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1175" windowHeight="6135" tabRatio="814" firstSheet="4" activeTab="7"/>
  </bookViews>
  <sheets>
    <sheet name="200701" sheetId="1" r:id="rId1"/>
    <sheet name="200702" sheetId="2" r:id="rId2"/>
    <sheet name="200703" sheetId="3" r:id="rId3"/>
    <sheet name="200704" sheetId="4" r:id="rId4"/>
    <sheet name="200705" sheetId="5" r:id="rId5"/>
    <sheet name="200706" sheetId="6" r:id="rId6"/>
    <sheet name="200707" sheetId="7" r:id="rId7"/>
    <sheet name="年月Monthly" sheetId="8" r:id="rId8"/>
    <sheet name="2007" sheetId="9" r:id="rId9"/>
    <sheet name="2006" sheetId="10" r:id="rId10"/>
    <sheet name="200601" sheetId="11" r:id="rId11"/>
    <sheet name="200602" sheetId="12" r:id="rId12"/>
    <sheet name="200603" sheetId="13" r:id="rId13"/>
    <sheet name="200604" sheetId="14" r:id="rId14"/>
    <sheet name="200605" sheetId="15" r:id="rId15"/>
    <sheet name="200606" sheetId="16" r:id="rId16"/>
    <sheet name="200607" sheetId="17" r:id="rId17"/>
    <sheet name="200608" sheetId="18" r:id="rId18"/>
    <sheet name="200609" sheetId="19" r:id="rId19"/>
    <sheet name="200610" sheetId="20" r:id="rId20"/>
    <sheet name="200611" sheetId="21" r:id="rId21"/>
    <sheet name="200612" sheetId="22" r:id="rId22"/>
    <sheet name="2005" sheetId="23" r:id="rId23"/>
    <sheet name="2004" sheetId="24" r:id="rId24"/>
    <sheet name="2003" sheetId="25" r:id="rId25"/>
    <sheet name="2002" sheetId="26" r:id="rId26"/>
    <sheet name="2001" sheetId="27" r:id="rId27"/>
    <sheet name="2000" sheetId="28" r:id="rId28"/>
    <sheet name="1999" sheetId="29" r:id="rId29"/>
  </sheets>
  <definedNames/>
  <calcPr fullCalcOnLoad="1"/>
</workbook>
</file>

<file path=xl/comments23.xml><?xml version="1.0" encoding="utf-8"?>
<comments xmlns="http://schemas.openxmlformats.org/spreadsheetml/2006/main">
  <authors>
    <author>moist201</author>
  </authors>
  <commentList>
    <comment ref="J3" authorId="0">
      <text>
        <r>
          <rPr>
            <b/>
            <sz val="8"/>
            <rFont val="新細明體"/>
            <family val="1"/>
          </rPr>
          <t>94年以前為加強磚造、磚(石)構造。</t>
        </r>
      </text>
    </comment>
  </commentList>
</comments>
</file>

<file path=xl/comments24.xml><?xml version="1.0" encoding="utf-8"?>
<comments xmlns="http://schemas.openxmlformats.org/spreadsheetml/2006/main">
  <authors>
    <author>moist201</author>
  </authors>
  <commentList>
    <comment ref="J3" authorId="0">
      <text>
        <r>
          <rPr>
            <b/>
            <sz val="8"/>
            <rFont val="新細明體"/>
            <family val="1"/>
          </rPr>
          <t>94年以前為加強磚造、磚(石)構造。</t>
        </r>
      </text>
    </comment>
  </commentList>
</comments>
</file>

<file path=xl/comments25.xml><?xml version="1.0" encoding="utf-8"?>
<comments xmlns="http://schemas.openxmlformats.org/spreadsheetml/2006/main">
  <authors>
    <author>moist201</author>
  </authors>
  <commentList>
    <comment ref="J3" authorId="0">
      <text>
        <r>
          <rPr>
            <b/>
            <sz val="8"/>
            <rFont val="新細明體"/>
            <family val="1"/>
          </rPr>
          <t>94年以前為加強磚造、磚(石)構造。</t>
        </r>
      </text>
    </comment>
  </commentList>
</comments>
</file>

<file path=xl/comments26.xml><?xml version="1.0" encoding="utf-8"?>
<comments xmlns="http://schemas.openxmlformats.org/spreadsheetml/2006/main">
  <authors>
    <author>moist201</author>
  </authors>
  <commentList>
    <comment ref="J3" authorId="0">
      <text>
        <r>
          <rPr>
            <b/>
            <sz val="8"/>
            <rFont val="新細明體"/>
            <family val="1"/>
          </rPr>
          <t>94年以前為加強磚造、磚(石)構造。</t>
        </r>
      </text>
    </comment>
  </commentList>
</comments>
</file>

<file path=xl/comments27.xml><?xml version="1.0" encoding="utf-8"?>
<comments xmlns="http://schemas.openxmlformats.org/spreadsheetml/2006/main">
  <authors>
    <author>moist201</author>
  </authors>
  <commentList>
    <comment ref="J3" authorId="0">
      <text>
        <r>
          <rPr>
            <b/>
            <sz val="8"/>
            <rFont val="新細明體"/>
            <family val="1"/>
          </rPr>
          <t>94年以前為加強磚造、磚(石)構造。</t>
        </r>
      </text>
    </comment>
  </commentList>
</comments>
</file>

<file path=xl/comments28.xml><?xml version="1.0" encoding="utf-8"?>
<comments xmlns="http://schemas.openxmlformats.org/spreadsheetml/2006/main">
  <authors>
    <author>moist201</author>
  </authors>
  <commentList>
    <comment ref="J3" authorId="0">
      <text>
        <r>
          <rPr>
            <b/>
            <sz val="8"/>
            <rFont val="新細明體"/>
            <family val="1"/>
          </rPr>
          <t>94年以前為加強磚造、磚(石)構造。</t>
        </r>
      </text>
    </comment>
  </commentList>
</comments>
</file>

<file path=xl/comments29.xml><?xml version="1.0" encoding="utf-8"?>
<comments xmlns="http://schemas.openxmlformats.org/spreadsheetml/2006/main">
  <authors>
    <author>moist201</author>
  </authors>
  <commentList>
    <comment ref="J3" authorId="0">
      <text>
        <r>
          <rPr>
            <b/>
            <sz val="8"/>
            <rFont val="新細明體"/>
            <family val="1"/>
          </rPr>
          <t>94年以前為加強磚造、磚(石)構造。</t>
        </r>
      </text>
    </comment>
  </commentList>
</comments>
</file>

<file path=xl/comments8.xml><?xml version="1.0" encoding="utf-8"?>
<comments xmlns="http://schemas.openxmlformats.org/spreadsheetml/2006/main">
  <authors>
    <author>moist201</author>
  </authors>
  <commentList>
    <comment ref="C21" authorId="0">
      <text>
        <r>
          <rPr>
            <b/>
            <sz val="9"/>
            <rFont val="新細明體"/>
            <family val="1"/>
          </rPr>
          <t>93.08修正</t>
        </r>
      </text>
    </comment>
    <comment ref="J2" authorId="0">
      <text>
        <r>
          <rPr>
            <b/>
            <sz val="8"/>
            <rFont val="新細明體"/>
            <family val="1"/>
          </rPr>
          <t>94年以前為加強磚造、磚(石)構造。</t>
        </r>
      </text>
    </comment>
  </commentList>
</comments>
</file>

<file path=xl/sharedStrings.xml><?xml version="1.0" encoding="utf-8"?>
<sst xmlns="http://schemas.openxmlformats.org/spreadsheetml/2006/main" count="1880" uniqueCount="614">
  <si>
    <t>資料來源：本部營建署。</t>
  </si>
  <si>
    <t>資料來源：本部營建署。</t>
  </si>
  <si>
    <t>資料來源：本部營建署。</t>
  </si>
  <si>
    <t>核福建</t>
  </si>
  <si>
    <t>核臺省</t>
  </si>
  <si>
    <t>核臺閩</t>
  </si>
  <si>
    <t>資料來源：本部營建署。</t>
  </si>
  <si>
    <t>核福建</t>
  </si>
  <si>
    <t>核臺省</t>
  </si>
  <si>
    <t>核臺閩</t>
  </si>
  <si>
    <t>資料來源：本部營建署。</t>
  </si>
  <si>
    <t>核福建</t>
  </si>
  <si>
    <t>核臺省</t>
  </si>
  <si>
    <t>核臺閩</t>
  </si>
  <si>
    <t>資料來源：本部營建署。</t>
  </si>
  <si>
    <t>核福建</t>
  </si>
  <si>
    <t>核臺省</t>
  </si>
  <si>
    <t>核臺閩</t>
  </si>
  <si>
    <t>資料來源：本部營建署。</t>
  </si>
  <si>
    <t>核福建</t>
  </si>
  <si>
    <t>核臺省</t>
  </si>
  <si>
    <t>核臺閩</t>
  </si>
  <si>
    <t xml:space="preserve">八十八年 1999 </t>
  </si>
  <si>
    <t>八十九年 2000</t>
  </si>
  <si>
    <t>九　十年 2001</t>
  </si>
  <si>
    <r>
      <t>九十一年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2002 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</si>
  <si>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</si>
  <si>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</si>
  <si>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</si>
  <si>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</si>
  <si>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</si>
  <si>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</si>
  <si>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</si>
  <si>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</si>
  <si>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</si>
  <si>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</si>
  <si>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</si>
  <si>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</si>
  <si>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>九十二年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2003 </t>
    </r>
  </si>
  <si>
    <r>
      <t>九十三年</t>
    </r>
    <r>
      <rPr>
        <b/>
        <sz val="9"/>
        <rFont val="Times New Roman"/>
        <family val="1"/>
      </rPr>
      <t xml:space="preserve"> 2004</t>
    </r>
  </si>
  <si>
    <t>Source : Construction and Planning Agency, MOI.</t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</si>
  <si>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別</t>
    </r>
    <r>
      <rPr>
        <sz val="8"/>
        <rFont val="Times New Roman"/>
        <family val="1"/>
      </rPr>
      <t xml:space="preserve"> 
Year (Month)</t>
    </r>
  </si>
  <si>
    <r>
      <t>鋼骨鋼筋混凝土造</t>
    </r>
    <r>
      <rPr>
        <sz val="8"/>
        <rFont val="Times New Roman"/>
        <family val="1"/>
      </rPr>
      <t xml:space="preserve"> Reinfored Steel Concrete</t>
    </r>
  </si>
  <si>
    <r>
      <t xml:space="preserve"> </t>
    </r>
    <r>
      <rPr>
        <sz val="8"/>
        <rFont val="新細明體"/>
        <family val="1"/>
      </rPr>
      <t>鋼筋混凝土造</t>
    </r>
    <r>
      <rPr>
        <sz val="8"/>
        <rFont val="Times New Roman"/>
        <family val="1"/>
      </rPr>
      <t xml:space="preserve">       Reinfored  Concrete</t>
    </r>
  </si>
  <si>
    <r>
      <t xml:space="preserve"> </t>
    </r>
    <r>
      <rPr>
        <sz val="8"/>
        <rFont val="新細明體"/>
        <family val="1"/>
      </rPr>
      <t>鋼架構造</t>
    </r>
    <r>
      <rPr>
        <sz val="8"/>
        <rFont val="Times New Roman"/>
        <family val="1"/>
      </rPr>
      <t xml:space="preserve">                     Stell Scaffolded</t>
    </r>
  </si>
  <si>
    <r>
      <t>木構造</t>
    </r>
    <r>
      <rPr>
        <sz val="8"/>
        <rFont val="Times New Roman"/>
        <family val="1"/>
      </rPr>
      <t xml:space="preserve"> Wooden</t>
    </r>
  </si>
  <si>
    <r>
      <t>其他</t>
    </r>
    <r>
      <rPr>
        <sz val="8"/>
        <rFont val="Times New Roman"/>
        <family val="1"/>
      </rPr>
      <t xml:space="preserve"> Others</t>
    </r>
  </si>
  <si>
    <r>
      <t>總計</t>
    </r>
    <r>
      <rPr>
        <sz val="8"/>
        <rFont val="Times New Roman"/>
        <family val="1"/>
      </rPr>
      <t xml:space="preserve"> Grand Total</t>
    </r>
  </si>
  <si>
    <t>Total Floor Area (m²)</t>
  </si>
  <si>
    <t>Construction Cost (NT$1000)</t>
  </si>
  <si>
    <r>
      <t xml:space="preserve">總樓地板
面積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</si>
  <si>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t xml:space="preserve">工程造價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千元</t>
    </r>
    <r>
      <rPr>
        <sz val="8"/>
        <rFont val="Times New Roman"/>
        <family val="1"/>
      </rPr>
      <t>)</t>
    </r>
  </si>
  <si>
    <r>
      <t>區域別</t>
    </r>
    <r>
      <rPr>
        <sz val="8"/>
        <rFont val="Times New Roman"/>
        <family val="1"/>
      </rPr>
      <t xml:space="preserve"> 
Locality</t>
    </r>
  </si>
  <si>
    <t>總計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</si>
  <si>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</si>
  <si>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</si>
  <si>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</si>
  <si>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</si>
  <si>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</si>
  <si>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</si>
  <si>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</si>
  <si>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</si>
  <si>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</si>
  <si>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</si>
  <si>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</si>
  <si>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</si>
  <si>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</si>
  <si>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</si>
  <si>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</si>
  <si>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</si>
  <si>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</si>
  <si>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</si>
  <si>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</si>
  <si>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</si>
  <si>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</si>
  <si>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</si>
  <si>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</si>
  <si>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</si>
  <si>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</si>
  <si>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</si>
  <si>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</si>
  <si>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t>國家公園管理處
National Park Headquarter</t>
  </si>
  <si>
    <t>中華民國九十三年  2004</t>
  </si>
  <si>
    <t>中華民國九十二年  2003</t>
  </si>
  <si>
    <t>中華民國九十一年  2002</t>
  </si>
  <si>
    <t>中華民國九十年  2001</t>
  </si>
  <si>
    <t>中華民國八十九年  2000</t>
  </si>
  <si>
    <t>中華民國八十八年  1999</t>
  </si>
  <si>
    <r>
      <t>九十四年</t>
    </r>
    <r>
      <rPr>
        <b/>
        <sz val="9"/>
        <rFont val="Times New Roman"/>
        <family val="1"/>
      </rPr>
      <t xml:space="preserve"> 2005</t>
    </r>
  </si>
  <si>
    <r>
      <t>區域別</t>
    </r>
    <r>
      <rPr>
        <sz val="8"/>
        <rFont val="Times New Roman"/>
        <family val="1"/>
      </rPr>
      <t xml:space="preserve"> 
Locality</t>
    </r>
  </si>
  <si>
    <r>
      <t>總計</t>
    </r>
    <r>
      <rPr>
        <sz val="8"/>
        <rFont val="Times New Roman"/>
        <family val="1"/>
      </rPr>
      <t xml:space="preserve"> Grand Total</t>
    </r>
  </si>
  <si>
    <r>
      <t>鋼骨鋼筋混凝土造</t>
    </r>
    <r>
      <rPr>
        <sz val="8"/>
        <rFont val="Times New Roman"/>
        <family val="1"/>
      </rPr>
      <t xml:space="preserve"> Reinfored Steel Concrete</t>
    </r>
  </si>
  <si>
    <r>
      <t xml:space="preserve"> </t>
    </r>
    <r>
      <rPr>
        <sz val="8"/>
        <rFont val="新細明體"/>
        <family val="1"/>
      </rPr>
      <t>鋼筋混凝土造</t>
    </r>
    <r>
      <rPr>
        <sz val="8"/>
        <rFont val="Times New Roman"/>
        <family val="1"/>
      </rPr>
      <t xml:space="preserve">       Reinfored  Concrete</t>
    </r>
  </si>
  <si>
    <r>
      <t xml:space="preserve"> </t>
    </r>
    <r>
      <rPr>
        <sz val="8"/>
        <rFont val="新細明體"/>
        <family val="1"/>
      </rPr>
      <t>鋼架構造</t>
    </r>
    <r>
      <rPr>
        <sz val="8"/>
        <rFont val="Times New Roman"/>
        <family val="1"/>
      </rPr>
      <t xml:space="preserve">                     Stell Scaffolded</t>
    </r>
  </si>
  <si>
    <r>
      <t>木構造</t>
    </r>
    <r>
      <rPr>
        <sz val="8"/>
        <rFont val="Times New Roman"/>
        <family val="1"/>
      </rPr>
      <t xml:space="preserve"> Wooden</t>
    </r>
  </si>
  <si>
    <r>
      <t>其他</t>
    </r>
    <r>
      <rPr>
        <sz val="8"/>
        <rFont val="Times New Roman"/>
        <family val="1"/>
      </rPr>
      <t xml:space="preserve"> Others</t>
    </r>
  </si>
  <si>
    <r>
      <t xml:space="preserve">總樓地板
面積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</si>
  <si>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t xml:space="preserve">工程造價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千元</t>
    </r>
    <r>
      <rPr>
        <sz val="8"/>
        <rFont val="Times New Roman"/>
        <family val="1"/>
      </rPr>
      <t>)</t>
    </r>
  </si>
  <si>
    <t>Total Floor Area (m²)</t>
  </si>
  <si>
    <t>Construction Cost (NT$1000)</t>
  </si>
  <si>
    <t>總計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</si>
  <si>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</si>
  <si>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</si>
  <si>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</si>
  <si>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</si>
  <si>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</si>
  <si>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</si>
  <si>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</si>
  <si>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</si>
  <si>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</si>
  <si>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</si>
  <si>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</si>
  <si>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</si>
  <si>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</si>
  <si>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</si>
  <si>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</si>
  <si>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</si>
  <si>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</si>
  <si>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</si>
  <si>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</si>
  <si>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</si>
  <si>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</si>
  <si>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</si>
  <si>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</si>
  <si>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</si>
  <si>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</si>
  <si>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</si>
  <si>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</si>
  <si>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t>國家公園管理處
National Park Headquarter</t>
  </si>
  <si>
    <t>資料來源：本部營建署。</t>
  </si>
  <si>
    <t>Source : Construction and Planning Agency, MOI.</t>
  </si>
  <si>
    <t>核福建</t>
  </si>
  <si>
    <t>核臺省</t>
  </si>
  <si>
    <t>核臺閩</t>
  </si>
  <si>
    <t>中華民國94年 2005</t>
  </si>
  <si>
    <r>
      <t>區域別</t>
    </r>
    <r>
      <rPr>
        <sz val="8"/>
        <rFont val="Times New Roman"/>
        <family val="1"/>
      </rPr>
      <t xml:space="preserve"> 
Locality</t>
    </r>
  </si>
  <si>
    <r>
      <t>總</t>
    </r>
    <r>
      <rPr>
        <sz val="9"/>
        <rFont val="Times New Roman"/>
        <family val="1"/>
      </rPr>
      <t xml:space="preserve">            </t>
    </r>
    <r>
      <rPr>
        <sz val="9"/>
        <rFont val="標楷體"/>
        <family val="4"/>
      </rPr>
      <t xml:space="preserve">計
</t>
    </r>
    <r>
      <rPr>
        <sz val="9"/>
        <rFont val="Times New Roman"/>
        <family val="1"/>
      </rPr>
      <t>Grand Total</t>
    </r>
  </si>
  <si>
    <t>木構造Wooden</t>
  </si>
  <si>
    <r>
      <t xml:space="preserve">其他
</t>
    </r>
    <r>
      <rPr>
        <sz val="9"/>
        <rFont val="Times New Roman"/>
        <family val="1"/>
      </rPr>
      <t>Others</t>
    </r>
  </si>
  <si>
    <r>
      <t>總樓地板面積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平方公尺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 xml:space="preserve">
</t>
    </r>
    <r>
      <rPr>
        <sz val="8"/>
        <rFont val="Times New Roman"/>
        <family val="1"/>
      </rPr>
      <t>Total Floor Area (m²)</t>
    </r>
  </si>
  <si>
    <r>
      <t>工程造價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千元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 xml:space="preserve">
</t>
    </r>
    <r>
      <rPr>
        <sz val="8"/>
        <rFont val="Times New Roman"/>
        <family val="1"/>
      </rPr>
      <t>Construction Cost (NT$1000)</t>
    </r>
  </si>
  <si>
    <r>
      <t xml:space="preserve">工程造價
</t>
    </r>
    <r>
      <rPr>
        <sz val="8"/>
        <rFont val="Times New Roman"/>
        <family val="1"/>
      </rPr>
      <t>Construction Cost (NT$1000)</t>
    </r>
  </si>
  <si>
    <r>
      <t>總計</t>
    </r>
    <r>
      <rPr>
        <b/>
        <sz val="8"/>
        <rFont val="Times New Roman"/>
        <family val="1"/>
      </rPr>
      <t xml:space="preserve">  Total</t>
    </r>
  </si>
  <si>
    <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 Taiwan Province </t>
    </r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</si>
  <si>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</si>
  <si>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</si>
  <si>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</si>
  <si>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</si>
  <si>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</si>
  <si>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</si>
  <si>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</si>
  <si>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</si>
  <si>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</si>
  <si>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</si>
  <si>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</si>
  <si>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</si>
  <si>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</si>
  <si>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</si>
  <si>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</si>
  <si>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</si>
  <si>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</si>
  <si>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</si>
  <si>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</si>
  <si>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</si>
  <si>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</si>
  <si>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Taipei City </t>
    </r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</si>
  <si>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Kaohsiung City </t>
    </r>
  </si>
  <si>
    <r>
      <t>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 Fuchien Province </t>
    </r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</si>
  <si>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</si>
  <si>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</si>
  <si>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r>
      <t xml:space="preserve">國家公園管理處
</t>
    </r>
    <r>
      <rPr>
        <sz val="9"/>
        <rFont val="Times New Roman"/>
        <family val="1"/>
      </rPr>
      <t>National Park Headquarter</t>
    </r>
  </si>
  <si>
    <t>內政部指定特設主管建築機關</t>
  </si>
  <si>
    <t>資料來源：本部營建署。</t>
  </si>
  <si>
    <t>Source : Construction and Planning Agency, MOI.</t>
  </si>
  <si>
    <t>核福建</t>
  </si>
  <si>
    <t>核臺省</t>
  </si>
  <si>
    <t>核臺閩</t>
  </si>
  <si>
    <r>
      <t>說　　明：</t>
    </r>
    <r>
      <rPr>
        <sz val="9"/>
        <rFont val="Times New Roman"/>
        <family val="1"/>
      </rPr>
      <t>95</t>
    </r>
    <r>
      <rPr>
        <sz val="9"/>
        <rFont val="細明體"/>
        <family val="3"/>
      </rPr>
      <t>年起依建築技術規則建築構造編規定，將統計項改為「磚構造」、「木構造」、「鋼構造」、「混凝土構造」、「鋼骨鋼筋混凝土構造」、「冷軋型鋼構造」及「其他」等。</t>
    </r>
  </si>
  <si>
    <r>
      <t xml:space="preserve">  </t>
    </r>
    <r>
      <rPr>
        <sz val="8"/>
        <rFont val="新細明體"/>
        <family val="1"/>
      </rPr>
      <t>磚構造</t>
    </r>
    <r>
      <rPr>
        <sz val="8"/>
        <rFont val="Times New Roman"/>
        <family val="1"/>
      </rPr>
      <t xml:space="preserve">                         Brick</t>
    </r>
  </si>
  <si>
    <r>
      <t>九十五年</t>
    </r>
    <r>
      <rPr>
        <b/>
        <sz val="9"/>
        <rFont val="Times New Roman"/>
        <family val="1"/>
      </rPr>
      <t xml:space="preserve"> 2006</t>
    </r>
  </si>
  <si>
    <r>
      <t>區域別</t>
    </r>
    <r>
      <rPr>
        <sz val="8"/>
        <rFont val="Times New Roman"/>
        <family val="1"/>
      </rPr>
      <t xml:space="preserve"> 
Locality</t>
    </r>
  </si>
  <si>
    <r>
      <t>總</t>
    </r>
    <r>
      <rPr>
        <sz val="9"/>
        <rFont val="Times New Roman"/>
        <family val="1"/>
      </rPr>
      <t xml:space="preserve">            </t>
    </r>
    <r>
      <rPr>
        <sz val="9"/>
        <rFont val="標楷體"/>
        <family val="4"/>
      </rPr>
      <t xml:space="preserve">計
</t>
    </r>
    <r>
      <rPr>
        <sz val="9"/>
        <rFont val="Times New Roman"/>
        <family val="1"/>
      </rPr>
      <t>Grand Total</t>
    </r>
  </si>
  <si>
    <t>木構造Wooden</t>
  </si>
  <si>
    <r>
      <t xml:space="preserve">其他
</t>
    </r>
    <r>
      <rPr>
        <sz val="9"/>
        <rFont val="Times New Roman"/>
        <family val="1"/>
      </rPr>
      <t>Others</t>
    </r>
  </si>
  <si>
    <r>
      <t>總樓地板面積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平方公尺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 xml:space="preserve">
</t>
    </r>
    <r>
      <rPr>
        <sz val="8"/>
        <rFont val="Times New Roman"/>
        <family val="1"/>
      </rPr>
      <t>Total Floor Area (m²)</t>
    </r>
  </si>
  <si>
    <r>
      <t>工程造價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千元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 xml:space="preserve">
</t>
    </r>
    <r>
      <rPr>
        <sz val="8"/>
        <rFont val="Times New Roman"/>
        <family val="1"/>
      </rPr>
      <t>Construction Cost (NT$1000)</t>
    </r>
  </si>
  <si>
    <r>
      <t xml:space="preserve">工程造價
</t>
    </r>
    <r>
      <rPr>
        <sz val="8"/>
        <rFont val="Times New Roman"/>
        <family val="1"/>
      </rPr>
      <t>Construction Cost (NT$1000)</t>
    </r>
  </si>
  <si>
    <r>
      <t>總計</t>
    </r>
    <r>
      <rPr>
        <b/>
        <sz val="8"/>
        <rFont val="Times New Roman"/>
        <family val="1"/>
      </rPr>
      <t xml:space="preserve">  Total</t>
    </r>
  </si>
  <si>
    <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 Taiwan Province </t>
    </r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</si>
  <si>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</si>
  <si>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</si>
  <si>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</si>
  <si>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</si>
  <si>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</si>
  <si>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</si>
  <si>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</si>
  <si>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</si>
  <si>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</si>
  <si>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</si>
  <si>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</si>
  <si>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</si>
  <si>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</si>
  <si>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</si>
  <si>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</si>
  <si>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</si>
  <si>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</si>
  <si>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</si>
  <si>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</si>
  <si>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</si>
  <si>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</si>
  <si>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Taipei City </t>
    </r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</si>
  <si>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Kaohsiung City </t>
    </r>
  </si>
  <si>
    <r>
      <t>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 Fuchien Province </t>
    </r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</si>
  <si>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</si>
  <si>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</si>
  <si>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r>
      <t xml:space="preserve">國家公園管理處
</t>
    </r>
    <r>
      <rPr>
        <sz val="9"/>
        <rFont val="Times New Roman"/>
        <family val="1"/>
      </rPr>
      <t>National Park Headquarter</t>
    </r>
  </si>
  <si>
    <t>內政部指定特設主管建築機關</t>
  </si>
  <si>
    <t>Source : Construction and Planning Agency, MOI.</t>
  </si>
  <si>
    <r>
      <t>說　　明：</t>
    </r>
    <r>
      <rPr>
        <sz val="9"/>
        <rFont val="Times New Roman"/>
        <family val="1"/>
      </rPr>
      <t>95</t>
    </r>
    <r>
      <rPr>
        <sz val="9"/>
        <rFont val="細明體"/>
        <family val="3"/>
      </rPr>
      <t>年起依建築技術規則建築構造編規定，將統計項改為「磚構造」、「木構造」、「鋼構造」、「混凝土構造」、「鋼骨鋼筋混凝土構造」、「冷軋型鋼構造」及「其他」等。</t>
    </r>
  </si>
  <si>
    <r>
      <t>區域別</t>
    </r>
    <r>
      <rPr>
        <sz val="8"/>
        <rFont val="Times New Roman"/>
        <family val="1"/>
      </rPr>
      <t xml:space="preserve"> 
Locality</t>
    </r>
  </si>
  <si>
    <r>
      <t>總</t>
    </r>
    <r>
      <rPr>
        <sz val="9"/>
        <rFont val="Times New Roman"/>
        <family val="1"/>
      </rPr>
      <t xml:space="preserve">            </t>
    </r>
    <r>
      <rPr>
        <sz val="9"/>
        <rFont val="標楷體"/>
        <family val="4"/>
      </rPr>
      <t xml:space="preserve">計
</t>
    </r>
    <r>
      <rPr>
        <sz val="9"/>
        <rFont val="Times New Roman"/>
        <family val="1"/>
      </rPr>
      <t>Grand Total</t>
    </r>
  </si>
  <si>
    <t>木構造Wooden</t>
  </si>
  <si>
    <r>
      <t xml:space="preserve">其他
</t>
    </r>
    <r>
      <rPr>
        <sz val="9"/>
        <rFont val="Times New Roman"/>
        <family val="1"/>
      </rPr>
      <t>Others</t>
    </r>
  </si>
  <si>
    <r>
      <t>總樓地板面積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平方公尺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 xml:space="preserve">
</t>
    </r>
    <r>
      <rPr>
        <sz val="8"/>
        <rFont val="Times New Roman"/>
        <family val="1"/>
      </rPr>
      <t>Total Floor Area (m²)</t>
    </r>
  </si>
  <si>
    <r>
      <t>工程造價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千元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 xml:space="preserve">
</t>
    </r>
    <r>
      <rPr>
        <sz val="8"/>
        <rFont val="Times New Roman"/>
        <family val="1"/>
      </rPr>
      <t>Construction Cost (NT$1000)</t>
    </r>
  </si>
  <si>
    <r>
      <t xml:space="preserve">工程造價
</t>
    </r>
    <r>
      <rPr>
        <sz val="8"/>
        <rFont val="Times New Roman"/>
        <family val="1"/>
      </rPr>
      <t>Construction Cost (NT$1000)</t>
    </r>
  </si>
  <si>
    <r>
      <t>總計</t>
    </r>
    <r>
      <rPr>
        <b/>
        <sz val="8"/>
        <rFont val="Times New Roman"/>
        <family val="1"/>
      </rPr>
      <t xml:space="preserve">  Total</t>
    </r>
  </si>
  <si>
    <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 Taiwan Province </t>
    </r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</si>
  <si>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</si>
  <si>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</si>
  <si>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</si>
  <si>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</si>
  <si>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</si>
  <si>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</si>
  <si>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</si>
  <si>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</si>
  <si>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</si>
  <si>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</si>
  <si>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</si>
  <si>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</si>
  <si>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</si>
  <si>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</si>
  <si>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</si>
  <si>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</si>
  <si>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</si>
  <si>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</si>
  <si>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</si>
  <si>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</si>
  <si>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</si>
  <si>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Taipei City </t>
    </r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</si>
  <si>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Kaohsiung City </t>
    </r>
  </si>
  <si>
    <r>
      <t>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 Fuchien Province </t>
    </r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</si>
  <si>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</si>
  <si>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</si>
  <si>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r>
      <t xml:space="preserve">國家公園管理處
</t>
    </r>
    <r>
      <rPr>
        <sz val="9"/>
        <rFont val="Times New Roman"/>
        <family val="1"/>
      </rPr>
      <t>National Park Headquarter</t>
    </r>
  </si>
  <si>
    <t>內政部指定特設主管建築機關</t>
  </si>
  <si>
    <t>資料來源：本部營建署。</t>
  </si>
  <si>
    <t>Source : Construction and Planning Agency, MOI.</t>
  </si>
  <si>
    <t>核福建</t>
  </si>
  <si>
    <t>核臺省</t>
  </si>
  <si>
    <t>核臺閩</t>
  </si>
  <si>
    <r>
      <t>說　　明：</t>
    </r>
    <r>
      <rPr>
        <sz val="9"/>
        <rFont val="Times New Roman"/>
        <family val="1"/>
      </rPr>
      <t>95</t>
    </r>
    <r>
      <rPr>
        <sz val="9"/>
        <rFont val="細明體"/>
        <family val="3"/>
      </rPr>
      <t>年起依建築技術規則建築構造編規定，將統計項改為「磚構造」、「木構造」、「鋼構造」、「混凝土構造」、「鋼骨鋼筋混凝土構造」、「冷軋型鋼構造」及「其他」等。</t>
    </r>
  </si>
  <si>
    <t>中華民國95年3月 Mar.,  2006</t>
  </si>
  <si>
    <t>中華民國95年2月Feb.,  2006</t>
  </si>
  <si>
    <t>中華民國95年1月 Jan.,  2006</t>
  </si>
  <si>
    <r>
      <t xml:space="preserve"> </t>
    </r>
    <r>
      <rPr>
        <sz val="8"/>
        <rFont val="新細明體"/>
        <family val="1"/>
      </rPr>
      <t>混凝土構造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含鋼筋混凝土構造</t>
    </r>
    <r>
      <rPr>
        <sz val="8"/>
        <rFont val="Times New Roman"/>
        <family val="1"/>
      </rPr>
      <t>)Concrete(Include Reinforced Concrete)</t>
    </r>
  </si>
  <si>
    <t>混凝土構造(含鋼筋混凝土構造)Concrete(Include Reinforced Concrete)</t>
  </si>
  <si>
    <r>
      <t>區域別</t>
    </r>
    <r>
      <rPr>
        <sz val="8"/>
        <rFont val="Times New Roman"/>
        <family val="1"/>
      </rPr>
      <t xml:space="preserve"> 
Locality</t>
    </r>
  </si>
  <si>
    <r>
      <t>總</t>
    </r>
    <r>
      <rPr>
        <sz val="9"/>
        <rFont val="Times New Roman"/>
        <family val="1"/>
      </rPr>
      <t xml:space="preserve">            </t>
    </r>
    <r>
      <rPr>
        <sz val="9"/>
        <rFont val="標楷體"/>
        <family val="4"/>
      </rPr>
      <t xml:space="preserve">計
</t>
    </r>
    <r>
      <rPr>
        <sz val="9"/>
        <rFont val="Times New Roman"/>
        <family val="1"/>
      </rPr>
      <t>Grand Total</t>
    </r>
  </si>
  <si>
    <t>混凝土構造(含鋼筋混凝土構造)Concrete(Include Reinforced Concrete)</t>
  </si>
  <si>
    <t>木構造Wooden</t>
  </si>
  <si>
    <r>
      <t xml:space="preserve">其他
</t>
    </r>
    <r>
      <rPr>
        <sz val="9"/>
        <rFont val="Times New Roman"/>
        <family val="1"/>
      </rPr>
      <t>Others</t>
    </r>
  </si>
  <si>
    <r>
      <t>總樓地板面積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平方公尺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 xml:space="preserve">
</t>
    </r>
    <r>
      <rPr>
        <sz val="8"/>
        <rFont val="Times New Roman"/>
        <family val="1"/>
      </rPr>
      <t>Total Floor Area (m²)</t>
    </r>
  </si>
  <si>
    <r>
      <t>工程造價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千元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 xml:space="preserve">
</t>
    </r>
    <r>
      <rPr>
        <sz val="8"/>
        <rFont val="Times New Roman"/>
        <family val="1"/>
      </rPr>
      <t>Construction Cost (NT$1000)</t>
    </r>
  </si>
  <si>
    <r>
      <t xml:space="preserve">工程造價
</t>
    </r>
    <r>
      <rPr>
        <sz val="8"/>
        <rFont val="Times New Roman"/>
        <family val="1"/>
      </rPr>
      <t>Construction Cost (NT$1000)</t>
    </r>
  </si>
  <si>
    <r>
      <t>總計</t>
    </r>
    <r>
      <rPr>
        <b/>
        <sz val="8"/>
        <rFont val="Times New Roman"/>
        <family val="1"/>
      </rPr>
      <t xml:space="preserve">  Total</t>
    </r>
  </si>
  <si>
    <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 Taiwan Province </t>
    </r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</si>
  <si>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</si>
  <si>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</si>
  <si>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</si>
  <si>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</si>
  <si>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</si>
  <si>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</si>
  <si>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</si>
  <si>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</si>
  <si>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</si>
  <si>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</si>
  <si>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</si>
  <si>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</si>
  <si>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</si>
  <si>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</si>
  <si>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</si>
  <si>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</si>
  <si>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</si>
  <si>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</si>
  <si>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</si>
  <si>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</si>
  <si>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</si>
  <si>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Taipei City </t>
    </r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</si>
  <si>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Kaohsiung City </t>
    </r>
  </si>
  <si>
    <r>
      <t>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 Fuchien Province </t>
    </r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</si>
  <si>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</si>
  <si>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</si>
  <si>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r>
      <t xml:space="preserve">國家公園管理處
</t>
    </r>
    <r>
      <rPr>
        <sz val="9"/>
        <rFont val="Times New Roman"/>
        <family val="1"/>
      </rPr>
      <t>National Park Headquarter</t>
    </r>
  </si>
  <si>
    <t>內政部指定特設主管建築機關</t>
  </si>
  <si>
    <t>資料來源：本部營建署。</t>
  </si>
  <si>
    <t>Source : Construction and Planning Agency, MOI.</t>
  </si>
  <si>
    <t>核福建</t>
  </si>
  <si>
    <t>核臺省</t>
  </si>
  <si>
    <t>核臺閩</t>
  </si>
  <si>
    <r>
      <t>說　　明：</t>
    </r>
    <r>
      <rPr>
        <sz val="9"/>
        <rFont val="Times New Roman"/>
        <family val="1"/>
      </rPr>
      <t>95</t>
    </r>
    <r>
      <rPr>
        <sz val="9"/>
        <rFont val="細明體"/>
        <family val="3"/>
      </rPr>
      <t>年起依建築技術規則建築構造編規定，將統計項改為「磚構造」、「木構造」、「鋼構造」、「混凝土構造」、「鋼骨鋼筋混凝土構造」、「冷軋型鋼構造」及「其他」等。</t>
    </r>
  </si>
  <si>
    <t>中華民國95年4月 Apr.,  2006</t>
  </si>
  <si>
    <r>
      <t>區域別</t>
    </r>
    <r>
      <rPr>
        <sz val="8"/>
        <rFont val="Times New Roman"/>
        <family val="1"/>
      </rPr>
      <t xml:space="preserve"> 
Locality</t>
    </r>
  </si>
  <si>
    <r>
      <t>總</t>
    </r>
    <r>
      <rPr>
        <sz val="9"/>
        <rFont val="Times New Roman"/>
        <family val="1"/>
      </rPr>
      <t xml:space="preserve">            </t>
    </r>
    <r>
      <rPr>
        <sz val="9"/>
        <rFont val="標楷體"/>
        <family val="4"/>
      </rPr>
      <t xml:space="preserve">計
</t>
    </r>
    <r>
      <rPr>
        <sz val="9"/>
        <rFont val="Times New Roman"/>
        <family val="1"/>
      </rPr>
      <t>Grand Total</t>
    </r>
  </si>
  <si>
    <t>混凝土構造(含鋼筋混凝土構造)Concrete(Include Reinforced Concrete)</t>
  </si>
  <si>
    <t>木構造Wooden</t>
  </si>
  <si>
    <r>
      <t xml:space="preserve">其他
</t>
    </r>
    <r>
      <rPr>
        <sz val="9"/>
        <rFont val="Times New Roman"/>
        <family val="1"/>
      </rPr>
      <t>Others</t>
    </r>
  </si>
  <si>
    <r>
      <t>總樓地板面積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平方公尺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 xml:space="preserve">
</t>
    </r>
    <r>
      <rPr>
        <sz val="8"/>
        <rFont val="Times New Roman"/>
        <family val="1"/>
      </rPr>
      <t>Total Floor Area (m²)</t>
    </r>
  </si>
  <si>
    <r>
      <t>工程造價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千元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 xml:space="preserve">
</t>
    </r>
    <r>
      <rPr>
        <sz val="8"/>
        <rFont val="Times New Roman"/>
        <family val="1"/>
      </rPr>
      <t>Construction Cost (NT$1000)</t>
    </r>
  </si>
  <si>
    <r>
      <t xml:space="preserve">工程造價
</t>
    </r>
    <r>
      <rPr>
        <sz val="8"/>
        <rFont val="Times New Roman"/>
        <family val="1"/>
      </rPr>
      <t>Construction Cost (NT$1000)</t>
    </r>
  </si>
  <si>
    <r>
      <t>總計</t>
    </r>
    <r>
      <rPr>
        <b/>
        <sz val="8"/>
        <rFont val="Times New Roman"/>
        <family val="1"/>
      </rPr>
      <t xml:space="preserve">  Total</t>
    </r>
  </si>
  <si>
    <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 Taiwan Province </t>
    </r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</si>
  <si>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</si>
  <si>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</si>
  <si>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</si>
  <si>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</si>
  <si>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</si>
  <si>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</si>
  <si>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</si>
  <si>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</si>
  <si>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</si>
  <si>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</si>
  <si>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</si>
  <si>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</si>
  <si>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</si>
  <si>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</si>
  <si>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</si>
  <si>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</si>
  <si>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</si>
  <si>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</si>
  <si>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</si>
  <si>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</si>
  <si>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</si>
  <si>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Taipei City </t>
    </r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</si>
  <si>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Kaohsiung City </t>
    </r>
  </si>
  <si>
    <r>
      <t>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 Fuchien Province </t>
    </r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</si>
  <si>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</si>
  <si>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</si>
  <si>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r>
      <t xml:space="preserve">國家公園管理處
</t>
    </r>
    <r>
      <rPr>
        <sz val="9"/>
        <rFont val="Times New Roman"/>
        <family val="1"/>
      </rPr>
      <t>National Park Headquarter</t>
    </r>
  </si>
  <si>
    <t>內政部指定特設主管建築機關</t>
  </si>
  <si>
    <t>資料來源：本部營建署。</t>
  </si>
  <si>
    <t>Source : Construction and Planning Agency, MOI.</t>
  </si>
  <si>
    <t>核福建</t>
  </si>
  <si>
    <t>核臺省</t>
  </si>
  <si>
    <t>核臺閩</t>
  </si>
  <si>
    <r>
      <t>說　　明：</t>
    </r>
    <r>
      <rPr>
        <sz val="9"/>
        <rFont val="Times New Roman"/>
        <family val="1"/>
      </rPr>
      <t>95</t>
    </r>
    <r>
      <rPr>
        <sz val="9"/>
        <rFont val="細明體"/>
        <family val="3"/>
      </rPr>
      <t>年起依建築技術規則建築構造編規定，將統計項改為「磚構造」、「木構造」、「鋼構造」、「混凝土構造」、「鋼骨鋼筋混凝土構造」、「冷軋型鋼構造」及「其他」等。</t>
    </r>
  </si>
  <si>
    <t>中華民國95年5月 May,  2006</t>
  </si>
  <si>
    <t>中華民國95年6月 June,  2006</t>
  </si>
  <si>
    <r>
      <t>區域別</t>
    </r>
    <r>
      <rPr>
        <sz val="8"/>
        <rFont val="Times New Roman"/>
        <family val="1"/>
      </rPr>
      <t xml:space="preserve"> 
Locality</t>
    </r>
  </si>
  <si>
    <r>
      <t>總</t>
    </r>
    <r>
      <rPr>
        <sz val="9"/>
        <rFont val="Times New Roman"/>
        <family val="1"/>
      </rPr>
      <t xml:space="preserve">            </t>
    </r>
    <r>
      <rPr>
        <sz val="9"/>
        <rFont val="標楷體"/>
        <family val="4"/>
      </rPr>
      <t xml:space="preserve">計
</t>
    </r>
    <r>
      <rPr>
        <sz val="9"/>
        <rFont val="Times New Roman"/>
        <family val="1"/>
      </rPr>
      <t>Grand Total</t>
    </r>
  </si>
  <si>
    <t>混凝土構造(含鋼筋混凝土構造)Concrete(Include Reinforced Concrete)</t>
  </si>
  <si>
    <t>木構造Wooden</t>
  </si>
  <si>
    <r>
      <t xml:space="preserve">其他
</t>
    </r>
    <r>
      <rPr>
        <sz val="9"/>
        <rFont val="Times New Roman"/>
        <family val="1"/>
      </rPr>
      <t>Others</t>
    </r>
  </si>
  <si>
    <r>
      <t>總樓地板面積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平方公尺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 xml:space="preserve">
</t>
    </r>
    <r>
      <rPr>
        <sz val="8"/>
        <rFont val="Times New Roman"/>
        <family val="1"/>
      </rPr>
      <t>Total Floor Area (m²)</t>
    </r>
  </si>
  <si>
    <r>
      <t>工程造價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千元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 xml:space="preserve">
</t>
    </r>
    <r>
      <rPr>
        <sz val="8"/>
        <rFont val="Times New Roman"/>
        <family val="1"/>
      </rPr>
      <t>Construction Cost (NT$1000)</t>
    </r>
  </si>
  <si>
    <r>
      <t xml:space="preserve">工程造價
</t>
    </r>
    <r>
      <rPr>
        <sz val="8"/>
        <rFont val="Times New Roman"/>
        <family val="1"/>
      </rPr>
      <t>Construction Cost (NT$1000)</t>
    </r>
  </si>
  <si>
    <r>
      <t>總計</t>
    </r>
    <r>
      <rPr>
        <b/>
        <sz val="8"/>
        <rFont val="Times New Roman"/>
        <family val="1"/>
      </rPr>
      <t xml:space="preserve">  Total</t>
    </r>
  </si>
  <si>
    <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 Taiwan Province </t>
    </r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</si>
  <si>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</si>
  <si>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</si>
  <si>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</si>
  <si>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</si>
  <si>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</si>
  <si>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</si>
  <si>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</si>
  <si>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</si>
  <si>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</si>
  <si>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</si>
  <si>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</si>
  <si>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</si>
  <si>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</si>
  <si>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</si>
  <si>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</si>
  <si>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</si>
  <si>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</si>
  <si>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</si>
  <si>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</si>
  <si>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</si>
  <si>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</si>
  <si>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Taipei City </t>
    </r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</si>
  <si>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Kaohsiung City </t>
    </r>
  </si>
  <si>
    <r>
      <t>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 Fuchien Province </t>
    </r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</si>
  <si>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</si>
  <si>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</si>
  <si>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r>
      <t xml:space="preserve">國家公園管理處
</t>
    </r>
    <r>
      <rPr>
        <sz val="9"/>
        <rFont val="Times New Roman"/>
        <family val="1"/>
      </rPr>
      <t>National Park Headquarter</t>
    </r>
  </si>
  <si>
    <t>內政部指定特設主管建築機關</t>
  </si>
  <si>
    <t>資料來源：本部營建署。</t>
  </si>
  <si>
    <t>Source : Construction and Planning Agency, MOI.</t>
  </si>
  <si>
    <t>核福建</t>
  </si>
  <si>
    <t>核臺省</t>
  </si>
  <si>
    <t>核臺閩</t>
  </si>
  <si>
    <r>
      <t>說　　明：</t>
    </r>
    <r>
      <rPr>
        <sz val="9"/>
        <rFont val="Times New Roman"/>
        <family val="1"/>
      </rPr>
      <t>95</t>
    </r>
    <r>
      <rPr>
        <sz val="9"/>
        <rFont val="細明體"/>
        <family val="3"/>
      </rPr>
      <t>年起依建築技術規則建築構造編規定，將統計項改為「磚構造」、「木構造」、「鋼構造」、「混凝土構造」、「鋼骨鋼筋混凝土構造」、「冷軋型鋼構造」及「其他」等。</t>
    </r>
  </si>
  <si>
    <t>中華民國95年7月 July,  2006</t>
  </si>
  <si>
    <t>中華民國95年8月 Aug.,  2006</t>
  </si>
  <si>
    <t>混凝土構造(含鋼筋混凝土構造)Concrete(Include Reinforced Concrete)</t>
  </si>
  <si>
    <t>中華民國95年9月 Sept.,  2006</t>
  </si>
  <si>
    <r>
      <t xml:space="preserve"> </t>
    </r>
    <r>
      <rPr>
        <sz val="8"/>
        <rFont val="新細明體"/>
        <family val="1"/>
      </rPr>
      <t xml:space="preserve">鋼構造
</t>
    </r>
    <r>
      <rPr>
        <sz val="8"/>
        <rFont val="Times New Roman"/>
        <family val="1"/>
      </rPr>
      <t>(94</t>
    </r>
    <r>
      <rPr>
        <sz val="8"/>
        <rFont val="新細明體"/>
        <family val="1"/>
      </rPr>
      <t>年以前為鋼架構造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 xml:space="preserve">
</t>
    </r>
    <r>
      <rPr>
        <sz val="8"/>
        <rFont val="Times New Roman"/>
        <family val="1"/>
      </rPr>
      <t>Steel</t>
    </r>
  </si>
  <si>
    <r>
      <t xml:space="preserve">鋼構造
</t>
    </r>
    <r>
      <rPr>
        <sz val="9"/>
        <rFont val="Times New Roman"/>
        <family val="1"/>
      </rPr>
      <t xml:space="preserve">Steel </t>
    </r>
    <r>
      <rPr>
        <sz val="9"/>
        <rFont val="Times New Roman"/>
        <family val="1"/>
      </rPr>
      <t>Scaffolded</t>
    </r>
  </si>
  <si>
    <r>
      <t xml:space="preserve">鋼構造
</t>
    </r>
    <r>
      <rPr>
        <sz val="9"/>
        <rFont val="Times New Roman"/>
        <family val="1"/>
      </rPr>
      <t>Steel Scaffolded</t>
    </r>
  </si>
  <si>
    <t>鋼骨鋼筋混凝土構造Reinforced Steel Concrete</t>
  </si>
  <si>
    <r>
      <t xml:space="preserve">磚構造
</t>
    </r>
    <r>
      <rPr>
        <sz val="9"/>
        <rFont val="Times New Roman"/>
        <family val="1"/>
      </rPr>
      <t>Brick</t>
    </r>
  </si>
  <si>
    <r>
      <t>區域別</t>
    </r>
    <r>
      <rPr>
        <sz val="8"/>
        <rFont val="Times New Roman"/>
        <family val="1"/>
      </rPr>
      <t xml:space="preserve"> 
Locality</t>
    </r>
  </si>
  <si>
    <r>
      <t>總</t>
    </r>
    <r>
      <rPr>
        <sz val="9"/>
        <rFont val="Times New Roman"/>
        <family val="1"/>
      </rPr>
      <t xml:space="preserve">            </t>
    </r>
    <r>
      <rPr>
        <sz val="9"/>
        <rFont val="標楷體"/>
        <family val="4"/>
      </rPr>
      <t xml:space="preserve">計
</t>
    </r>
    <r>
      <rPr>
        <sz val="9"/>
        <rFont val="Times New Roman"/>
        <family val="1"/>
      </rPr>
      <t>Grand Total</t>
    </r>
  </si>
  <si>
    <t>鋼骨鋼筋混凝土構造Reinforced Steel Concrete</t>
  </si>
  <si>
    <t>混凝土構造(含鋼筋混凝土構造)Concrete(Include Reinforced Concrete)</t>
  </si>
  <si>
    <r>
      <t xml:space="preserve">鋼構造
</t>
    </r>
    <r>
      <rPr>
        <sz val="9"/>
        <rFont val="Times New Roman"/>
        <family val="1"/>
      </rPr>
      <t>Steel Scaffolded</t>
    </r>
  </si>
  <si>
    <r>
      <t xml:space="preserve">磚構造
</t>
    </r>
    <r>
      <rPr>
        <sz val="9"/>
        <rFont val="Times New Roman"/>
        <family val="1"/>
      </rPr>
      <t>Brick</t>
    </r>
  </si>
  <si>
    <t>木構造Wooden</t>
  </si>
  <si>
    <r>
      <t xml:space="preserve">其他
</t>
    </r>
    <r>
      <rPr>
        <sz val="9"/>
        <rFont val="Times New Roman"/>
        <family val="1"/>
      </rPr>
      <t>Others</t>
    </r>
  </si>
  <si>
    <r>
      <t>總樓地板面積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平方公尺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 xml:space="preserve">
</t>
    </r>
    <r>
      <rPr>
        <sz val="8"/>
        <rFont val="Times New Roman"/>
        <family val="1"/>
      </rPr>
      <t>Total Floor Area (m²)</t>
    </r>
  </si>
  <si>
    <r>
      <t>工程造價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千元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 xml:space="preserve">
</t>
    </r>
    <r>
      <rPr>
        <sz val="8"/>
        <rFont val="Times New Roman"/>
        <family val="1"/>
      </rPr>
      <t>Construction Cost (NT$1000)</t>
    </r>
  </si>
  <si>
    <r>
      <t xml:space="preserve">工程造價
</t>
    </r>
    <r>
      <rPr>
        <sz val="8"/>
        <rFont val="Times New Roman"/>
        <family val="1"/>
      </rPr>
      <t>Construction Cost (NT$1000)</t>
    </r>
  </si>
  <si>
    <r>
      <t>總計</t>
    </r>
    <r>
      <rPr>
        <b/>
        <sz val="8"/>
        <rFont val="Times New Roman"/>
        <family val="1"/>
      </rPr>
      <t xml:space="preserve">  Total</t>
    </r>
  </si>
  <si>
    <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 Taiwan Province </t>
    </r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</si>
  <si>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</si>
  <si>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</si>
  <si>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</si>
  <si>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</si>
  <si>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</si>
  <si>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</si>
  <si>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</si>
  <si>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</si>
  <si>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</si>
  <si>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</si>
  <si>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</si>
  <si>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</si>
  <si>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</si>
  <si>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</si>
  <si>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</si>
  <si>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</si>
  <si>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</si>
  <si>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</si>
  <si>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</si>
  <si>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</si>
  <si>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</si>
  <si>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Taipei City </t>
    </r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</si>
  <si>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Kaohsiung City </t>
    </r>
  </si>
  <si>
    <r>
      <t>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 Fuchien Province </t>
    </r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</si>
  <si>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</si>
  <si>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</si>
  <si>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r>
      <t xml:space="preserve">國家公園管理處
</t>
    </r>
    <r>
      <rPr>
        <sz val="9"/>
        <rFont val="Times New Roman"/>
        <family val="1"/>
      </rPr>
      <t>National Park Headquarter</t>
    </r>
  </si>
  <si>
    <t>內政部指定特設主管建築機關</t>
  </si>
  <si>
    <t>資料來源：本部營建署。</t>
  </si>
  <si>
    <t>Source : Construction and Planning Agency, MOI.</t>
  </si>
  <si>
    <t>核福建</t>
  </si>
  <si>
    <t>核臺省</t>
  </si>
  <si>
    <t>核臺閩</t>
  </si>
  <si>
    <r>
      <t>說　　明：</t>
    </r>
    <r>
      <rPr>
        <sz val="9"/>
        <rFont val="Times New Roman"/>
        <family val="1"/>
      </rPr>
      <t>95</t>
    </r>
    <r>
      <rPr>
        <sz val="9"/>
        <rFont val="細明體"/>
        <family val="3"/>
      </rPr>
      <t>年起依建築技術規則建築構造編規定，將統計項改為「磚構造」、「木構造」、「鋼構造」、「混凝土構造」、「鋼骨鋼筋混凝土構造」、「冷軋型鋼構造」及「其他」等。</t>
    </r>
  </si>
  <si>
    <t>中華民國95年10月 Oct.,  2006</t>
  </si>
  <si>
    <r>
      <t>說　　明：</t>
    </r>
    <r>
      <rPr>
        <sz val="9"/>
        <rFont val="Times New Roman"/>
        <family val="1"/>
      </rPr>
      <t>1.</t>
    </r>
    <r>
      <rPr>
        <sz val="9"/>
        <rFont val="Times New Roman"/>
        <family val="1"/>
      </rPr>
      <t>95</t>
    </r>
    <r>
      <rPr>
        <sz val="9"/>
        <rFont val="細明體"/>
        <family val="3"/>
      </rPr>
      <t>年起依建築技術規則建築構造編規定，將統計項改為「磚構造」、「木構造」、「鋼構造」、「混凝土構造」、「鋼骨鋼筋混凝土構造」、「冷軋型鋼構造」及「其他」等。</t>
    </r>
    <r>
      <rPr>
        <sz val="9"/>
        <rFont val="Times New Roman"/>
        <family val="1"/>
      </rPr>
      <t>2.95</t>
    </r>
    <r>
      <rPr>
        <sz val="9"/>
        <rFont val="細明體"/>
        <family val="3"/>
      </rPr>
      <t>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</t>
    </r>
  </si>
  <si>
    <r>
      <t>區域別</t>
    </r>
    <r>
      <rPr>
        <sz val="8"/>
        <rFont val="Times New Roman"/>
        <family val="1"/>
      </rPr>
      <t xml:space="preserve"> 
Locality</t>
    </r>
  </si>
  <si>
    <r>
      <t>總</t>
    </r>
    <r>
      <rPr>
        <sz val="9"/>
        <rFont val="Times New Roman"/>
        <family val="1"/>
      </rPr>
      <t xml:space="preserve">            </t>
    </r>
    <r>
      <rPr>
        <sz val="9"/>
        <rFont val="標楷體"/>
        <family val="4"/>
      </rPr>
      <t xml:space="preserve">計
</t>
    </r>
    <r>
      <rPr>
        <sz val="9"/>
        <rFont val="Times New Roman"/>
        <family val="1"/>
      </rPr>
      <t>Grand Total</t>
    </r>
  </si>
  <si>
    <t>鋼骨鋼筋混凝土構造Reinforced Steel Concrete</t>
  </si>
  <si>
    <t>混凝土構造(含鋼筋混凝土構造)Concrete(Include Reinforced Concrete)</t>
  </si>
  <si>
    <r>
      <t xml:space="preserve">鋼構造
</t>
    </r>
    <r>
      <rPr>
        <sz val="9"/>
        <rFont val="Times New Roman"/>
        <family val="1"/>
      </rPr>
      <t>Steel Scaffolded</t>
    </r>
  </si>
  <si>
    <r>
      <t xml:space="preserve">磚構造
</t>
    </r>
    <r>
      <rPr>
        <sz val="9"/>
        <rFont val="Times New Roman"/>
        <family val="1"/>
      </rPr>
      <t>Brick</t>
    </r>
  </si>
  <si>
    <t>木構造Wooden</t>
  </si>
  <si>
    <r>
      <t xml:space="preserve">其他
</t>
    </r>
    <r>
      <rPr>
        <sz val="9"/>
        <rFont val="Times New Roman"/>
        <family val="1"/>
      </rPr>
      <t>Others</t>
    </r>
  </si>
  <si>
    <r>
      <t>總樓地板面積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平方公尺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 xml:space="preserve">
</t>
    </r>
    <r>
      <rPr>
        <sz val="8"/>
        <rFont val="Times New Roman"/>
        <family val="1"/>
      </rPr>
      <t>Total Floor Area (m²)</t>
    </r>
  </si>
  <si>
    <r>
      <t>工程造價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千元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 xml:space="preserve">
</t>
    </r>
    <r>
      <rPr>
        <sz val="8"/>
        <rFont val="Times New Roman"/>
        <family val="1"/>
      </rPr>
      <t>Construction Cost (NT$1000)</t>
    </r>
  </si>
  <si>
    <r>
      <t xml:space="preserve">工程造價
</t>
    </r>
    <r>
      <rPr>
        <sz val="8"/>
        <rFont val="Times New Roman"/>
        <family val="1"/>
      </rPr>
      <t>Construction Cost (NT$1000)</t>
    </r>
  </si>
  <si>
    <r>
      <t>總計</t>
    </r>
    <r>
      <rPr>
        <b/>
        <sz val="8"/>
        <rFont val="Times New Roman"/>
        <family val="1"/>
      </rPr>
      <t xml:space="preserve">  Total</t>
    </r>
  </si>
  <si>
    <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 Taiwan Province </t>
    </r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</si>
  <si>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</si>
  <si>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</si>
  <si>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</si>
  <si>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</si>
  <si>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</si>
  <si>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</si>
  <si>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</si>
  <si>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</si>
  <si>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</si>
  <si>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</si>
  <si>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</si>
  <si>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</si>
  <si>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</si>
  <si>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</si>
  <si>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</si>
  <si>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</si>
  <si>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</si>
  <si>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</si>
  <si>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</si>
  <si>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</si>
  <si>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</si>
  <si>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Taipei City </t>
    </r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</si>
  <si>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Kaohsiung City </t>
    </r>
  </si>
  <si>
    <r>
      <t>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 Fuchien Province </t>
    </r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</si>
  <si>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</si>
  <si>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</si>
  <si>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r>
      <t xml:space="preserve">國家公園管理處
</t>
    </r>
    <r>
      <rPr>
        <sz val="9"/>
        <rFont val="Times New Roman"/>
        <family val="1"/>
      </rPr>
      <t>National Park Headquarter</t>
    </r>
  </si>
  <si>
    <t>內政部指定特設主管建築機關</t>
  </si>
  <si>
    <t>資料來源：本部營建署。</t>
  </si>
  <si>
    <t>Source : Construction and Planning Agency, MOI.</t>
  </si>
  <si>
    <t>核福建</t>
  </si>
  <si>
    <t>核臺省</t>
  </si>
  <si>
    <t>核臺閩</t>
  </si>
  <si>
    <r>
      <t>說　　明：</t>
    </r>
    <r>
      <rPr>
        <sz val="9"/>
        <rFont val="Times New Roman"/>
        <family val="1"/>
      </rPr>
      <t>95</t>
    </r>
    <r>
      <rPr>
        <sz val="9"/>
        <rFont val="細明體"/>
        <family val="3"/>
      </rPr>
      <t>年起依建築技術規則建築構造編規定，將統計項改為「磚構造」、「木構造」、「鋼構造」、「混凝土構造」、「鋼骨鋼筋混凝土構造」、「冷軋型鋼構造」及「其他」等。</t>
    </r>
  </si>
  <si>
    <t>中華民國95年11月 Nov.,  2006</t>
  </si>
  <si>
    <t>中華民國95年12月 Dec.,  2006</t>
  </si>
  <si>
    <t>中華民國95年1-12月 Jan.-Dec.,  2006</t>
  </si>
  <si>
    <r>
      <t>8.2-</t>
    </r>
    <r>
      <rPr>
        <sz val="12"/>
        <rFont val="標楷體"/>
        <family val="4"/>
      </rPr>
      <t>核發建築物建照執照按構造別分</t>
    </r>
    <r>
      <rPr>
        <sz val="12"/>
        <rFont val="Times New Roman"/>
        <family val="1"/>
      </rPr>
      <t xml:space="preserve"> Construction Permit by Material</t>
    </r>
  </si>
  <si>
    <r>
      <t>九十六年</t>
    </r>
    <r>
      <rPr>
        <b/>
        <sz val="9"/>
        <rFont val="Times New Roman"/>
        <family val="1"/>
      </rPr>
      <t xml:space="preserve"> 2007</t>
    </r>
  </si>
  <si>
    <r>
      <t>8.2-</t>
    </r>
    <r>
      <rPr>
        <sz val="12"/>
        <rFont val="標楷體"/>
        <family val="4"/>
      </rPr>
      <t>核發建築物建照執照按構造別分</t>
    </r>
    <r>
      <rPr>
        <sz val="12"/>
        <rFont val="Times New Roman"/>
        <family val="1"/>
      </rPr>
      <t xml:space="preserve"> Construction Permit by Material</t>
    </r>
  </si>
  <si>
    <r>
      <t xml:space="preserve">鋼構造
</t>
    </r>
    <r>
      <rPr>
        <sz val="9"/>
        <rFont val="Times New Roman"/>
        <family val="1"/>
      </rPr>
      <t xml:space="preserve">Steel </t>
    </r>
    <r>
      <rPr>
        <sz val="9"/>
        <rFont val="Times New Roman"/>
        <family val="1"/>
      </rPr>
      <t>Scaffolded</t>
    </r>
  </si>
  <si>
    <t>中華民國96年1月 Jan.,  2007</t>
  </si>
  <si>
    <t>中華民國96年2月 Feb.,  2007</t>
  </si>
  <si>
    <r>
      <t>8.2-</t>
    </r>
    <r>
      <rPr>
        <sz val="12"/>
        <rFont val="標楷體"/>
        <family val="4"/>
      </rPr>
      <t>核發建築物建照執照按構造別分</t>
    </r>
    <r>
      <rPr>
        <sz val="12"/>
        <rFont val="Times New Roman"/>
        <family val="1"/>
      </rPr>
      <t xml:space="preserve"> Construction Permit by Material</t>
    </r>
  </si>
  <si>
    <r>
      <t>區域別</t>
    </r>
    <r>
      <rPr>
        <sz val="8"/>
        <rFont val="Times New Roman"/>
        <family val="1"/>
      </rPr>
      <t xml:space="preserve"> 
Locality</t>
    </r>
  </si>
  <si>
    <r>
      <t>總</t>
    </r>
    <r>
      <rPr>
        <sz val="9"/>
        <rFont val="Times New Roman"/>
        <family val="1"/>
      </rPr>
      <t xml:space="preserve">            </t>
    </r>
    <r>
      <rPr>
        <sz val="9"/>
        <rFont val="標楷體"/>
        <family val="4"/>
      </rPr>
      <t xml:space="preserve">計
</t>
    </r>
    <r>
      <rPr>
        <sz val="9"/>
        <rFont val="Times New Roman"/>
        <family val="1"/>
      </rPr>
      <t>Grand Total</t>
    </r>
  </si>
  <si>
    <t>鋼骨鋼筋混凝土構造Reinforced Steel Concrete</t>
  </si>
  <si>
    <t>混凝土構造(含鋼筋混凝土構造)Concrete(Include Reinforced Concrete)</t>
  </si>
  <si>
    <r>
      <t xml:space="preserve">鋼構造
</t>
    </r>
    <r>
      <rPr>
        <sz val="9"/>
        <rFont val="Times New Roman"/>
        <family val="1"/>
      </rPr>
      <t xml:space="preserve">Steel </t>
    </r>
    <r>
      <rPr>
        <sz val="9"/>
        <rFont val="Times New Roman"/>
        <family val="1"/>
      </rPr>
      <t>Scaffolded</t>
    </r>
  </si>
  <si>
    <r>
      <t xml:space="preserve">磚構造
</t>
    </r>
    <r>
      <rPr>
        <sz val="9"/>
        <rFont val="Times New Roman"/>
        <family val="1"/>
      </rPr>
      <t>Brick</t>
    </r>
  </si>
  <si>
    <t>木構造Wooden</t>
  </si>
  <si>
    <r>
      <t xml:space="preserve">其他
</t>
    </r>
    <r>
      <rPr>
        <sz val="9"/>
        <rFont val="Times New Roman"/>
        <family val="1"/>
      </rPr>
      <t>Others</t>
    </r>
  </si>
  <si>
    <r>
      <t>總樓地板面積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平方公尺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 xml:space="preserve">
</t>
    </r>
    <r>
      <rPr>
        <sz val="8"/>
        <rFont val="Times New Roman"/>
        <family val="1"/>
      </rPr>
      <t>Total Floor Area (m²)</t>
    </r>
  </si>
  <si>
    <r>
      <t>工程造價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千元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 xml:space="preserve">
</t>
    </r>
    <r>
      <rPr>
        <sz val="8"/>
        <rFont val="Times New Roman"/>
        <family val="1"/>
      </rPr>
      <t>Construction Cost (NT$1000)</t>
    </r>
  </si>
  <si>
    <r>
      <t xml:space="preserve">工程造價
</t>
    </r>
    <r>
      <rPr>
        <sz val="8"/>
        <rFont val="Times New Roman"/>
        <family val="1"/>
      </rPr>
      <t>Construction Cost (NT$1000)</t>
    </r>
  </si>
  <si>
    <r>
      <t>總計</t>
    </r>
    <r>
      <rPr>
        <b/>
        <sz val="8"/>
        <rFont val="Times New Roman"/>
        <family val="1"/>
      </rPr>
      <t xml:space="preserve">  Total</t>
    </r>
  </si>
  <si>
    <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 Taiwan Province </t>
    </r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</si>
  <si>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</si>
  <si>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</si>
  <si>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</si>
  <si>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</si>
  <si>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</si>
  <si>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</si>
  <si>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</si>
  <si>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</si>
  <si>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</si>
  <si>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</si>
  <si>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</si>
  <si>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</si>
  <si>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</si>
  <si>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</si>
  <si>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</si>
  <si>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</si>
  <si>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</si>
  <si>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</si>
  <si>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</si>
  <si>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</si>
  <si>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</si>
  <si>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Taipei City </t>
    </r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</si>
  <si>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Kaohsiung City </t>
    </r>
  </si>
  <si>
    <r>
      <t>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 Fuchien Province </t>
    </r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</si>
  <si>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</si>
  <si>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</si>
  <si>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r>
      <t xml:space="preserve">國家公園管理處
</t>
    </r>
    <r>
      <rPr>
        <sz val="9"/>
        <rFont val="Times New Roman"/>
        <family val="1"/>
      </rPr>
      <t>National Park Headquarter</t>
    </r>
  </si>
  <si>
    <t>內政部指定特設主管建築機關</t>
  </si>
  <si>
    <t>資料來源：本部營建署。</t>
  </si>
  <si>
    <t>Source : Construction and Planning Agency, MOI.</t>
  </si>
  <si>
    <t>核福建</t>
  </si>
  <si>
    <t>核臺省</t>
  </si>
  <si>
    <t>核臺閩</t>
  </si>
  <si>
    <r>
      <t>說　　明：</t>
    </r>
    <r>
      <rPr>
        <sz val="9"/>
        <rFont val="Times New Roman"/>
        <family val="1"/>
      </rPr>
      <t>95</t>
    </r>
    <r>
      <rPr>
        <sz val="9"/>
        <rFont val="細明體"/>
        <family val="3"/>
      </rPr>
      <t>年起依建築技術規則建築構造編規定，將統計項改為「磚構造」、「木構造」、「鋼構造」、「混凝土構造」、「鋼骨鋼筋混凝土構造」、「冷軋型鋼構造」及「其他」等。</t>
    </r>
  </si>
  <si>
    <t>中華民國96年3月 Mar.,  2007</t>
  </si>
  <si>
    <t>中華民國96年4月 Apr.,  2007</t>
  </si>
  <si>
    <r>
      <t>8.2-</t>
    </r>
    <r>
      <rPr>
        <sz val="12"/>
        <rFont val="標楷體"/>
        <family val="4"/>
      </rPr>
      <t>核發建築物建照執照按構造別分</t>
    </r>
    <r>
      <rPr>
        <sz val="12"/>
        <rFont val="Times New Roman"/>
        <family val="1"/>
      </rPr>
      <t xml:space="preserve"> Construction Permit by Material</t>
    </r>
  </si>
  <si>
    <r>
      <t>區域別</t>
    </r>
    <r>
      <rPr>
        <sz val="8"/>
        <rFont val="Times New Roman"/>
        <family val="1"/>
      </rPr>
      <t xml:space="preserve"> 
Locality</t>
    </r>
  </si>
  <si>
    <r>
      <t>總</t>
    </r>
    <r>
      <rPr>
        <sz val="9"/>
        <rFont val="Times New Roman"/>
        <family val="1"/>
      </rPr>
      <t xml:space="preserve">            </t>
    </r>
    <r>
      <rPr>
        <sz val="9"/>
        <rFont val="標楷體"/>
        <family val="4"/>
      </rPr>
      <t xml:space="preserve">計
</t>
    </r>
    <r>
      <rPr>
        <sz val="9"/>
        <rFont val="Times New Roman"/>
        <family val="1"/>
      </rPr>
      <t>Grand Total</t>
    </r>
  </si>
  <si>
    <t>鋼骨鋼筋混凝土構造Reinforced Steel Concrete</t>
  </si>
  <si>
    <t>混凝土構造(含鋼筋混凝土構造)Concrete(Include Reinforced Concrete)</t>
  </si>
  <si>
    <r>
      <t xml:space="preserve">鋼構造
</t>
    </r>
    <r>
      <rPr>
        <sz val="9"/>
        <rFont val="Times New Roman"/>
        <family val="1"/>
      </rPr>
      <t xml:space="preserve">Steel </t>
    </r>
    <r>
      <rPr>
        <sz val="9"/>
        <rFont val="Times New Roman"/>
        <family val="1"/>
      </rPr>
      <t>Scaffolded</t>
    </r>
  </si>
  <si>
    <r>
      <t xml:space="preserve">磚構造
</t>
    </r>
    <r>
      <rPr>
        <sz val="9"/>
        <rFont val="Times New Roman"/>
        <family val="1"/>
      </rPr>
      <t>Brick</t>
    </r>
  </si>
  <si>
    <t>木構造Wooden</t>
  </si>
  <si>
    <r>
      <t xml:space="preserve">其他
</t>
    </r>
    <r>
      <rPr>
        <sz val="9"/>
        <rFont val="Times New Roman"/>
        <family val="1"/>
      </rPr>
      <t>Others</t>
    </r>
  </si>
  <si>
    <r>
      <t>總樓地板面積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平方公尺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 xml:space="preserve">
</t>
    </r>
    <r>
      <rPr>
        <sz val="8"/>
        <rFont val="Times New Roman"/>
        <family val="1"/>
      </rPr>
      <t>Total Floor Area (m²)</t>
    </r>
  </si>
  <si>
    <r>
      <t>工程造價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千元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 xml:space="preserve">
</t>
    </r>
    <r>
      <rPr>
        <sz val="8"/>
        <rFont val="Times New Roman"/>
        <family val="1"/>
      </rPr>
      <t>Construction Cost (NT$1000)</t>
    </r>
  </si>
  <si>
    <r>
      <t xml:space="preserve">工程造價
</t>
    </r>
    <r>
      <rPr>
        <sz val="8"/>
        <rFont val="Times New Roman"/>
        <family val="1"/>
      </rPr>
      <t>Construction Cost (NT$1000)</t>
    </r>
  </si>
  <si>
    <r>
      <t>總計</t>
    </r>
    <r>
      <rPr>
        <b/>
        <sz val="8"/>
        <rFont val="Times New Roman"/>
        <family val="1"/>
      </rPr>
      <t xml:space="preserve">  Total</t>
    </r>
  </si>
  <si>
    <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 Taiwan Province </t>
    </r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</si>
  <si>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</si>
  <si>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</si>
  <si>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</si>
  <si>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</si>
  <si>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</si>
  <si>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</si>
  <si>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</si>
  <si>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</si>
  <si>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</si>
  <si>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</si>
  <si>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</si>
  <si>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</si>
  <si>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</si>
  <si>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</si>
  <si>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</si>
  <si>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</si>
  <si>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</si>
  <si>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</si>
  <si>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</si>
  <si>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</si>
  <si>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</si>
  <si>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Taipei City </t>
    </r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</si>
  <si>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Kaohsiung City </t>
    </r>
  </si>
  <si>
    <r>
      <t>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 Fuchien Province </t>
    </r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</si>
  <si>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</si>
  <si>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</si>
  <si>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r>
      <t xml:space="preserve">國家公園管理處
</t>
    </r>
    <r>
      <rPr>
        <sz val="9"/>
        <rFont val="Times New Roman"/>
        <family val="1"/>
      </rPr>
      <t>National Park Headquarter</t>
    </r>
  </si>
  <si>
    <t>內政部指定特設主管建築機關</t>
  </si>
  <si>
    <t>Source : Construction and Planning Agency, MOI.</t>
  </si>
  <si>
    <r>
      <t>說　　明：</t>
    </r>
    <r>
      <rPr>
        <sz val="9"/>
        <rFont val="Times New Roman"/>
        <family val="1"/>
      </rPr>
      <t>95</t>
    </r>
    <r>
      <rPr>
        <sz val="9"/>
        <rFont val="細明體"/>
        <family val="3"/>
      </rPr>
      <t>年起依建築技術規則建築構造編規定，將統計項改為「磚構造」、「木構造」、「鋼構造」、「混凝土構造」、「鋼骨鋼筋混凝土構造」、「冷軋型鋼構造」及「其他」等。</t>
    </r>
  </si>
  <si>
    <t>中華民國96年5月 May,  2007</t>
  </si>
  <si>
    <t>中華民國96年1-6月 Jan.-June,  2007</t>
  </si>
  <si>
    <t>中華民國96年6月 June,  2007</t>
  </si>
  <si>
    <t>中華民國96年7月 July,  2007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</si>
</sst>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</numFmts>
  <fonts count="21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sz val="9"/>
      <color indexed="14"/>
      <name val="Times New Roman"/>
      <family val="1"/>
    </font>
    <font>
      <b/>
      <sz val="9"/>
      <name val="新細明體"/>
      <family val="1"/>
    </font>
    <font>
      <b/>
      <sz val="9"/>
      <color indexed="14"/>
      <name val="Times New Roman"/>
      <family val="1"/>
    </font>
    <font>
      <sz val="9"/>
      <color indexed="10"/>
      <name val="Times New Roman"/>
      <family val="1"/>
    </font>
    <font>
      <sz val="9"/>
      <name val="細明體"/>
      <family val="3"/>
    </font>
    <font>
      <b/>
      <sz val="8"/>
      <name val="新細明體"/>
      <family val="1"/>
    </font>
    <font>
      <sz val="8"/>
      <color indexed="12"/>
      <name val="細明體"/>
      <family val="3"/>
    </font>
    <font>
      <sz val="9"/>
      <name val="標楷體"/>
      <family val="4"/>
    </font>
    <font>
      <sz val="8"/>
      <name val="標楷體"/>
      <family val="4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3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79" fontId="8" fillId="0" borderId="2" xfId="16" applyNumberFormat="1" applyFont="1" applyBorder="1" applyAlignment="1" applyProtection="1">
      <alignment/>
      <protection/>
    </xf>
    <xf numFmtId="179" fontId="8" fillId="0" borderId="1" xfId="16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179" fontId="10" fillId="0" borderId="2" xfId="16" applyNumberFormat="1" applyFont="1" applyBorder="1" applyAlignment="1" applyProtection="1">
      <alignment/>
      <protection/>
    </xf>
    <xf numFmtId="179" fontId="10" fillId="0" borderId="1" xfId="16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12" fillId="0" borderId="0" xfId="0" applyNumberFormat="1" applyFont="1" applyAlignment="1">
      <alignment/>
    </xf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center"/>
    </xf>
    <xf numFmtId="179" fontId="8" fillId="0" borderId="1" xfId="0" applyNumberFormat="1" applyFont="1" applyBorder="1" applyAlignment="1">
      <alignment/>
    </xf>
    <xf numFmtId="179" fontId="6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179" fontId="10" fillId="0" borderId="1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179" fontId="6" fillId="0" borderId="2" xfId="16" applyNumberFormat="1" applyFont="1" applyBorder="1" applyAlignment="1" applyProtection="1">
      <alignment/>
      <protection/>
    </xf>
    <xf numFmtId="3" fontId="3" fillId="0" borderId="0" xfId="0" applyNumberFormat="1" applyFont="1" applyAlignment="1">
      <alignment horizontal="center"/>
    </xf>
    <xf numFmtId="3" fontId="15" fillId="0" borderId="0" xfId="0" applyNumberFormat="1" applyFont="1" applyAlignment="1">
      <alignment/>
    </xf>
    <xf numFmtId="179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9" fontId="6" fillId="0" borderId="1" xfId="16" applyNumberFormat="1" applyFont="1" applyBorder="1" applyAlignment="1" applyProtection="1">
      <alignment/>
      <protection/>
    </xf>
    <xf numFmtId="179" fontId="8" fillId="0" borderId="2" xfId="16" applyNumberFormat="1" applyFont="1" applyBorder="1" applyAlignment="1" applyProtection="1">
      <alignment vertical="center"/>
      <protection/>
    </xf>
    <xf numFmtId="179" fontId="8" fillId="0" borderId="1" xfId="16" applyNumberFormat="1" applyFont="1" applyBorder="1" applyAlignment="1" applyProtection="1">
      <alignment vertical="center"/>
      <protection/>
    </xf>
    <xf numFmtId="3" fontId="1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" xfId="0" applyFont="1" applyBorder="1" applyAlignment="1">
      <alignment horizontal="left"/>
    </xf>
    <xf numFmtId="0" fontId="13" fillId="0" borderId="3" xfId="0" applyFont="1" applyBorder="1" applyAlignment="1">
      <alignment horizontal="center"/>
    </xf>
    <xf numFmtId="3" fontId="0" fillId="0" borderId="0" xfId="0" applyNumberFormat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3" fontId="9" fillId="0" borderId="8" xfId="0" applyNumberFormat="1" applyFont="1" applyBorder="1" applyAlignment="1">
      <alignment/>
    </xf>
    <xf numFmtId="0" fontId="16" fillId="0" borderId="0" xfId="0" applyFont="1" applyAlignment="1">
      <alignment horizontal="left"/>
    </xf>
    <xf numFmtId="179" fontId="6" fillId="0" borderId="8" xfId="16" applyNumberFormat="1" applyFont="1" applyBorder="1" applyAlignment="1" applyProtection="1">
      <alignment/>
      <protection/>
    </xf>
    <xf numFmtId="0" fontId="20" fillId="0" borderId="1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7" fillId="0" borderId="7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3" fontId="6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B5" sqref="B5"/>
    </sheetView>
  </sheetViews>
  <sheetFormatPr defaultColWidth="9.33203125" defaultRowHeight="12"/>
  <cols>
    <col min="1" max="1" width="22.66015625" style="54" customWidth="1"/>
    <col min="2" max="2" width="13.16015625" style="51" customWidth="1"/>
    <col min="3" max="3" width="15.83203125" style="51" customWidth="1"/>
    <col min="4" max="4" width="13.5" style="51" customWidth="1"/>
    <col min="5" max="5" width="15.5" style="51" customWidth="1"/>
    <col min="6" max="6" width="12.83203125" style="51" customWidth="1"/>
    <col min="7" max="7" width="14.83203125" style="51" customWidth="1"/>
    <col min="8" max="8" width="14.5" style="51" bestFit="1" customWidth="1"/>
    <col min="9" max="9" width="16.83203125" style="51" bestFit="1" customWidth="1"/>
    <col min="10" max="10" width="14.5" style="51" bestFit="1" customWidth="1"/>
    <col min="11" max="11" width="16.83203125" style="51" bestFit="1" customWidth="1"/>
    <col min="12" max="12" width="14.5" style="51" bestFit="1" customWidth="1"/>
    <col min="13" max="13" width="16.83203125" style="51" bestFit="1" customWidth="1"/>
    <col min="14" max="14" width="14.5" style="51" bestFit="1" customWidth="1"/>
    <col min="15" max="15" width="16.83203125" style="51" bestFit="1" customWidth="1"/>
    <col min="16" max="16384" width="9.33203125" style="51" customWidth="1"/>
  </cols>
  <sheetData>
    <row r="1" spans="1:7" ht="16.5" customHeight="1">
      <c r="A1" s="59" t="s">
        <v>512</v>
      </c>
      <c r="B1" s="59"/>
      <c r="C1" s="59"/>
      <c r="D1" s="59"/>
      <c r="E1" s="59"/>
      <c r="F1" s="59"/>
      <c r="G1" s="59"/>
    </row>
    <row r="2" spans="1:6" s="52" customFormat="1" ht="11.25" customHeight="1">
      <c r="A2" s="42" t="s">
        <v>514</v>
      </c>
      <c r="B2" s="43"/>
      <c r="C2" s="43"/>
      <c r="D2" s="43"/>
      <c r="E2" s="43"/>
      <c r="F2" s="43"/>
    </row>
    <row r="3" spans="1:15" ht="33.75" customHeight="1">
      <c r="A3" s="60" t="s">
        <v>460</v>
      </c>
      <c r="B3" s="62" t="s">
        <v>461</v>
      </c>
      <c r="C3" s="63"/>
      <c r="D3" s="64" t="s">
        <v>462</v>
      </c>
      <c r="E3" s="63"/>
      <c r="F3" s="64" t="s">
        <v>463</v>
      </c>
      <c r="G3" s="63"/>
      <c r="H3" s="62" t="s">
        <v>513</v>
      </c>
      <c r="I3" s="63"/>
      <c r="J3" s="64" t="s">
        <v>465</v>
      </c>
      <c r="K3" s="63"/>
      <c r="L3" s="64" t="s">
        <v>466</v>
      </c>
      <c r="M3" s="63"/>
      <c r="N3" s="62" t="s">
        <v>467</v>
      </c>
      <c r="O3" s="65"/>
    </row>
    <row r="4" spans="1:15" ht="33" customHeight="1">
      <c r="A4" s="61"/>
      <c r="B4" s="49" t="s">
        <v>468</v>
      </c>
      <c r="C4" s="49" t="s">
        <v>469</v>
      </c>
      <c r="D4" s="49" t="s">
        <v>468</v>
      </c>
      <c r="E4" s="49" t="s">
        <v>470</v>
      </c>
      <c r="F4" s="49" t="s">
        <v>468</v>
      </c>
      <c r="G4" s="49" t="s">
        <v>470</v>
      </c>
      <c r="H4" s="49" t="s">
        <v>468</v>
      </c>
      <c r="I4" s="49" t="s">
        <v>470</v>
      </c>
      <c r="J4" s="49" t="s">
        <v>468</v>
      </c>
      <c r="K4" s="49" t="s">
        <v>470</v>
      </c>
      <c r="L4" s="49" t="s">
        <v>468</v>
      </c>
      <c r="M4" s="49" t="s">
        <v>470</v>
      </c>
      <c r="N4" s="49" t="s">
        <v>468</v>
      </c>
      <c r="O4" s="50" t="s">
        <v>470</v>
      </c>
    </row>
    <row r="5" spans="1:15" s="6" customFormat="1" ht="12" customHeight="1">
      <c r="A5" s="38" t="s">
        <v>471</v>
      </c>
      <c r="B5" s="5">
        <v>3145886</v>
      </c>
      <c r="C5" s="5">
        <v>23527586</v>
      </c>
      <c r="D5" s="5">
        <v>412763</v>
      </c>
      <c r="E5" s="5">
        <v>3687765</v>
      </c>
      <c r="F5" s="5">
        <v>2440494</v>
      </c>
      <c r="G5" s="5">
        <v>18162851</v>
      </c>
      <c r="H5" s="5">
        <v>266423</v>
      </c>
      <c r="I5" s="5">
        <v>1581562</v>
      </c>
      <c r="J5" s="5">
        <v>21785</v>
      </c>
      <c r="K5" s="5">
        <v>79873</v>
      </c>
      <c r="L5" s="5">
        <v>786</v>
      </c>
      <c r="M5" s="5">
        <v>2629</v>
      </c>
      <c r="N5" s="5">
        <v>3635</v>
      </c>
      <c r="O5" s="46">
        <v>12906</v>
      </c>
    </row>
    <row r="6" spans="1:15" s="6" customFormat="1" ht="12" customHeight="1">
      <c r="A6" s="39" t="s">
        <v>472</v>
      </c>
      <c r="B6" s="5">
        <v>2428031</v>
      </c>
      <c r="C6" s="5">
        <v>17956335</v>
      </c>
      <c r="D6" s="5">
        <v>197644</v>
      </c>
      <c r="E6" s="5">
        <v>1759645</v>
      </c>
      <c r="F6" s="5">
        <v>2003724</v>
      </c>
      <c r="G6" s="5">
        <v>15101122</v>
      </c>
      <c r="H6" s="5">
        <v>201879</v>
      </c>
      <c r="I6" s="5">
        <v>1008789</v>
      </c>
      <c r="J6" s="5">
        <v>21102</v>
      </c>
      <c r="K6" s="5">
        <v>75532</v>
      </c>
      <c r="L6" s="5">
        <v>786</v>
      </c>
      <c r="M6" s="5">
        <v>2629</v>
      </c>
      <c r="N6" s="5">
        <v>2896</v>
      </c>
      <c r="O6" s="46">
        <v>8618</v>
      </c>
    </row>
    <row r="7" spans="1:15" ht="12" customHeight="1">
      <c r="A7" s="40" t="s">
        <v>473</v>
      </c>
      <c r="B7" s="7">
        <v>405417</v>
      </c>
      <c r="C7" s="7">
        <v>4441272</v>
      </c>
      <c r="D7" s="7">
        <v>46843</v>
      </c>
      <c r="E7" s="7">
        <v>668421</v>
      </c>
      <c r="F7" s="7">
        <v>357832</v>
      </c>
      <c r="G7" s="7">
        <v>3768724</v>
      </c>
      <c r="H7" s="7">
        <v>742</v>
      </c>
      <c r="I7" s="7">
        <v>4127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</row>
    <row r="8" spans="1:15" ht="12" customHeight="1">
      <c r="A8" s="40" t="s">
        <v>474</v>
      </c>
      <c r="B8" s="7">
        <v>58964</v>
      </c>
      <c r="C8" s="7">
        <v>311571</v>
      </c>
      <c r="D8" s="7">
        <v>16128</v>
      </c>
      <c r="E8" s="7">
        <v>85499</v>
      </c>
      <c r="F8" s="7">
        <v>41864</v>
      </c>
      <c r="G8" s="7">
        <v>221215</v>
      </c>
      <c r="H8" s="7">
        <v>972</v>
      </c>
      <c r="I8" s="7">
        <v>4857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</row>
    <row r="9" spans="1:15" ht="12" customHeight="1">
      <c r="A9" s="40" t="s">
        <v>475</v>
      </c>
      <c r="B9" s="7">
        <v>304431</v>
      </c>
      <c r="C9" s="7">
        <v>2503585</v>
      </c>
      <c r="D9" s="7">
        <v>16109</v>
      </c>
      <c r="E9" s="7">
        <v>101480</v>
      </c>
      <c r="F9" s="7">
        <v>248639</v>
      </c>
      <c r="G9" s="7">
        <v>2149722</v>
      </c>
      <c r="H9" s="7">
        <v>38574</v>
      </c>
      <c r="I9" s="7">
        <v>243960</v>
      </c>
      <c r="J9" s="7">
        <v>749</v>
      </c>
      <c r="K9" s="7">
        <v>6244</v>
      </c>
      <c r="L9" s="7">
        <v>84</v>
      </c>
      <c r="M9" s="7">
        <v>666</v>
      </c>
      <c r="N9" s="7">
        <v>276</v>
      </c>
      <c r="O9" s="7">
        <v>1513</v>
      </c>
    </row>
    <row r="10" spans="1:15" ht="12" customHeight="1">
      <c r="A10" s="40" t="s">
        <v>476</v>
      </c>
      <c r="B10" s="7">
        <v>125929</v>
      </c>
      <c r="C10" s="7">
        <v>848517</v>
      </c>
      <c r="D10" s="7">
        <v>0</v>
      </c>
      <c r="E10" s="7">
        <v>0</v>
      </c>
      <c r="F10" s="7">
        <v>116413</v>
      </c>
      <c r="G10" s="7">
        <v>801741</v>
      </c>
      <c r="H10" s="7">
        <v>9516</v>
      </c>
      <c r="I10" s="7">
        <v>46776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</row>
    <row r="11" spans="1:15" ht="12" customHeight="1">
      <c r="A11" s="40" t="s">
        <v>477</v>
      </c>
      <c r="B11" s="7">
        <v>60683</v>
      </c>
      <c r="C11" s="7">
        <v>321772</v>
      </c>
      <c r="D11" s="7">
        <v>0</v>
      </c>
      <c r="E11" s="7">
        <v>0</v>
      </c>
      <c r="F11" s="7">
        <v>54451</v>
      </c>
      <c r="G11" s="7">
        <v>294698</v>
      </c>
      <c r="H11" s="7">
        <v>5459</v>
      </c>
      <c r="I11" s="7">
        <v>24836</v>
      </c>
      <c r="J11" s="7">
        <v>71</v>
      </c>
      <c r="K11" s="7">
        <v>275</v>
      </c>
      <c r="L11" s="7">
        <v>702</v>
      </c>
      <c r="M11" s="7">
        <v>1963</v>
      </c>
      <c r="N11" s="7">
        <v>0</v>
      </c>
      <c r="O11" s="7">
        <v>0</v>
      </c>
    </row>
    <row r="12" spans="1:15" ht="12.75" customHeight="1">
      <c r="A12" s="40" t="s">
        <v>478</v>
      </c>
      <c r="B12" s="7">
        <v>219626</v>
      </c>
      <c r="C12" s="7">
        <v>1146742</v>
      </c>
      <c r="D12" s="7">
        <v>14429</v>
      </c>
      <c r="E12" s="7">
        <v>72317</v>
      </c>
      <c r="F12" s="7">
        <v>192513</v>
      </c>
      <c r="G12" s="7">
        <v>1016435</v>
      </c>
      <c r="H12" s="7">
        <v>10378</v>
      </c>
      <c r="I12" s="7">
        <v>52455</v>
      </c>
      <c r="J12" s="7">
        <v>0</v>
      </c>
      <c r="K12" s="7">
        <v>0</v>
      </c>
      <c r="L12" s="7">
        <v>0</v>
      </c>
      <c r="M12" s="7">
        <v>0</v>
      </c>
      <c r="N12" s="7">
        <v>2306</v>
      </c>
      <c r="O12" s="7">
        <v>5535</v>
      </c>
    </row>
    <row r="13" spans="1:15" s="6" customFormat="1" ht="12" customHeight="1">
      <c r="A13" s="40" t="s">
        <v>479</v>
      </c>
      <c r="B13" s="7">
        <v>66967</v>
      </c>
      <c r="C13" s="7">
        <v>348579</v>
      </c>
      <c r="D13" s="7">
        <v>15400</v>
      </c>
      <c r="E13" s="7">
        <v>77910</v>
      </c>
      <c r="F13" s="7">
        <v>46356</v>
      </c>
      <c r="G13" s="7">
        <v>244161</v>
      </c>
      <c r="H13" s="7">
        <v>3695</v>
      </c>
      <c r="I13" s="7">
        <v>20561</v>
      </c>
      <c r="J13" s="7">
        <v>1516</v>
      </c>
      <c r="K13" s="7">
        <v>5947</v>
      </c>
      <c r="L13" s="7">
        <v>0</v>
      </c>
      <c r="M13" s="7">
        <v>0</v>
      </c>
      <c r="N13" s="7">
        <v>0</v>
      </c>
      <c r="O13" s="7">
        <v>0</v>
      </c>
    </row>
    <row r="14" spans="1:15" ht="12" customHeight="1">
      <c r="A14" s="40" t="s">
        <v>480</v>
      </c>
      <c r="B14" s="7">
        <v>46836</v>
      </c>
      <c r="C14" s="7">
        <v>243059</v>
      </c>
      <c r="D14" s="7">
        <v>147</v>
      </c>
      <c r="E14" s="7">
        <v>785</v>
      </c>
      <c r="F14" s="7">
        <v>44224</v>
      </c>
      <c r="G14" s="7">
        <v>232770</v>
      </c>
      <c r="H14" s="7">
        <v>2465</v>
      </c>
      <c r="I14" s="7">
        <v>9504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</row>
    <row r="15" spans="1:15" ht="12" customHeight="1">
      <c r="A15" s="40" t="s">
        <v>481</v>
      </c>
      <c r="B15" s="7">
        <v>110562</v>
      </c>
      <c r="C15" s="7">
        <v>535176</v>
      </c>
      <c r="D15" s="7">
        <v>3762</v>
      </c>
      <c r="E15" s="7">
        <v>16678</v>
      </c>
      <c r="F15" s="7">
        <v>64331</v>
      </c>
      <c r="G15" s="7">
        <v>309787</v>
      </c>
      <c r="H15" s="7">
        <v>42469</v>
      </c>
      <c r="I15" s="7">
        <v>208711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</row>
    <row r="16" spans="1:15" ht="12" customHeight="1">
      <c r="A16" s="40" t="s">
        <v>482</v>
      </c>
      <c r="B16" s="7">
        <v>37866</v>
      </c>
      <c r="C16" s="7">
        <v>180013</v>
      </c>
      <c r="D16" s="7">
        <v>794</v>
      </c>
      <c r="E16" s="7">
        <v>4108</v>
      </c>
      <c r="F16" s="7">
        <v>17239</v>
      </c>
      <c r="G16" s="7">
        <v>91242</v>
      </c>
      <c r="H16" s="7">
        <v>19079</v>
      </c>
      <c r="I16" s="7">
        <v>81351</v>
      </c>
      <c r="J16" s="7">
        <v>440</v>
      </c>
      <c r="K16" s="7">
        <v>1742</v>
      </c>
      <c r="L16" s="7">
        <v>0</v>
      </c>
      <c r="M16" s="7">
        <v>0</v>
      </c>
      <c r="N16" s="7">
        <v>314</v>
      </c>
      <c r="O16" s="7">
        <v>1570</v>
      </c>
    </row>
    <row r="17" spans="1:15" ht="12" customHeight="1">
      <c r="A17" s="40" t="s">
        <v>483</v>
      </c>
      <c r="B17" s="7">
        <v>130244</v>
      </c>
      <c r="C17" s="7">
        <v>654687</v>
      </c>
      <c r="D17" s="7">
        <v>0</v>
      </c>
      <c r="E17" s="7">
        <v>0</v>
      </c>
      <c r="F17" s="7">
        <v>114226</v>
      </c>
      <c r="G17" s="7">
        <v>602340</v>
      </c>
      <c r="H17" s="7">
        <v>15316</v>
      </c>
      <c r="I17" s="7">
        <v>50441</v>
      </c>
      <c r="J17" s="7">
        <v>702</v>
      </c>
      <c r="K17" s="7">
        <v>1906</v>
      </c>
      <c r="L17" s="7">
        <v>0</v>
      </c>
      <c r="M17" s="7">
        <v>0</v>
      </c>
      <c r="N17" s="7">
        <v>0</v>
      </c>
      <c r="O17" s="7">
        <v>0</v>
      </c>
    </row>
    <row r="18" spans="1:15" ht="12" customHeight="1">
      <c r="A18" s="40" t="s">
        <v>484</v>
      </c>
      <c r="B18" s="7">
        <v>110621</v>
      </c>
      <c r="C18" s="7">
        <v>590750</v>
      </c>
      <c r="D18" s="7">
        <v>5144</v>
      </c>
      <c r="E18" s="7">
        <v>25718</v>
      </c>
      <c r="F18" s="7">
        <v>72260</v>
      </c>
      <c r="G18" s="7">
        <v>403605</v>
      </c>
      <c r="H18" s="7">
        <v>29561</v>
      </c>
      <c r="I18" s="7">
        <v>150642</v>
      </c>
      <c r="J18" s="7">
        <v>3656</v>
      </c>
      <c r="K18" s="7">
        <v>10785</v>
      </c>
      <c r="L18" s="7">
        <v>0</v>
      </c>
      <c r="M18" s="7">
        <v>0</v>
      </c>
      <c r="N18" s="7">
        <v>0</v>
      </c>
      <c r="O18" s="7">
        <v>0</v>
      </c>
    </row>
    <row r="19" spans="1:15" ht="12" customHeight="1">
      <c r="A19" s="40" t="s">
        <v>485</v>
      </c>
      <c r="B19" s="7">
        <v>90267</v>
      </c>
      <c r="C19" s="7">
        <v>428935</v>
      </c>
      <c r="D19" s="7">
        <v>14598</v>
      </c>
      <c r="E19" s="7">
        <v>73279</v>
      </c>
      <c r="F19" s="7">
        <v>54435</v>
      </c>
      <c r="G19" s="7">
        <v>280258</v>
      </c>
      <c r="H19" s="7">
        <v>11355</v>
      </c>
      <c r="I19" s="7">
        <v>44083</v>
      </c>
      <c r="J19" s="7">
        <v>9879</v>
      </c>
      <c r="K19" s="7">
        <v>31315</v>
      </c>
      <c r="L19" s="7">
        <v>0</v>
      </c>
      <c r="M19" s="7">
        <v>0</v>
      </c>
      <c r="N19" s="7">
        <v>0</v>
      </c>
      <c r="O19" s="7">
        <v>0</v>
      </c>
    </row>
    <row r="20" spans="1:15" ht="12" customHeight="1">
      <c r="A20" s="40" t="s">
        <v>486</v>
      </c>
      <c r="B20" s="7">
        <v>11618</v>
      </c>
      <c r="C20" s="7">
        <v>60822</v>
      </c>
      <c r="D20" s="7">
        <v>243</v>
      </c>
      <c r="E20" s="7">
        <v>1218</v>
      </c>
      <c r="F20" s="7">
        <v>8614</v>
      </c>
      <c r="G20" s="7">
        <v>46763</v>
      </c>
      <c r="H20" s="7">
        <v>2114</v>
      </c>
      <c r="I20" s="7">
        <v>10285</v>
      </c>
      <c r="J20" s="7">
        <v>647</v>
      </c>
      <c r="K20" s="7">
        <v>2556</v>
      </c>
      <c r="L20" s="7">
        <v>0</v>
      </c>
      <c r="M20" s="7">
        <v>0</v>
      </c>
      <c r="N20" s="7">
        <v>0</v>
      </c>
      <c r="O20" s="7">
        <v>0</v>
      </c>
    </row>
    <row r="21" spans="1:15" s="6" customFormat="1" ht="12" customHeight="1">
      <c r="A21" s="40" t="s">
        <v>487</v>
      </c>
      <c r="B21" s="7">
        <v>18593</v>
      </c>
      <c r="C21" s="7">
        <v>102142</v>
      </c>
      <c r="D21" s="7">
        <v>853</v>
      </c>
      <c r="E21" s="7">
        <v>5184</v>
      </c>
      <c r="F21" s="7">
        <v>15070</v>
      </c>
      <c r="G21" s="7">
        <v>84285</v>
      </c>
      <c r="H21" s="7">
        <v>2412</v>
      </c>
      <c r="I21" s="7">
        <v>11771</v>
      </c>
      <c r="J21" s="7">
        <v>258</v>
      </c>
      <c r="K21" s="7">
        <v>902</v>
      </c>
      <c r="L21" s="7">
        <v>0</v>
      </c>
      <c r="M21" s="7">
        <v>0</v>
      </c>
      <c r="N21" s="7">
        <v>0</v>
      </c>
      <c r="O21" s="7">
        <v>0</v>
      </c>
    </row>
    <row r="22" spans="1:15" ht="12" customHeight="1">
      <c r="A22" s="40" t="s">
        <v>488</v>
      </c>
      <c r="B22" s="7">
        <v>5375</v>
      </c>
      <c r="C22" s="7">
        <v>24939</v>
      </c>
      <c r="D22" s="7">
        <v>0</v>
      </c>
      <c r="E22" s="7">
        <v>0</v>
      </c>
      <c r="F22" s="7">
        <v>3224</v>
      </c>
      <c r="G22" s="7">
        <v>17897</v>
      </c>
      <c r="H22" s="7">
        <v>0</v>
      </c>
      <c r="I22" s="7">
        <v>0</v>
      </c>
      <c r="J22" s="7">
        <v>2151</v>
      </c>
      <c r="K22" s="7">
        <v>7042</v>
      </c>
      <c r="L22" s="7">
        <v>0</v>
      </c>
      <c r="M22" s="7">
        <v>0</v>
      </c>
      <c r="N22" s="7">
        <v>0</v>
      </c>
      <c r="O22" s="7">
        <v>0</v>
      </c>
    </row>
    <row r="23" spans="1:15" ht="11.25" customHeight="1">
      <c r="A23" s="40" t="s">
        <v>489</v>
      </c>
      <c r="B23" s="7">
        <v>11737</v>
      </c>
      <c r="C23" s="7">
        <v>60676</v>
      </c>
      <c r="D23" s="7">
        <v>0</v>
      </c>
      <c r="E23" s="7">
        <v>0</v>
      </c>
      <c r="F23" s="7">
        <v>11545</v>
      </c>
      <c r="G23" s="7">
        <v>59716</v>
      </c>
      <c r="H23" s="7">
        <v>192</v>
      </c>
      <c r="I23" s="7">
        <v>960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</row>
    <row r="24" spans="1:15" ht="11.25" customHeight="1">
      <c r="A24" s="40" t="s">
        <v>490</v>
      </c>
      <c r="B24" s="7">
        <v>287985</v>
      </c>
      <c r="C24" s="7">
        <v>2358623</v>
      </c>
      <c r="D24" s="7">
        <v>0</v>
      </c>
      <c r="E24" s="7">
        <v>0</v>
      </c>
      <c r="F24" s="7">
        <v>285236</v>
      </c>
      <c r="G24" s="7">
        <v>2344870</v>
      </c>
      <c r="H24" s="7">
        <v>2749</v>
      </c>
      <c r="I24" s="7">
        <v>13753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</row>
    <row r="25" spans="1:15" ht="11.25" customHeight="1">
      <c r="A25" s="40" t="s">
        <v>491</v>
      </c>
      <c r="B25" s="7">
        <v>248178</v>
      </c>
      <c r="C25" s="7">
        <v>2392774</v>
      </c>
      <c r="D25" s="7">
        <v>63194</v>
      </c>
      <c r="E25" s="7">
        <v>627048</v>
      </c>
      <c r="F25" s="7">
        <v>182410</v>
      </c>
      <c r="G25" s="7">
        <v>1746529</v>
      </c>
      <c r="H25" s="7">
        <v>1541</v>
      </c>
      <c r="I25" s="7">
        <v>12379</v>
      </c>
      <c r="J25" s="7">
        <v>1033</v>
      </c>
      <c r="K25" s="7">
        <v>6818</v>
      </c>
      <c r="L25" s="7">
        <v>0</v>
      </c>
      <c r="M25" s="7">
        <v>0</v>
      </c>
      <c r="N25" s="7">
        <v>0</v>
      </c>
      <c r="O25" s="7">
        <v>0</v>
      </c>
    </row>
    <row r="26" spans="1:15" ht="11.25" customHeight="1">
      <c r="A26" s="40" t="s">
        <v>492</v>
      </c>
      <c r="B26" s="7">
        <v>55329</v>
      </c>
      <c r="C26" s="7">
        <v>296949</v>
      </c>
      <c r="D26" s="7">
        <v>0</v>
      </c>
      <c r="E26" s="7">
        <v>0</v>
      </c>
      <c r="F26" s="7">
        <v>53184</v>
      </c>
      <c r="G26" s="7">
        <v>285564</v>
      </c>
      <c r="H26" s="7">
        <v>2145</v>
      </c>
      <c r="I26" s="7">
        <v>11385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</row>
    <row r="27" spans="1:15" ht="11.25" customHeight="1">
      <c r="A27" s="40" t="s">
        <v>493</v>
      </c>
      <c r="B27" s="7">
        <v>20803</v>
      </c>
      <c r="C27" s="7">
        <v>104752</v>
      </c>
      <c r="D27" s="7">
        <v>0</v>
      </c>
      <c r="E27" s="7">
        <v>0</v>
      </c>
      <c r="F27" s="7">
        <v>19658</v>
      </c>
      <c r="G27" s="7">
        <v>98800</v>
      </c>
      <c r="H27" s="7">
        <v>1145</v>
      </c>
      <c r="I27" s="7">
        <v>5952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</row>
    <row r="28" spans="1:15" s="6" customFormat="1" ht="11.25" customHeight="1">
      <c r="A28" s="39" t="s">
        <v>494</v>
      </c>
      <c r="B28" s="22">
        <v>254366</v>
      </c>
      <c r="C28" s="22">
        <v>2972988</v>
      </c>
      <c r="D28" s="22">
        <v>75712</v>
      </c>
      <c r="E28" s="22">
        <v>1231085</v>
      </c>
      <c r="F28" s="22">
        <v>155441</v>
      </c>
      <c r="G28" s="22">
        <v>1425731</v>
      </c>
      <c r="H28" s="22">
        <v>22474</v>
      </c>
      <c r="I28" s="22">
        <v>311884</v>
      </c>
      <c r="J28" s="22">
        <v>0</v>
      </c>
      <c r="K28" s="22">
        <v>0</v>
      </c>
      <c r="L28" s="22">
        <v>0</v>
      </c>
      <c r="M28" s="22">
        <v>0</v>
      </c>
      <c r="N28" s="22">
        <v>739</v>
      </c>
      <c r="O28" s="22">
        <v>4288</v>
      </c>
    </row>
    <row r="29" spans="1:15" s="6" customFormat="1" ht="11.25" customHeight="1">
      <c r="A29" s="39" t="s">
        <v>495</v>
      </c>
      <c r="B29" s="22">
        <v>168092</v>
      </c>
      <c r="C29" s="22">
        <v>1044777</v>
      </c>
      <c r="D29" s="22">
        <v>0</v>
      </c>
      <c r="E29" s="22">
        <v>0</v>
      </c>
      <c r="F29" s="22">
        <v>162955</v>
      </c>
      <c r="G29" s="22">
        <v>1019983</v>
      </c>
      <c r="H29" s="22">
        <v>5137</v>
      </c>
      <c r="I29" s="22">
        <v>24794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</row>
    <row r="30" spans="1:15" s="6" customFormat="1" ht="11.25" customHeight="1">
      <c r="A30" s="39" t="s">
        <v>496</v>
      </c>
      <c r="B30" s="22">
        <v>6333</v>
      </c>
      <c r="C30" s="22">
        <v>22730</v>
      </c>
      <c r="D30" s="22">
        <v>0</v>
      </c>
      <c r="E30" s="22">
        <v>0</v>
      </c>
      <c r="F30" s="22">
        <v>6023</v>
      </c>
      <c r="G30" s="22">
        <v>21554</v>
      </c>
      <c r="H30" s="22">
        <v>301</v>
      </c>
      <c r="I30" s="22">
        <v>1144</v>
      </c>
      <c r="J30" s="22">
        <v>9</v>
      </c>
      <c r="K30" s="22">
        <v>32</v>
      </c>
      <c r="L30" s="22">
        <v>0</v>
      </c>
      <c r="M30" s="22">
        <v>0</v>
      </c>
      <c r="N30" s="22">
        <v>0</v>
      </c>
      <c r="O30" s="22">
        <v>0</v>
      </c>
    </row>
    <row r="31" spans="1:15" ht="11.25" customHeight="1">
      <c r="A31" s="40" t="s">
        <v>497</v>
      </c>
      <c r="B31" s="7">
        <v>6333</v>
      </c>
      <c r="C31" s="7">
        <v>22730</v>
      </c>
      <c r="D31" s="7">
        <v>0</v>
      </c>
      <c r="E31" s="7">
        <v>0</v>
      </c>
      <c r="F31" s="7">
        <v>6023</v>
      </c>
      <c r="G31" s="7">
        <v>21554</v>
      </c>
      <c r="H31" s="7">
        <v>301</v>
      </c>
      <c r="I31" s="7">
        <v>1144</v>
      </c>
      <c r="J31" s="7">
        <v>9</v>
      </c>
      <c r="K31" s="7">
        <v>32</v>
      </c>
      <c r="L31" s="7">
        <v>0</v>
      </c>
      <c r="M31" s="7">
        <v>0</v>
      </c>
      <c r="N31" s="7">
        <v>0</v>
      </c>
      <c r="O31" s="7">
        <v>0</v>
      </c>
    </row>
    <row r="32" spans="1:15" ht="11.25" customHeight="1">
      <c r="A32" s="40" t="s">
        <v>498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1:15" s="32" customFormat="1" ht="29.25" customHeight="1">
      <c r="A33" s="41" t="s">
        <v>499</v>
      </c>
      <c r="B33" s="22">
        <v>2763</v>
      </c>
      <c r="C33" s="22">
        <v>18325</v>
      </c>
      <c r="D33" s="22">
        <v>0</v>
      </c>
      <c r="E33" s="22">
        <v>0</v>
      </c>
      <c r="F33" s="22">
        <v>2089</v>
      </c>
      <c r="G33" s="22">
        <v>14016</v>
      </c>
      <c r="H33" s="22">
        <v>0</v>
      </c>
      <c r="I33" s="22">
        <v>0</v>
      </c>
      <c r="J33" s="22">
        <v>674</v>
      </c>
      <c r="K33" s="22">
        <v>4309</v>
      </c>
      <c r="L33" s="22">
        <v>0</v>
      </c>
      <c r="M33" s="22">
        <v>0</v>
      </c>
      <c r="N33" s="22">
        <v>0</v>
      </c>
      <c r="O33" s="22">
        <v>0</v>
      </c>
    </row>
    <row r="34" spans="1:15" s="32" customFormat="1" ht="29.25" customHeight="1">
      <c r="A34" s="45" t="s">
        <v>500</v>
      </c>
      <c r="B34" s="22">
        <v>286301</v>
      </c>
      <c r="C34" s="22">
        <v>1512431</v>
      </c>
      <c r="D34" s="22">
        <v>139407</v>
      </c>
      <c r="E34" s="22">
        <v>697035</v>
      </c>
      <c r="F34" s="22">
        <v>110262</v>
      </c>
      <c r="G34" s="22">
        <v>580445</v>
      </c>
      <c r="H34" s="28">
        <v>36632</v>
      </c>
      <c r="I34" s="28">
        <v>234951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</row>
    <row r="35" spans="1:7" ht="12" customHeight="1">
      <c r="A35" s="57" t="s">
        <v>501</v>
      </c>
      <c r="B35" s="58"/>
      <c r="C35" s="58"/>
      <c r="D35" s="58"/>
      <c r="E35" s="58"/>
      <c r="F35" s="58"/>
      <c r="G35" s="58"/>
    </row>
    <row r="36" ht="12">
      <c r="A36" s="53" t="s">
        <v>502</v>
      </c>
    </row>
    <row r="37" spans="1:7" ht="12" hidden="1">
      <c r="A37" s="23" t="s">
        <v>503</v>
      </c>
      <c r="B37" s="24">
        <f aca="true" t="shared" si="0" ref="B37:G37">B30-B31-B32</f>
        <v>0</v>
      </c>
      <c r="C37" s="24">
        <f t="shared" si="0"/>
        <v>0</v>
      </c>
      <c r="D37" s="24">
        <f t="shared" si="0"/>
        <v>0</v>
      </c>
      <c r="E37" s="24">
        <f t="shared" si="0"/>
        <v>0</v>
      </c>
      <c r="F37" s="24">
        <f t="shared" si="0"/>
        <v>0</v>
      </c>
      <c r="G37" s="24">
        <f t="shared" si="0"/>
        <v>0</v>
      </c>
    </row>
    <row r="38" spans="1:7" ht="12" hidden="1">
      <c r="A38" s="23" t="s">
        <v>504</v>
      </c>
      <c r="B38" s="24">
        <f aca="true" t="shared" si="1" ref="B38:G38">SUM(B7:B27)-B6</f>
        <v>0</v>
      </c>
      <c r="C38" s="24">
        <f t="shared" si="1"/>
        <v>0</v>
      </c>
      <c r="D38" s="24">
        <f t="shared" si="1"/>
        <v>0</v>
      </c>
      <c r="E38" s="24">
        <f t="shared" si="1"/>
        <v>0</v>
      </c>
      <c r="F38" s="24">
        <f t="shared" si="1"/>
        <v>0</v>
      </c>
      <c r="G38" s="24">
        <f t="shared" si="1"/>
        <v>0</v>
      </c>
    </row>
    <row r="39" spans="1:7" ht="12" hidden="1">
      <c r="A39" s="23" t="s">
        <v>505</v>
      </c>
      <c r="B39" s="24">
        <f aca="true" t="shared" si="2" ref="B39:G39">B5-B6-B28-B29-B30-B33</f>
        <v>286301</v>
      </c>
      <c r="C39" s="24">
        <f t="shared" si="2"/>
        <v>1512431</v>
      </c>
      <c r="D39" s="24">
        <f t="shared" si="2"/>
        <v>139407</v>
      </c>
      <c r="E39" s="24">
        <f t="shared" si="2"/>
        <v>697035</v>
      </c>
      <c r="F39" s="24">
        <f t="shared" si="2"/>
        <v>110262</v>
      </c>
      <c r="G39" s="24">
        <f t="shared" si="2"/>
        <v>580445</v>
      </c>
    </row>
    <row r="40" spans="2:7" ht="12" hidden="1">
      <c r="B40" s="55">
        <f>B5-'年月Monthly'!D7</f>
        <v>-1198152</v>
      </c>
      <c r="C40" s="55">
        <f>C5-'年月Monthly'!E7</f>
        <v>-13147332</v>
      </c>
      <c r="D40" s="55">
        <f>D5-'年月Monthly'!H7</f>
        <v>-820700</v>
      </c>
      <c r="E40" s="55">
        <f>E5-'年月Monthly'!I7</f>
        <v>-1405535</v>
      </c>
      <c r="F40" s="55">
        <f>F5-'年月Monthly'!L7</f>
        <v>2300741</v>
      </c>
      <c r="G40" s="55">
        <f>G5-'年月Monthly'!M7</f>
        <v>17770669</v>
      </c>
    </row>
    <row r="41" spans="1:12" ht="12">
      <c r="A41" s="47" t="s">
        <v>506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</sheetData>
  <mergeCells count="10">
    <mergeCell ref="H3:I3"/>
    <mergeCell ref="J3:K3"/>
    <mergeCell ref="L3:M3"/>
    <mergeCell ref="N3:O3"/>
    <mergeCell ref="A35:G35"/>
    <mergeCell ref="A1:G1"/>
    <mergeCell ref="A3:A4"/>
    <mergeCell ref="B3:C3"/>
    <mergeCell ref="D3:E3"/>
    <mergeCell ref="F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B5" sqref="B5"/>
    </sheetView>
  </sheetViews>
  <sheetFormatPr defaultColWidth="9.33203125" defaultRowHeight="12"/>
  <cols>
    <col min="1" max="1" width="22.66015625" style="54" customWidth="1"/>
    <col min="2" max="2" width="13.16015625" style="51" customWidth="1"/>
    <col min="3" max="3" width="15.83203125" style="51" customWidth="1"/>
    <col min="4" max="4" width="13.5" style="51" customWidth="1"/>
    <col min="5" max="5" width="15.5" style="51" customWidth="1"/>
    <col min="6" max="6" width="12.83203125" style="51" customWidth="1"/>
    <col min="7" max="7" width="14.83203125" style="51" customWidth="1"/>
    <col min="8" max="8" width="14.5" style="51" bestFit="1" customWidth="1"/>
    <col min="9" max="9" width="16.83203125" style="51" bestFit="1" customWidth="1"/>
    <col min="10" max="10" width="14.5" style="51" bestFit="1" customWidth="1"/>
    <col min="11" max="11" width="16.83203125" style="51" bestFit="1" customWidth="1"/>
    <col min="12" max="12" width="14.5" style="51" bestFit="1" customWidth="1"/>
    <col min="13" max="13" width="16.83203125" style="51" bestFit="1" customWidth="1"/>
    <col min="14" max="14" width="14.5" style="51" bestFit="1" customWidth="1"/>
    <col min="15" max="15" width="16.83203125" style="51" bestFit="1" customWidth="1"/>
    <col min="16" max="16384" width="9.33203125" style="51" customWidth="1"/>
  </cols>
  <sheetData>
    <row r="1" spans="1:7" ht="16.5" customHeight="1">
      <c r="A1" s="59" t="s">
        <v>510</v>
      </c>
      <c r="B1" s="59"/>
      <c r="C1" s="59"/>
      <c r="D1" s="59"/>
      <c r="E1" s="59"/>
      <c r="F1" s="59"/>
      <c r="G1" s="59"/>
    </row>
    <row r="2" spans="1:6" s="52" customFormat="1" ht="11.25" customHeight="1">
      <c r="A2" s="42" t="s">
        <v>509</v>
      </c>
      <c r="B2" s="43"/>
      <c r="C2" s="43"/>
      <c r="D2" s="43"/>
      <c r="E2" s="43"/>
      <c r="F2" s="43"/>
    </row>
    <row r="3" spans="1:15" ht="33.75" customHeight="1">
      <c r="A3" s="60" t="s">
        <v>135</v>
      </c>
      <c r="B3" s="62" t="s">
        <v>136</v>
      </c>
      <c r="C3" s="63"/>
      <c r="D3" s="64" t="s">
        <v>409</v>
      </c>
      <c r="E3" s="63"/>
      <c r="F3" s="64" t="s">
        <v>266</v>
      </c>
      <c r="G3" s="63"/>
      <c r="H3" s="62" t="s">
        <v>407</v>
      </c>
      <c r="I3" s="63"/>
      <c r="J3" s="64" t="s">
        <v>410</v>
      </c>
      <c r="K3" s="63"/>
      <c r="L3" s="64" t="s">
        <v>137</v>
      </c>
      <c r="M3" s="63"/>
      <c r="N3" s="62" t="s">
        <v>138</v>
      </c>
      <c r="O3" s="65"/>
    </row>
    <row r="4" spans="1:15" ht="33" customHeight="1">
      <c r="A4" s="61"/>
      <c r="B4" s="49" t="s">
        <v>139</v>
      </c>
      <c r="C4" s="49" t="s">
        <v>140</v>
      </c>
      <c r="D4" s="49" t="s">
        <v>139</v>
      </c>
      <c r="E4" s="49" t="s">
        <v>141</v>
      </c>
      <c r="F4" s="49" t="s">
        <v>139</v>
      </c>
      <c r="G4" s="49" t="s">
        <v>141</v>
      </c>
      <c r="H4" s="49" t="s">
        <v>139</v>
      </c>
      <c r="I4" s="49" t="s">
        <v>141</v>
      </c>
      <c r="J4" s="49" t="s">
        <v>139</v>
      </c>
      <c r="K4" s="49" t="s">
        <v>141</v>
      </c>
      <c r="L4" s="49" t="s">
        <v>139</v>
      </c>
      <c r="M4" s="49" t="s">
        <v>141</v>
      </c>
      <c r="N4" s="49" t="s">
        <v>139</v>
      </c>
      <c r="O4" s="50" t="s">
        <v>141</v>
      </c>
    </row>
    <row r="5" spans="1:15" s="6" customFormat="1" ht="12" customHeight="1">
      <c r="A5" s="38" t="s">
        <v>142</v>
      </c>
      <c r="B5" s="5">
        <v>36664413</v>
      </c>
      <c r="C5" s="5">
        <v>267312199</v>
      </c>
      <c r="D5" s="5">
        <v>3981978</v>
      </c>
      <c r="E5" s="5">
        <v>32230864</v>
      </c>
      <c r="F5" s="5">
        <v>28169000</v>
      </c>
      <c r="G5" s="5">
        <v>204444750</v>
      </c>
      <c r="H5" s="5">
        <v>4236672</v>
      </c>
      <c r="I5" s="5">
        <v>29477657</v>
      </c>
      <c r="J5" s="5">
        <v>182790</v>
      </c>
      <c r="K5" s="5">
        <v>693428</v>
      </c>
      <c r="L5" s="5">
        <v>28125</v>
      </c>
      <c r="M5" s="5">
        <v>106384</v>
      </c>
      <c r="N5" s="5">
        <v>65848</v>
      </c>
      <c r="O5" s="46">
        <v>359116</v>
      </c>
    </row>
    <row r="6" spans="1:15" s="6" customFormat="1" ht="12" customHeight="1">
      <c r="A6" s="39" t="s">
        <v>143</v>
      </c>
      <c r="B6" s="5">
        <v>28796174</v>
      </c>
      <c r="C6" s="5">
        <v>202682228</v>
      </c>
      <c r="D6" s="5">
        <v>2091537</v>
      </c>
      <c r="E6" s="5">
        <v>18616417</v>
      </c>
      <c r="F6" s="5">
        <v>23212717</v>
      </c>
      <c r="G6" s="5">
        <v>163508949</v>
      </c>
      <c r="H6" s="5">
        <v>3255573</v>
      </c>
      <c r="I6" s="5">
        <v>19636639</v>
      </c>
      <c r="J6" s="5">
        <v>170757</v>
      </c>
      <c r="K6" s="5">
        <v>633000</v>
      </c>
      <c r="L6" s="5">
        <v>27304</v>
      </c>
      <c r="M6" s="5">
        <v>103081</v>
      </c>
      <c r="N6" s="5">
        <v>38286</v>
      </c>
      <c r="O6" s="46">
        <v>184142</v>
      </c>
    </row>
    <row r="7" spans="1:15" ht="12" customHeight="1">
      <c r="A7" s="40" t="s">
        <v>144</v>
      </c>
      <c r="B7" s="7">
        <v>7182221</v>
      </c>
      <c r="C7" s="7">
        <v>77032943</v>
      </c>
      <c r="D7" s="7">
        <v>902842</v>
      </c>
      <c r="E7" s="7">
        <v>11012139</v>
      </c>
      <c r="F7" s="7">
        <v>5735610</v>
      </c>
      <c r="G7" s="7">
        <v>59398176</v>
      </c>
      <c r="H7" s="7">
        <v>541256</v>
      </c>
      <c r="I7" s="7">
        <v>6604153</v>
      </c>
      <c r="J7" s="7">
        <v>2513</v>
      </c>
      <c r="K7" s="7">
        <v>18475</v>
      </c>
      <c r="L7" s="7">
        <v>0</v>
      </c>
      <c r="M7" s="7">
        <v>0</v>
      </c>
      <c r="N7" s="7">
        <v>0</v>
      </c>
      <c r="O7" s="7">
        <v>0</v>
      </c>
    </row>
    <row r="8" spans="1:15" ht="12" customHeight="1">
      <c r="A8" s="40" t="s">
        <v>145</v>
      </c>
      <c r="B8" s="7">
        <v>682686</v>
      </c>
      <c r="C8" s="7">
        <v>3992869</v>
      </c>
      <c r="D8" s="7">
        <v>30768</v>
      </c>
      <c r="E8" s="7">
        <v>170593</v>
      </c>
      <c r="F8" s="7">
        <v>598630</v>
      </c>
      <c r="G8" s="7">
        <v>3550564</v>
      </c>
      <c r="H8" s="7">
        <v>51691</v>
      </c>
      <c r="I8" s="7">
        <v>266194</v>
      </c>
      <c r="J8" s="7">
        <v>650</v>
      </c>
      <c r="K8" s="7">
        <v>1845</v>
      </c>
      <c r="L8" s="7">
        <v>947</v>
      </c>
      <c r="M8" s="7">
        <v>3673</v>
      </c>
      <c r="N8" s="7">
        <v>0</v>
      </c>
      <c r="O8" s="7">
        <v>0</v>
      </c>
    </row>
    <row r="9" spans="1:15" ht="12" customHeight="1">
      <c r="A9" s="40" t="s">
        <v>146</v>
      </c>
      <c r="B9" s="7">
        <v>4117757</v>
      </c>
      <c r="C9" s="7">
        <v>28190686</v>
      </c>
      <c r="D9" s="7">
        <v>66040</v>
      </c>
      <c r="E9" s="7">
        <v>393616</v>
      </c>
      <c r="F9" s="7">
        <v>3607069</v>
      </c>
      <c r="G9" s="7">
        <v>25172262</v>
      </c>
      <c r="H9" s="7">
        <v>436118</v>
      </c>
      <c r="I9" s="7">
        <v>2586317</v>
      </c>
      <c r="J9" s="7">
        <v>5302</v>
      </c>
      <c r="K9" s="7">
        <v>21554</v>
      </c>
      <c r="L9" s="7">
        <v>256</v>
      </c>
      <c r="M9" s="7">
        <v>933</v>
      </c>
      <c r="N9" s="7">
        <v>2972</v>
      </c>
      <c r="O9" s="7">
        <v>16004</v>
      </c>
    </row>
    <row r="10" spans="1:15" ht="12" customHeight="1">
      <c r="A10" s="40" t="s">
        <v>147</v>
      </c>
      <c r="B10" s="7">
        <v>1390815</v>
      </c>
      <c r="C10" s="7">
        <v>8406189</v>
      </c>
      <c r="D10" s="7">
        <v>1053</v>
      </c>
      <c r="E10" s="7">
        <v>3750</v>
      </c>
      <c r="F10" s="7">
        <v>1121425</v>
      </c>
      <c r="G10" s="7">
        <v>6993236</v>
      </c>
      <c r="H10" s="7">
        <v>265046</v>
      </c>
      <c r="I10" s="7">
        <v>1396332</v>
      </c>
      <c r="J10" s="7">
        <v>1853</v>
      </c>
      <c r="K10" s="7">
        <v>7482</v>
      </c>
      <c r="L10" s="7">
        <v>1042</v>
      </c>
      <c r="M10" s="7">
        <v>3408</v>
      </c>
      <c r="N10" s="7">
        <v>396</v>
      </c>
      <c r="O10" s="7">
        <v>1981</v>
      </c>
    </row>
    <row r="11" spans="1:15" ht="12" customHeight="1">
      <c r="A11" s="40" t="s">
        <v>148</v>
      </c>
      <c r="B11" s="7">
        <v>722417</v>
      </c>
      <c r="C11" s="7">
        <v>3568056</v>
      </c>
      <c r="D11" s="7">
        <v>3964</v>
      </c>
      <c r="E11" s="7">
        <v>19230</v>
      </c>
      <c r="F11" s="7">
        <v>625772</v>
      </c>
      <c r="G11" s="7">
        <v>3161061</v>
      </c>
      <c r="H11" s="7">
        <v>81629</v>
      </c>
      <c r="I11" s="7">
        <v>346454</v>
      </c>
      <c r="J11" s="7">
        <v>8032</v>
      </c>
      <c r="K11" s="7">
        <v>31252</v>
      </c>
      <c r="L11" s="7">
        <v>2164</v>
      </c>
      <c r="M11" s="7">
        <v>7175</v>
      </c>
      <c r="N11" s="7">
        <v>856</v>
      </c>
      <c r="O11" s="7">
        <v>2884</v>
      </c>
    </row>
    <row r="12" spans="1:15" ht="12.75" customHeight="1">
      <c r="A12" s="40" t="s">
        <v>149</v>
      </c>
      <c r="B12" s="7">
        <v>1913907</v>
      </c>
      <c r="C12" s="7">
        <v>10055626</v>
      </c>
      <c r="D12" s="7">
        <v>80144</v>
      </c>
      <c r="E12" s="7">
        <v>434486</v>
      </c>
      <c r="F12" s="7">
        <v>1610934</v>
      </c>
      <c r="G12" s="7">
        <v>8489207</v>
      </c>
      <c r="H12" s="7">
        <v>217736</v>
      </c>
      <c r="I12" s="7">
        <v>1113912</v>
      </c>
      <c r="J12" s="7">
        <v>837</v>
      </c>
      <c r="K12" s="7">
        <v>3627</v>
      </c>
      <c r="L12" s="7">
        <v>718</v>
      </c>
      <c r="M12" s="7">
        <v>2010</v>
      </c>
      <c r="N12" s="7">
        <v>3538</v>
      </c>
      <c r="O12" s="7">
        <v>12384</v>
      </c>
    </row>
    <row r="13" spans="1:15" s="6" customFormat="1" ht="12" customHeight="1">
      <c r="A13" s="40" t="s">
        <v>150</v>
      </c>
      <c r="B13" s="7">
        <v>1108524</v>
      </c>
      <c r="C13" s="7">
        <v>5660539</v>
      </c>
      <c r="D13" s="7">
        <v>26468</v>
      </c>
      <c r="E13" s="7">
        <v>153612</v>
      </c>
      <c r="F13" s="7">
        <v>909251</v>
      </c>
      <c r="G13" s="7">
        <v>4611004</v>
      </c>
      <c r="H13" s="7">
        <v>168019</v>
      </c>
      <c r="I13" s="7">
        <v>878055</v>
      </c>
      <c r="J13" s="7">
        <v>3289</v>
      </c>
      <c r="K13" s="7">
        <v>13836</v>
      </c>
      <c r="L13" s="7">
        <v>60</v>
      </c>
      <c r="M13" s="7">
        <v>298</v>
      </c>
      <c r="N13" s="7">
        <v>1437</v>
      </c>
      <c r="O13" s="7">
        <v>3734</v>
      </c>
    </row>
    <row r="14" spans="1:15" ht="12" customHeight="1">
      <c r="A14" s="40" t="s">
        <v>151</v>
      </c>
      <c r="B14" s="7">
        <v>501246</v>
      </c>
      <c r="C14" s="7">
        <v>2535019</v>
      </c>
      <c r="D14" s="7">
        <v>12946</v>
      </c>
      <c r="E14" s="7">
        <v>69237</v>
      </c>
      <c r="F14" s="7">
        <v>423844</v>
      </c>
      <c r="G14" s="7">
        <v>2163019</v>
      </c>
      <c r="H14" s="7">
        <v>60765</v>
      </c>
      <c r="I14" s="7">
        <v>287126</v>
      </c>
      <c r="J14" s="7">
        <v>1784</v>
      </c>
      <c r="K14" s="7">
        <v>6859</v>
      </c>
      <c r="L14" s="7">
        <v>346</v>
      </c>
      <c r="M14" s="7">
        <v>968</v>
      </c>
      <c r="N14" s="7">
        <v>1561</v>
      </c>
      <c r="O14" s="7">
        <v>7810</v>
      </c>
    </row>
    <row r="15" spans="1:15" ht="12" customHeight="1">
      <c r="A15" s="40" t="s">
        <v>152</v>
      </c>
      <c r="B15" s="7">
        <v>952365</v>
      </c>
      <c r="C15" s="7">
        <v>5064947</v>
      </c>
      <c r="D15" s="7">
        <v>83021</v>
      </c>
      <c r="E15" s="7">
        <v>457793</v>
      </c>
      <c r="F15" s="7">
        <v>685626</v>
      </c>
      <c r="G15" s="7">
        <v>3685560</v>
      </c>
      <c r="H15" s="7">
        <v>177531</v>
      </c>
      <c r="I15" s="7">
        <v>895926</v>
      </c>
      <c r="J15" s="7">
        <v>6187</v>
      </c>
      <c r="K15" s="7">
        <v>25668</v>
      </c>
      <c r="L15" s="7">
        <v>0</v>
      </c>
      <c r="M15" s="7">
        <v>0</v>
      </c>
      <c r="N15" s="7">
        <v>0</v>
      </c>
      <c r="O15" s="7">
        <v>0</v>
      </c>
    </row>
    <row r="16" spans="1:15" ht="12" customHeight="1">
      <c r="A16" s="40" t="s">
        <v>153</v>
      </c>
      <c r="B16" s="7">
        <v>644076</v>
      </c>
      <c r="C16" s="7">
        <v>3573212</v>
      </c>
      <c r="D16" s="7">
        <v>129078</v>
      </c>
      <c r="E16" s="7">
        <v>702645</v>
      </c>
      <c r="F16" s="7">
        <v>413843</v>
      </c>
      <c r="G16" s="7">
        <v>2484549</v>
      </c>
      <c r="H16" s="7">
        <v>70551</v>
      </c>
      <c r="I16" s="7">
        <v>288485</v>
      </c>
      <c r="J16" s="7">
        <v>24810</v>
      </c>
      <c r="K16" s="7">
        <v>79696</v>
      </c>
      <c r="L16" s="7">
        <v>3373</v>
      </c>
      <c r="M16" s="7">
        <v>10360</v>
      </c>
      <c r="N16" s="7">
        <v>2421</v>
      </c>
      <c r="O16" s="7">
        <v>7477</v>
      </c>
    </row>
    <row r="17" spans="1:15" ht="12" customHeight="1">
      <c r="A17" s="40" t="s">
        <v>154</v>
      </c>
      <c r="B17" s="7">
        <v>2051630</v>
      </c>
      <c r="C17" s="7">
        <v>9558096</v>
      </c>
      <c r="D17" s="7">
        <v>70475</v>
      </c>
      <c r="E17" s="7">
        <v>336887</v>
      </c>
      <c r="F17" s="7">
        <v>1573264</v>
      </c>
      <c r="G17" s="7">
        <v>7831225</v>
      </c>
      <c r="H17" s="7">
        <v>375360</v>
      </c>
      <c r="I17" s="7">
        <v>1286712</v>
      </c>
      <c r="J17" s="7">
        <v>26862</v>
      </c>
      <c r="K17" s="7">
        <v>88960</v>
      </c>
      <c r="L17" s="7">
        <v>2542</v>
      </c>
      <c r="M17" s="7">
        <v>7119</v>
      </c>
      <c r="N17" s="7">
        <v>3127</v>
      </c>
      <c r="O17" s="7">
        <v>7193</v>
      </c>
    </row>
    <row r="18" spans="1:15" ht="12" customHeight="1">
      <c r="A18" s="40" t="s">
        <v>155</v>
      </c>
      <c r="B18" s="7">
        <v>1678141</v>
      </c>
      <c r="C18" s="7">
        <v>8638804</v>
      </c>
      <c r="D18" s="7">
        <v>77927</v>
      </c>
      <c r="E18" s="7">
        <v>445612</v>
      </c>
      <c r="F18" s="7">
        <v>1197039</v>
      </c>
      <c r="G18" s="7">
        <v>6241129</v>
      </c>
      <c r="H18" s="7">
        <v>365476</v>
      </c>
      <c r="I18" s="7">
        <v>1803264</v>
      </c>
      <c r="J18" s="7">
        <v>24882</v>
      </c>
      <c r="K18" s="7">
        <v>84027</v>
      </c>
      <c r="L18" s="7">
        <v>9182</v>
      </c>
      <c r="M18" s="7">
        <v>46469</v>
      </c>
      <c r="N18" s="7">
        <v>3635</v>
      </c>
      <c r="O18" s="7">
        <v>18303</v>
      </c>
    </row>
    <row r="19" spans="1:15" ht="12" customHeight="1">
      <c r="A19" s="40" t="s">
        <v>156</v>
      </c>
      <c r="B19" s="7">
        <v>710389</v>
      </c>
      <c r="C19" s="7">
        <v>3240238</v>
      </c>
      <c r="D19" s="7">
        <v>33987</v>
      </c>
      <c r="E19" s="7">
        <v>155795</v>
      </c>
      <c r="F19" s="7">
        <v>436817</v>
      </c>
      <c r="G19" s="7">
        <v>2203479</v>
      </c>
      <c r="H19" s="7">
        <v>200604</v>
      </c>
      <c r="I19" s="7">
        <v>737941</v>
      </c>
      <c r="J19" s="7">
        <v>32321</v>
      </c>
      <c r="K19" s="7">
        <v>122393</v>
      </c>
      <c r="L19" s="7">
        <v>6660</v>
      </c>
      <c r="M19" s="7">
        <v>20630</v>
      </c>
      <c r="N19" s="7">
        <v>0</v>
      </c>
      <c r="O19" s="7">
        <v>0</v>
      </c>
    </row>
    <row r="20" spans="1:15" ht="12" customHeight="1">
      <c r="A20" s="40" t="s">
        <v>157</v>
      </c>
      <c r="B20" s="7">
        <v>206867</v>
      </c>
      <c r="C20" s="7">
        <v>1045398</v>
      </c>
      <c r="D20" s="7">
        <v>4632</v>
      </c>
      <c r="E20" s="7">
        <v>23712</v>
      </c>
      <c r="F20" s="7">
        <v>163702</v>
      </c>
      <c r="G20" s="7">
        <v>860399</v>
      </c>
      <c r="H20" s="7">
        <v>32190</v>
      </c>
      <c r="I20" s="7">
        <v>135583</v>
      </c>
      <c r="J20" s="7">
        <v>6059</v>
      </c>
      <c r="K20" s="7">
        <v>24355</v>
      </c>
      <c r="L20" s="7">
        <v>0</v>
      </c>
      <c r="M20" s="7">
        <v>0</v>
      </c>
      <c r="N20" s="7">
        <v>284</v>
      </c>
      <c r="O20" s="7">
        <v>1349</v>
      </c>
    </row>
    <row r="21" spans="1:15" s="6" customFormat="1" ht="12" customHeight="1">
      <c r="A21" s="40" t="s">
        <v>158</v>
      </c>
      <c r="B21" s="7">
        <v>425681</v>
      </c>
      <c r="C21" s="7">
        <v>2136957</v>
      </c>
      <c r="D21" s="7">
        <v>55004</v>
      </c>
      <c r="E21" s="7">
        <v>295373</v>
      </c>
      <c r="F21" s="7">
        <v>355666</v>
      </c>
      <c r="G21" s="7">
        <v>1790052</v>
      </c>
      <c r="H21" s="7">
        <v>11680</v>
      </c>
      <c r="I21" s="7">
        <v>40641</v>
      </c>
      <c r="J21" s="7">
        <v>3331</v>
      </c>
      <c r="K21" s="7">
        <v>10891</v>
      </c>
      <c r="L21" s="7">
        <v>0</v>
      </c>
      <c r="M21" s="7">
        <v>0</v>
      </c>
      <c r="N21" s="7">
        <v>0</v>
      </c>
      <c r="O21" s="7">
        <v>0</v>
      </c>
    </row>
    <row r="22" spans="1:15" ht="12" customHeight="1">
      <c r="A22" s="40" t="s">
        <v>159</v>
      </c>
      <c r="B22" s="7">
        <v>154944</v>
      </c>
      <c r="C22" s="7">
        <v>800382</v>
      </c>
      <c r="D22" s="7">
        <v>0</v>
      </c>
      <c r="E22" s="7">
        <v>0</v>
      </c>
      <c r="F22" s="7">
        <v>142457</v>
      </c>
      <c r="G22" s="7">
        <v>749033</v>
      </c>
      <c r="H22" s="7">
        <v>2296</v>
      </c>
      <c r="I22" s="7">
        <v>10705</v>
      </c>
      <c r="J22" s="7">
        <v>10177</v>
      </c>
      <c r="K22" s="7">
        <v>40606</v>
      </c>
      <c r="L22" s="7">
        <v>14</v>
      </c>
      <c r="M22" s="7">
        <v>38</v>
      </c>
      <c r="N22" s="7">
        <v>0</v>
      </c>
      <c r="O22" s="7">
        <v>0</v>
      </c>
    </row>
    <row r="23" spans="1:15" ht="11.25" customHeight="1">
      <c r="A23" s="40" t="s">
        <v>160</v>
      </c>
      <c r="B23" s="7">
        <v>232226</v>
      </c>
      <c r="C23" s="7">
        <v>1295801</v>
      </c>
      <c r="D23" s="7">
        <v>31139</v>
      </c>
      <c r="E23" s="7">
        <v>167208</v>
      </c>
      <c r="F23" s="7">
        <v>193084</v>
      </c>
      <c r="G23" s="7">
        <v>1091816</v>
      </c>
      <c r="H23" s="7">
        <v>6417</v>
      </c>
      <c r="I23" s="7">
        <v>28843</v>
      </c>
      <c r="J23" s="7">
        <v>1586</v>
      </c>
      <c r="K23" s="7">
        <v>7934</v>
      </c>
      <c r="L23" s="7">
        <v>0</v>
      </c>
      <c r="M23" s="7">
        <v>0</v>
      </c>
      <c r="N23" s="7">
        <v>0</v>
      </c>
      <c r="O23" s="7">
        <v>0</v>
      </c>
    </row>
    <row r="24" spans="1:15" ht="11.25" customHeight="1">
      <c r="A24" s="40" t="s">
        <v>161</v>
      </c>
      <c r="B24" s="7">
        <v>734719</v>
      </c>
      <c r="C24" s="7">
        <v>4696168</v>
      </c>
      <c r="D24" s="7">
        <v>88545</v>
      </c>
      <c r="E24" s="7">
        <v>438829</v>
      </c>
      <c r="F24" s="7">
        <v>631034</v>
      </c>
      <c r="G24" s="7">
        <v>4181977</v>
      </c>
      <c r="H24" s="7">
        <v>14943</v>
      </c>
      <c r="I24" s="7">
        <v>74752</v>
      </c>
      <c r="J24" s="7">
        <v>0</v>
      </c>
      <c r="K24" s="7">
        <v>0</v>
      </c>
      <c r="L24" s="7">
        <v>0</v>
      </c>
      <c r="M24" s="7">
        <v>0</v>
      </c>
      <c r="N24" s="7">
        <v>197</v>
      </c>
      <c r="O24" s="7">
        <v>610</v>
      </c>
    </row>
    <row r="25" spans="1:15" ht="11.25" customHeight="1">
      <c r="A25" s="40" t="s">
        <v>162</v>
      </c>
      <c r="B25" s="7">
        <v>1898449</v>
      </c>
      <c r="C25" s="7">
        <v>15210815</v>
      </c>
      <c r="D25" s="7">
        <v>348194</v>
      </c>
      <c r="E25" s="7">
        <v>3116748</v>
      </c>
      <c r="F25" s="7">
        <v>1504215</v>
      </c>
      <c r="G25" s="7">
        <v>11823589</v>
      </c>
      <c r="H25" s="7">
        <v>33713</v>
      </c>
      <c r="I25" s="7">
        <v>192153</v>
      </c>
      <c r="J25" s="7">
        <v>283</v>
      </c>
      <c r="K25" s="7">
        <v>1430</v>
      </c>
      <c r="L25" s="7">
        <v>0</v>
      </c>
      <c r="M25" s="7">
        <v>0</v>
      </c>
      <c r="N25" s="7">
        <v>12044</v>
      </c>
      <c r="O25" s="7">
        <v>76895</v>
      </c>
    </row>
    <row r="26" spans="1:15" ht="11.25" customHeight="1">
      <c r="A26" s="40" t="s">
        <v>163</v>
      </c>
      <c r="B26" s="7">
        <v>257776</v>
      </c>
      <c r="C26" s="7">
        <v>1379741</v>
      </c>
      <c r="D26" s="7">
        <v>3860</v>
      </c>
      <c r="E26" s="7">
        <v>19131</v>
      </c>
      <c r="F26" s="7">
        <v>248574</v>
      </c>
      <c r="G26" s="7">
        <v>1336314</v>
      </c>
      <c r="H26" s="7">
        <v>2535</v>
      </c>
      <c r="I26" s="7">
        <v>11366</v>
      </c>
      <c r="J26" s="7">
        <v>299</v>
      </c>
      <c r="K26" s="7">
        <v>1478</v>
      </c>
      <c r="L26" s="7">
        <v>0</v>
      </c>
      <c r="M26" s="7">
        <v>0</v>
      </c>
      <c r="N26" s="7">
        <v>2508</v>
      </c>
      <c r="O26" s="7">
        <v>11452</v>
      </c>
    </row>
    <row r="27" spans="1:15" ht="11.25" customHeight="1">
      <c r="A27" s="40" t="s">
        <v>164</v>
      </c>
      <c r="B27" s="7">
        <v>1229338</v>
      </c>
      <c r="C27" s="7">
        <v>6599742</v>
      </c>
      <c r="D27" s="7">
        <v>41450</v>
      </c>
      <c r="E27" s="7">
        <v>200021</v>
      </c>
      <c r="F27" s="7">
        <v>1034861</v>
      </c>
      <c r="G27" s="7">
        <v>5691298</v>
      </c>
      <c r="H27" s="7">
        <v>140017</v>
      </c>
      <c r="I27" s="7">
        <v>651725</v>
      </c>
      <c r="J27" s="7">
        <v>9700</v>
      </c>
      <c r="K27" s="7">
        <v>40632</v>
      </c>
      <c r="L27" s="7">
        <v>0</v>
      </c>
      <c r="M27" s="7">
        <v>0</v>
      </c>
      <c r="N27" s="7">
        <v>3310</v>
      </c>
      <c r="O27" s="7">
        <v>16066</v>
      </c>
    </row>
    <row r="28" spans="1:15" s="6" customFormat="1" ht="11.25" customHeight="1">
      <c r="A28" s="39" t="s">
        <v>165</v>
      </c>
      <c r="B28" s="22">
        <v>3207998</v>
      </c>
      <c r="C28" s="22">
        <v>37281327</v>
      </c>
      <c r="D28" s="22">
        <v>369273</v>
      </c>
      <c r="E28" s="22">
        <v>5220212</v>
      </c>
      <c r="F28" s="22">
        <v>2347136</v>
      </c>
      <c r="G28" s="22">
        <v>25069113</v>
      </c>
      <c r="H28" s="22">
        <v>460449</v>
      </c>
      <c r="I28" s="22">
        <v>6803407</v>
      </c>
      <c r="J28" s="22">
        <v>6477</v>
      </c>
      <c r="K28" s="22">
        <v>39438</v>
      </c>
      <c r="L28" s="22">
        <v>615</v>
      </c>
      <c r="M28" s="22">
        <v>2704</v>
      </c>
      <c r="N28" s="22">
        <v>24048</v>
      </c>
      <c r="O28" s="22">
        <v>146453</v>
      </c>
    </row>
    <row r="29" spans="1:15" s="6" customFormat="1" ht="11.25" customHeight="1">
      <c r="A29" s="39" t="s">
        <v>166</v>
      </c>
      <c r="B29" s="22">
        <v>2182575</v>
      </c>
      <c r="C29" s="22">
        <v>13619483</v>
      </c>
      <c r="D29" s="22">
        <v>184729</v>
      </c>
      <c r="E29" s="22">
        <v>1291946</v>
      </c>
      <c r="F29" s="22">
        <v>1778881</v>
      </c>
      <c r="G29" s="22">
        <v>10819017</v>
      </c>
      <c r="H29" s="22">
        <v>214863</v>
      </c>
      <c r="I29" s="22">
        <v>1477705</v>
      </c>
      <c r="J29" s="22">
        <v>722</v>
      </c>
      <c r="K29" s="22">
        <v>2846</v>
      </c>
      <c r="L29" s="22">
        <v>136</v>
      </c>
      <c r="M29" s="22">
        <v>366</v>
      </c>
      <c r="N29" s="22">
        <v>3244</v>
      </c>
      <c r="O29" s="22">
        <v>27603</v>
      </c>
    </row>
    <row r="30" spans="1:15" s="6" customFormat="1" ht="11.25" customHeight="1">
      <c r="A30" s="39" t="s">
        <v>167</v>
      </c>
      <c r="B30" s="22">
        <v>65595</v>
      </c>
      <c r="C30" s="22">
        <v>252917</v>
      </c>
      <c r="D30" s="22">
        <v>147</v>
      </c>
      <c r="E30" s="22">
        <v>557</v>
      </c>
      <c r="F30" s="22">
        <v>62480</v>
      </c>
      <c r="G30" s="22">
        <v>240210</v>
      </c>
      <c r="H30" s="22">
        <v>2711</v>
      </c>
      <c r="I30" s="22">
        <v>11006</v>
      </c>
      <c r="J30" s="22">
        <v>257</v>
      </c>
      <c r="K30" s="22">
        <v>1144</v>
      </c>
      <c r="L30" s="22">
        <v>0</v>
      </c>
      <c r="M30" s="22">
        <v>0</v>
      </c>
      <c r="N30" s="22">
        <v>0</v>
      </c>
      <c r="O30" s="22">
        <v>0</v>
      </c>
    </row>
    <row r="31" spans="1:15" ht="11.25" customHeight="1">
      <c r="A31" s="40" t="s">
        <v>168</v>
      </c>
      <c r="B31" s="7">
        <v>60138</v>
      </c>
      <c r="C31" s="7">
        <v>229091</v>
      </c>
      <c r="D31" s="7">
        <v>147</v>
      </c>
      <c r="E31" s="7">
        <v>557</v>
      </c>
      <c r="F31" s="7">
        <v>58124</v>
      </c>
      <c r="G31" s="7">
        <v>220651</v>
      </c>
      <c r="H31" s="7">
        <v>1610</v>
      </c>
      <c r="I31" s="7">
        <v>6739</v>
      </c>
      <c r="J31" s="7">
        <v>257</v>
      </c>
      <c r="K31" s="7">
        <v>1144</v>
      </c>
      <c r="L31" s="7">
        <v>0</v>
      </c>
      <c r="M31" s="7">
        <v>0</v>
      </c>
      <c r="N31" s="7">
        <v>0</v>
      </c>
      <c r="O31" s="7">
        <v>0</v>
      </c>
    </row>
    <row r="32" spans="1:15" ht="11.25" customHeight="1">
      <c r="A32" s="40" t="s">
        <v>169</v>
      </c>
      <c r="B32" s="7">
        <v>5457</v>
      </c>
      <c r="C32" s="7">
        <v>23826</v>
      </c>
      <c r="D32" s="7">
        <v>0</v>
      </c>
      <c r="E32" s="7">
        <v>0</v>
      </c>
      <c r="F32" s="7">
        <v>4356</v>
      </c>
      <c r="G32" s="7">
        <v>19559</v>
      </c>
      <c r="H32" s="7">
        <v>1101</v>
      </c>
      <c r="I32" s="7">
        <v>4267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1:15" s="32" customFormat="1" ht="29.25" customHeight="1">
      <c r="A33" s="41" t="s">
        <v>170</v>
      </c>
      <c r="B33" s="22">
        <v>23039</v>
      </c>
      <c r="C33" s="22">
        <v>152471</v>
      </c>
      <c r="D33" s="22">
        <v>2351</v>
      </c>
      <c r="E33" s="22">
        <v>11755</v>
      </c>
      <c r="F33" s="22">
        <v>15168</v>
      </c>
      <c r="G33" s="22">
        <v>119915</v>
      </c>
      <c r="H33" s="22">
        <v>932</v>
      </c>
      <c r="I33" s="22">
        <v>3884</v>
      </c>
      <c r="J33" s="22">
        <v>4535</v>
      </c>
      <c r="K33" s="22">
        <v>16768</v>
      </c>
      <c r="L33" s="22">
        <v>53</v>
      </c>
      <c r="M33" s="22">
        <v>149</v>
      </c>
      <c r="N33" s="22">
        <v>0</v>
      </c>
      <c r="O33" s="22">
        <v>0</v>
      </c>
    </row>
    <row r="34" spans="1:15" s="32" customFormat="1" ht="29.25" customHeight="1">
      <c r="A34" s="45" t="s">
        <v>171</v>
      </c>
      <c r="B34" s="22">
        <v>2389032</v>
      </c>
      <c r="C34" s="22">
        <v>13323773</v>
      </c>
      <c r="D34" s="22">
        <v>1333941</v>
      </c>
      <c r="E34" s="22">
        <v>7089977</v>
      </c>
      <c r="F34" s="22">
        <v>752618</v>
      </c>
      <c r="G34" s="22">
        <v>4687546</v>
      </c>
      <c r="H34" s="28">
        <v>302144</v>
      </c>
      <c r="I34" s="28">
        <v>1545016</v>
      </c>
      <c r="J34" s="48">
        <v>42</v>
      </c>
      <c r="K34" s="48">
        <v>232</v>
      </c>
      <c r="L34" s="48">
        <v>17</v>
      </c>
      <c r="M34" s="48">
        <v>84</v>
      </c>
      <c r="N34" s="48">
        <v>270</v>
      </c>
      <c r="O34" s="48">
        <v>918</v>
      </c>
    </row>
    <row r="35" spans="1:7" ht="12" customHeight="1">
      <c r="A35" s="57" t="s">
        <v>172</v>
      </c>
      <c r="B35" s="58"/>
      <c r="C35" s="58"/>
      <c r="D35" s="58"/>
      <c r="E35" s="58"/>
      <c r="F35" s="58"/>
      <c r="G35" s="58"/>
    </row>
    <row r="36" ht="12">
      <c r="A36" s="53" t="s">
        <v>173</v>
      </c>
    </row>
    <row r="37" spans="1:7" ht="12" hidden="1">
      <c r="A37" s="23" t="s">
        <v>174</v>
      </c>
      <c r="B37" s="24">
        <f aca="true" t="shared" si="0" ref="B37:G37">B30-B31-B32</f>
        <v>0</v>
      </c>
      <c r="C37" s="24">
        <f t="shared" si="0"/>
        <v>0</v>
      </c>
      <c r="D37" s="24">
        <f t="shared" si="0"/>
        <v>0</v>
      </c>
      <c r="E37" s="24">
        <f t="shared" si="0"/>
        <v>0</v>
      </c>
      <c r="F37" s="24">
        <f t="shared" si="0"/>
        <v>0</v>
      </c>
      <c r="G37" s="24">
        <f t="shared" si="0"/>
        <v>0</v>
      </c>
    </row>
    <row r="38" spans="1:7" ht="12" hidden="1">
      <c r="A38" s="23" t="s">
        <v>175</v>
      </c>
      <c r="B38" s="24">
        <f aca="true" t="shared" si="1" ref="B38:G38">SUM(B7:B27)-B6</f>
        <v>0</v>
      </c>
      <c r="C38" s="24">
        <f t="shared" si="1"/>
        <v>0</v>
      </c>
      <c r="D38" s="24">
        <f t="shared" si="1"/>
        <v>0</v>
      </c>
      <c r="E38" s="24">
        <f t="shared" si="1"/>
        <v>0</v>
      </c>
      <c r="F38" s="24">
        <f t="shared" si="1"/>
        <v>0</v>
      </c>
      <c r="G38" s="24">
        <f t="shared" si="1"/>
        <v>0</v>
      </c>
    </row>
    <row r="39" spans="1:7" ht="12" hidden="1">
      <c r="A39" s="23" t="s">
        <v>176</v>
      </c>
      <c r="B39" s="24">
        <f aca="true" t="shared" si="2" ref="B39:G39">B5-B6-B28-B29-B30-B33</f>
        <v>2389032</v>
      </c>
      <c r="C39" s="24">
        <f t="shared" si="2"/>
        <v>13323773</v>
      </c>
      <c r="D39" s="24">
        <f t="shared" si="2"/>
        <v>1333941</v>
      </c>
      <c r="E39" s="24">
        <f t="shared" si="2"/>
        <v>7089977</v>
      </c>
      <c r="F39" s="24">
        <f t="shared" si="2"/>
        <v>752618</v>
      </c>
      <c r="G39" s="24">
        <f t="shared" si="2"/>
        <v>4687546</v>
      </c>
    </row>
    <row r="40" spans="2:7" ht="12" hidden="1">
      <c r="B40" s="55">
        <f>B5-'年月Monthly'!D7</f>
        <v>32320375</v>
      </c>
      <c r="C40" s="55">
        <f>C5-'年月Monthly'!E7</f>
        <v>230637281</v>
      </c>
      <c r="D40" s="55">
        <f>D5-'年月Monthly'!H7</f>
        <v>2748515</v>
      </c>
      <c r="E40" s="55">
        <f>E5-'年月Monthly'!I7</f>
        <v>27137564</v>
      </c>
      <c r="F40" s="55">
        <f>F5-'年月Monthly'!L7</f>
        <v>28029247</v>
      </c>
      <c r="G40" s="55">
        <f>G5-'年月Monthly'!M7</f>
        <v>204052568</v>
      </c>
    </row>
    <row r="41" spans="1:12" ht="12">
      <c r="A41" s="47" t="s">
        <v>177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</sheetData>
  <mergeCells count="10">
    <mergeCell ref="A35:G35"/>
    <mergeCell ref="A1:G1"/>
    <mergeCell ref="A3:A4"/>
    <mergeCell ref="B3:C3"/>
    <mergeCell ref="D3:E3"/>
    <mergeCell ref="F3:G3"/>
    <mergeCell ref="H3:I3"/>
    <mergeCell ref="J3:K3"/>
    <mergeCell ref="L3:M3"/>
    <mergeCell ref="N3:O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A1" sqref="A1:O1"/>
    </sheetView>
  </sheetViews>
  <sheetFormatPr defaultColWidth="9.33203125" defaultRowHeight="12"/>
  <cols>
    <col min="1" max="1" width="22.66015625" style="54" customWidth="1"/>
    <col min="2" max="2" width="13.16015625" style="51" customWidth="1"/>
    <col min="3" max="3" width="15.83203125" style="51" customWidth="1"/>
    <col min="4" max="4" width="13.5" style="51" customWidth="1"/>
    <col min="5" max="5" width="15.5" style="51" customWidth="1"/>
    <col min="6" max="6" width="12.83203125" style="51" customWidth="1"/>
    <col min="7" max="7" width="14.83203125" style="51" customWidth="1"/>
    <col min="8" max="8" width="14.5" style="51" bestFit="1" customWidth="1"/>
    <col min="9" max="9" width="16.83203125" style="51" bestFit="1" customWidth="1"/>
    <col min="10" max="10" width="14.5" style="51" bestFit="1" customWidth="1"/>
    <col min="11" max="11" width="16.83203125" style="51" bestFit="1" customWidth="1"/>
    <col min="12" max="12" width="14.5" style="51" bestFit="1" customWidth="1"/>
    <col min="13" max="13" width="16.83203125" style="51" bestFit="1" customWidth="1"/>
    <col min="14" max="14" width="14.5" style="51" bestFit="1" customWidth="1"/>
    <col min="15" max="15" width="16.83203125" style="51" bestFit="1" customWidth="1"/>
    <col min="16" max="16384" width="9.33203125" style="51" customWidth="1"/>
  </cols>
  <sheetData>
    <row r="1" spans="1:7" ht="16.5" customHeight="1">
      <c r="A1" s="59" t="s">
        <v>510</v>
      </c>
      <c r="B1" s="59"/>
      <c r="C1" s="59"/>
      <c r="D1" s="59"/>
      <c r="E1" s="59"/>
      <c r="F1" s="59"/>
      <c r="G1" s="59"/>
    </row>
    <row r="2" spans="1:6" s="52" customFormat="1" ht="11.25" customHeight="1">
      <c r="A2" s="42" t="s">
        <v>264</v>
      </c>
      <c r="B2" s="43"/>
      <c r="C2" s="43"/>
      <c r="D2" s="43"/>
      <c r="E2" s="43"/>
      <c r="F2" s="43"/>
    </row>
    <row r="3" spans="1:15" ht="37.5" customHeight="1">
      <c r="A3" s="60" t="s">
        <v>219</v>
      </c>
      <c r="B3" s="62" t="s">
        <v>220</v>
      </c>
      <c r="C3" s="63"/>
      <c r="D3" s="64" t="s">
        <v>409</v>
      </c>
      <c r="E3" s="63"/>
      <c r="F3" s="64" t="s">
        <v>266</v>
      </c>
      <c r="G3" s="63"/>
      <c r="H3" s="62" t="s">
        <v>408</v>
      </c>
      <c r="I3" s="63"/>
      <c r="J3" s="64" t="s">
        <v>410</v>
      </c>
      <c r="K3" s="63"/>
      <c r="L3" s="64" t="s">
        <v>221</v>
      </c>
      <c r="M3" s="63"/>
      <c r="N3" s="62" t="s">
        <v>222</v>
      </c>
      <c r="O3" s="65"/>
    </row>
    <row r="4" spans="1:15" ht="33" customHeight="1">
      <c r="A4" s="61"/>
      <c r="B4" s="49" t="s">
        <v>223</v>
      </c>
      <c r="C4" s="49" t="s">
        <v>224</v>
      </c>
      <c r="D4" s="49" t="s">
        <v>223</v>
      </c>
      <c r="E4" s="49" t="s">
        <v>225</v>
      </c>
      <c r="F4" s="49" t="s">
        <v>223</v>
      </c>
      <c r="G4" s="49" t="s">
        <v>225</v>
      </c>
      <c r="H4" s="49" t="s">
        <v>223</v>
      </c>
      <c r="I4" s="49" t="s">
        <v>225</v>
      </c>
      <c r="J4" s="49" t="s">
        <v>223</v>
      </c>
      <c r="K4" s="49" t="s">
        <v>225</v>
      </c>
      <c r="L4" s="49" t="s">
        <v>223</v>
      </c>
      <c r="M4" s="49" t="s">
        <v>225</v>
      </c>
      <c r="N4" s="49" t="s">
        <v>223</v>
      </c>
      <c r="O4" s="50" t="s">
        <v>225</v>
      </c>
    </row>
    <row r="5" spans="1:15" s="6" customFormat="1" ht="12" customHeight="1">
      <c r="A5" s="38" t="s">
        <v>226</v>
      </c>
      <c r="B5" s="5">
        <v>3653519</v>
      </c>
      <c r="C5" s="5">
        <v>26718347</v>
      </c>
      <c r="D5" s="5">
        <v>309304</v>
      </c>
      <c r="E5" s="5">
        <v>2090205</v>
      </c>
      <c r="F5" s="5">
        <v>2646072</v>
      </c>
      <c r="G5" s="5">
        <v>18927897</v>
      </c>
      <c r="H5" s="5">
        <v>678786</v>
      </c>
      <c r="I5" s="5">
        <v>5631680</v>
      </c>
      <c r="J5" s="5">
        <v>15894</v>
      </c>
      <c r="K5" s="5">
        <v>54071</v>
      </c>
      <c r="L5" s="5">
        <v>1656</v>
      </c>
      <c r="M5" s="5">
        <v>4639</v>
      </c>
      <c r="N5" s="5">
        <v>1807</v>
      </c>
      <c r="O5" s="46">
        <v>9855</v>
      </c>
    </row>
    <row r="6" spans="1:15" s="6" customFormat="1" ht="12" customHeight="1">
      <c r="A6" s="39" t="s">
        <v>227</v>
      </c>
      <c r="B6" s="5">
        <v>2786393</v>
      </c>
      <c r="C6" s="5">
        <v>18360066</v>
      </c>
      <c r="D6" s="5">
        <v>216069</v>
      </c>
      <c r="E6" s="5">
        <v>1385428</v>
      </c>
      <c r="F6" s="5">
        <v>2178756</v>
      </c>
      <c r="G6" s="5">
        <v>14976749</v>
      </c>
      <c r="H6" s="5">
        <v>373130</v>
      </c>
      <c r="I6" s="5">
        <v>1935415</v>
      </c>
      <c r="J6" s="5">
        <v>15515</v>
      </c>
      <c r="K6" s="5">
        <v>52215</v>
      </c>
      <c r="L6" s="5">
        <v>1656</v>
      </c>
      <c r="M6" s="5">
        <v>4639</v>
      </c>
      <c r="N6" s="5">
        <v>1267</v>
      </c>
      <c r="O6" s="46">
        <v>5620</v>
      </c>
    </row>
    <row r="7" spans="1:15" ht="12" customHeight="1">
      <c r="A7" s="40" t="s">
        <v>228</v>
      </c>
      <c r="B7" s="7">
        <v>511873</v>
      </c>
      <c r="C7" s="7">
        <v>5326257</v>
      </c>
      <c r="D7" s="7">
        <v>9085</v>
      </c>
      <c r="E7" s="7">
        <v>81081</v>
      </c>
      <c r="F7" s="7">
        <v>458991</v>
      </c>
      <c r="G7" s="7">
        <v>4790239</v>
      </c>
      <c r="H7" s="7">
        <v>43797</v>
      </c>
      <c r="I7" s="7">
        <v>454937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</row>
    <row r="8" spans="1:15" ht="12" customHeight="1">
      <c r="A8" s="40" t="s">
        <v>229</v>
      </c>
      <c r="B8" s="7">
        <v>83255</v>
      </c>
      <c r="C8" s="7">
        <v>571112</v>
      </c>
      <c r="D8" s="7">
        <v>10693</v>
      </c>
      <c r="E8" s="7">
        <v>60233</v>
      </c>
      <c r="F8" s="7">
        <v>70859</v>
      </c>
      <c r="G8" s="7">
        <v>502113</v>
      </c>
      <c r="H8" s="7">
        <v>1703</v>
      </c>
      <c r="I8" s="7">
        <v>8766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</row>
    <row r="9" spans="1:15" ht="12" customHeight="1">
      <c r="A9" s="40" t="s">
        <v>230</v>
      </c>
      <c r="B9" s="7">
        <v>387003</v>
      </c>
      <c r="C9" s="7">
        <v>2299943</v>
      </c>
      <c r="D9" s="7">
        <v>12573</v>
      </c>
      <c r="E9" s="7">
        <v>64805</v>
      </c>
      <c r="F9" s="7">
        <v>318129</v>
      </c>
      <c r="G9" s="7">
        <v>1944699</v>
      </c>
      <c r="H9" s="7">
        <v>56276</v>
      </c>
      <c r="I9" s="7">
        <v>290316</v>
      </c>
      <c r="J9" s="7">
        <v>25</v>
      </c>
      <c r="K9" s="7">
        <v>123</v>
      </c>
      <c r="L9" s="7">
        <v>0</v>
      </c>
      <c r="M9" s="7">
        <v>0</v>
      </c>
      <c r="N9" s="7">
        <v>0</v>
      </c>
      <c r="O9" s="7">
        <v>0</v>
      </c>
    </row>
    <row r="10" spans="1:15" ht="12" customHeight="1">
      <c r="A10" s="40" t="s">
        <v>231</v>
      </c>
      <c r="B10" s="7">
        <v>154186</v>
      </c>
      <c r="C10" s="7">
        <v>960967</v>
      </c>
      <c r="D10" s="7">
        <v>79</v>
      </c>
      <c r="E10" s="7">
        <v>410</v>
      </c>
      <c r="F10" s="7">
        <v>148792</v>
      </c>
      <c r="G10" s="7">
        <v>932707</v>
      </c>
      <c r="H10" s="7">
        <v>5087</v>
      </c>
      <c r="I10" s="7">
        <v>27215</v>
      </c>
      <c r="J10" s="7">
        <v>228</v>
      </c>
      <c r="K10" s="7">
        <v>635</v>
      </c>
      <c r="L10" s="7">
        <v>0</v>
      </c>
      <c r="M10" s="7">
        <v>0</v>
      </c>
      <c r="N10" s="7">
        <v>0</v>
      </c>
      <c r="O10" s="7">
        <v>0</v>
      </c>
    </row>
    <row r="11" spans="1:15" ht="12" customHeight="1">
      <c r="A11" s="40" t="s">
        <v>232</v>
      </c>
      <c r="B11" s="7">
        <v>47893</v>
      </c>
      <c r="C11" s="7">
        <v>236149</v>
      </c>
      <c r="D11" s="7">
        <v>0</v>
      </c>
      <c r="E11" s="7">
        <v>0</v>
      </c>
      <c r="F11" s="7">
        <v>39260</v>
      </c>
      <c r="G11" s="7">
        <v>198929</v>
      </c>
      <c r="H11" s="7">
        <v>7816</v>
      </c>
      <c r="I11" s="7">
        <v>34034</v>
      </c>
      <c r="J11" s="7">
        <v>817</v>
      </c>
      <c r="K11" s="7">
        <v>3186</v>
      </c>
      <c r="L11" s="7">
        <v>0</v>
      </c>
      <c r="M11" s="7">
        <v>0</v>
      </c>
      <c r="N11" s="7">
        <v>0</v>
      </c>
      <c r="O11" s="7">
        <v>0</v>
      </c>
    </row>
    <row r="12" spans="1:15" ht="12.75" customHeight="1">
      <c r="A12" s="40" t="s">
        <v>233</v>
      </c>
      <c r="B12" s="7">
        <v>262567</v>
      </c>
      <c r="C12" s="7">
        <v>1379875</v>
      </c>
      <c r="D12" s="7">
        <v>1403</v>
      </c>
      <c r="E12" s="7">
        <v>7012</v>
      </c>
      <c r="F12" s="7">
        <v>221859</v>
      </c>
      <c r="G12" s="7">
        <v>1178645</v>
      </c>
      <c r="H12" s="7">
        <v>39305</v>
      </c>
      <c r="I12" s="7">
        <v>194218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</row>
    <row r="13" spans="1:15" s="6" customFormat="1" ht="12" customHeight="1">
      <c r="A13" s="40" t="s">
        <v>234</v>
      </c>
      <c r="B13" s="7">
        <v>61605</v>
      </c>
      <c r="C13" s="7">
        <v>320438</v>
      </c>
      <c r="D13" s="7">
        <v>6668</v>
      </c>
      <c r="E13" s="7">
        <v>35750</v>
      </c>
      <c r="F13" s="7">
        <v>48081</v>
      </c>
      <c r="G13" s="7">
        <v>248620</v>
      </c>
      <c r="H13" s="7">
        <v>6784</v>
      </c>
      <c r="I13" s="7">
        <v>35787</v>
      </c>
      <c r="J13" s="7">
        <v>72</v>
      </c>
      <c r="K13" s="7">
        <v>281</v>
      </c>
      <c r="L13" s="7">
        <v>0</v>
      </c>
      <c r="M13" s="7">
        <v>0</v>
      </c>
      <c r="N13" s="7">
        <v>0</v>
      </c>
      <c r="O13" s="7">
        <v>0</v>
      </c>
    </row>
    <row r="14" spans="1:15" ht="12" customHeight="1">
      <c r="A14" s="40" t="s">
        <v>235</v>
      </c>
      <c r="B14" s="7">
        <v>49244</v>
      </c>
      <c r="C14" s="7">
        <v>248975</v>
      </c>
      <c r="D14" s="7">
        <v>5865</v>
      </c>
      <c r="E14" s="7">
        <v>32927</v>
      </c>
      <c r="F14" s="7">
        <v>36991</v>
      </c>
      <c r="G14" s="7">
        <v>185003</v>
      </c>
      <c r="H14" s="7">
        <v>5670</v>
      </c>
      <c r="I14" s="7">
        <v>27754</v>
      </c>
      <c r="J14" s="7">
        <v>718</v>
      </c>
      <c r="K14" s="7">
        <v>3291</v>
      </c>
      <c r="L14" s="7">
        <v>0</v>
      </c>
      <c r="M14" s="7">
        <v>0</v>
      </c>
      <c r="N14" s="7">
        <v>0</v>
      </c>
      <c r="O14" s="7">
        <v>0</v>
      </c>
    </row>
    <row r="15" spans="1:15" ht="12" customHeight="1">
      <c r="A15" s="40" t="s">
        <v>236</v>
      </c>
      <c r="B15" s="7">
        <v>138848</v>
      </c>
      <c r="C15" s="7">
        <v>708659</v>
      </c>
      <c r="D15" s="7">
        <v>0</v>
      </c>
      <c r="E15" s="7">
        <v>0</v>
      </c>
      <c r="F15" s="7">
        <v>129168</v>
      </c>
      <c r="G15" s="7">
        <v>656769</v>
      </c>
      <c r="H15" s="7">
        <v>9680</v>
      </c>
      <c r="I15" s="7">
        <v>51890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</row>
    <row r="16" spans="1:15" ht="12" customHeight="1">
      <c r="A16" s="40" t="s">
        <v>237</v>
      </c>
      <c r="B16" s="7">
        <v>118890</v>
      </c>
      <c r="C16" s="7">
        <v>636697</v>
      </c>
      <c r="D16" s="7">
        <v>87674</v>
      </c>
      <c r="E16" s="7">
        <v>490903</v>
      </c>
      <c r="F16" s="7">
        <v>18164</v>
      </c>
      <c r="G16" s="7">
        <v>105721</v>
      </c>
      <c r="H16" s="7">
        <v>4091</v>
      </c>
      <c r="I16" s="7">
        <v>12762</v>
      </c>
      <c r="J16" s="7">
        <v>8961</v>
      </c>
      <c r="K16" s="7">
        <v>27311</v>
      </c>
      <c r="L16" s="7">
        <v>0</v>
      </c>
      <c r="M16" s="7">
        <v>0</v>
      </c>
      <c r="N16" s="7">
        <v>0</v>
      </c>
      <c r="O16" s="7">
        <v>0</v>
      </c>
    </row>
    <row r="17" spans="1:15" ht="12" customHeight="1">
      <c r="A17" s="40" t="s">
        <v>238</v>
      </c>
      <c r="B17" s="7">
        <v>182810</v>
      </c>
      <c r="C17" s="7">
        <v>717595</v>
      </c>
      <c r="D17" s="7">
        <v>10239</v>
      </c>
      <c r="E17" s="7">
        <v>51197</v>
      </c>
      <c r="F17" s="7">
        <v>59486</v>
      </c>
      <c r="G17" s="7">
        <v>297271</v>
      </c>
      <c r="H17" s="7">
        <v>110561</v>
      </c>
      <c r="I17" s="7">
        <v>362056</v>
      </c>
      <c r="J17" s="7">
        <v>868</v>
      </c>
      <c r="K17" s="7">
        <v>2432</v>
      </c>
      <c r="L17" s="7">
        <v>1656</v>
      </c>
      <c r="M17" s="7">
        <v>4639</v>
      </c>
      <c r="N17" s="7">
        <v>0</v>
      </c>
      <c r="O17" s="7">
        <v>0</v>
      </c>
    </row>
    <row r="18" spans="1:15" ht="12" customHeight="1">
      <c r="A18" s="40" t="s">
        <v>239</v>
      </c>
      <c r="B18" s="7">
        <v>157416</v>
      </c>
      <c r="C18" s="7">
        <v>836079</v>
      </c>
      <c r="D18" s="7">
        <v>9730</v>
      </c>
      <c r="E18" s="7">
        <v>49687</v>
      </c>
      <c r="F18" s="7">
        <v>102980</v>
      </c>
      <c r="G18" s="7">
        <v>526663</v>
      </c>
      <c r="H18" s="7">
        <v>43923</v>
      </c>
      <c r="I18" s="7">
        <v>256657</v>
      </c>
      <c r="J18" s="7">
        <v>783</v>
      </c>
      <c r="K18" s="7">
        <v>3072</v>
      </c>
      <c r="L18" s="7">
        <v>0</v>
      </c>
      <c r="M18" s="7">
        <v>0</v>
      </c>
      <c r="N18" s="7">
        <v>0</v>
      </c>
      <c r="O18" s="7">
        <v>0</v>
      </c>
    </row>
    <row r="19" spans="1:15" ht="12" customHeight="1">
      <c r="A19" s="40" t="s">
        <v>240</v>
      </c>
      <c r="B19" s="7">
        <v>74899</v>
      </c>
      <c r="C19" s="7">
        <v>386644</v>
      </c>
      <c r="D19" s="7">
        <v>7747</v>
      </c>
      <c r="E19" s="7">
        <v>38898</v>
      </c>
      <c r="F19" s="7">
        <v>63444</v>
      </c>
      <c r="G19" s="7">
        <v>333223</v>
      </c>
      <c r="H19" s="7">
        <v>1490</v>
      </c>
      <c r="I19" s="7">
        <v>5854</v>
      </c>
      <c r="J19" s="7">
        <v>2218</v>
      </c>
      <c r="K19" s="7">
        <v>8669</v>
      </c>
      <c r="L19" s="7">
        <v>0</v>
      </c>
      <c r="M19" s="7">
        <v>0</v>
      </c>
      <c r="N19" s="7">
        <v>0</v>
      </c>
      <c r="O19" s="7">
        <v>0</v>
      </c>
    </row>
    <row r="20" spans="1:15" ht="12" customHeight="1">
      <c r="A20" s="40" t="s">
        <v>241</v>
      </c>
      <c r="B20" s="7">
        <v>27246</v>
      </c>
      <c r="C20" s="7">
        <v>140674</v>
      </c>
      <c r="D20" s="7">
        <v>628</v>
      </c>
      <c r="E20" s="7">
        <v>3068</v>
      </c>
      <c r="F20" s="7">
        <v>22009</v>
      </c>
      <c r="G20" s="7">
        <v>115810</v>
      </c>
      <c r="H20" s="7">
        <v>4335</v>
      </c>
      <c r="I20" s="7">
        <v>20733</v>
      </c>
      <c r="J20" s="7">
        <v>274</v>
      </c>
      <c r="K20" s="7">
        <v>1063</v>
      </c>
      <c r="L20" s="7">
        <v>0</v>
      </c>
      <c r="M20" s="7">
        <v>0</v>
      </c>
      <c r="N20" s="7">
        <v>0</v>
      </c>
      <c r="O20" s="7">
        <v>0</v>
      </c>
    </row>
    <row r="21" spans="1:15" s="6" customFormat="1" ht="12" customHeight="1">
      <c r="A21" s="40" t="s">
        <v>242</v>
      </c>
      <c r="B21" s="7">
        <v>13457</v>
      </c>
      <c r="C21" s="7">
        <v>67493</v>
      </c>
      <c r="D21" s="7">
        <v>1111</v>
      </c>
      <c r="E21" s="7">
        <v>5557</v>
      </c>
      <c r="F21" s="7">
        <v>12129</v>
      </c>
      <c r="G21" s="7">
        <v>60851</v>
      </c>
      <c r="H21" s="7">
        <v>217</v>
      </c>
      <c r="I21" s="7">
        <v>1085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</row>
    <row r="22" spans="1:15" ht="12" customHeight="1">
      <c r="A22" s="40" t="s">
        <v>243</v>
      </c>
      <c r="B22" s="7">
        <v>11282</v>
      </c>
      <c r="C22" s="7">
        <v>55621</v>
      </c>
      <c r="D22" s="7">
        <v>0</v>
      </c>
      <c r="E22" s="7">
        <v>0</v>
      </c>
      <c r="F22" s="7">
        <v>10193</v>
      </c>
      <c r="G22" s="7">
        <v>50999</v>
      </c>
      <c r="H22" s="7">
        <v>538</v>
      </c>
      <c r="I22" s="7">
        <v>2470</v>
      </c>
      <c r="J22" s="7">
        <v>551</v>
      </c>
      <c r="K22" s="7">
        <v>2152</v>
      </c>
      <c r="L22" s="7">
        <v>0</v>
      </c>
      <c r="M22" s="7">
        <v>0</v>
      </c>
      <c r="N22" s="7">
        <v>0</v>
      </c>
      <c r="O22" s="7">
        <v>0</v>
      </c>
    </row>
    <row r="23" spans="1:15" ht="11.25" customHeight="1">
      <c r="A23" s="40" t="s">
        <v>244</v>
      </c>
      <c r="B23" s="7">
        <v>27799</v>
      </c>
      <c r="C23" s="7">
        <v>165641</v>
      </c>
      <c r="D23" s="7">
        <v>0</v>
      </c>
      <c r="E23" s="7">
        <v>0</v>
      </c>
      <c r="F23" s="7">
        <v>27006</v>
      </c>
      <c r="G23" s="7">
        <v>161891</v>
      </c>
      <c r="H23" s="7">
        <v>793</v>
      </c>
      <c r="I23" s="7">
        <v>3750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</row>
    <row r="24" spans="1:15" ht="11.25" customHeight="1">
      <c r="A24" s="40" t="s">
        <v>245</v>
      </c>
      <c r="B24" s="7">
        <v>62643</v>
      </c>
      <c r="C24" s="7">
        <v>343986</v>
      </c>
      <c r="D24" s="7">
        <v>0</v>
      </c>
      <c r="E24" s="7">
        <v>0</v>
      </c>
      <c r="F24" s="7">
        <v>61402</v>
      </c>
      <c r="G24" s="7">
        <v>337969</v>
      </c>
      <c r="H24" s="7">
        <v>1167</v>
      </c>
      <c r="I24" s="7">
        <v>5839</v>
      </c>
      <c r="J24" s="7">
        <v>0</v>
      </c>
      <c r="K24" s="7">
        <v>0</v>
      </c>
      <c r="L24" s="7">
        <v>0</v>
      </c>
      <c r="M24" s="7">
        <v>0</v>
      </c>
      <c r="N24" s="7">
        <v>74</v>
      </c>
      <c r="O24" s="7">
        <v>178</v>
      </c>
    </row>
    <row r="25" spans="1:15" ht="11.25" customHeight="1">
      <c r="A25" s="40" t="s">
        <v>246</v>
      </c>
      <c r="B25" s="7">
        <v>165220</v>
      </c>
      <c r="C25" s="7">
        <v>1336595</v>
      </c>
      <c r="D25" s="7">
        <v>45650</v>
      </c>
      <c r="E25" s="7">
        <v>429047</v>
      </c>
      <c r="F25" s="7">
        <v>115510</v>
      </c>
      <c r="G25" s="7">
        <v>884435</v>
      </c>
      <c r="H25" s="7">
        <v>4060</v>
      </c>
      <c r="I25" s="7">
        <v>23113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</row>
    <row r="26" spans="1:15" ht="11.25" customHeight="1">
      <c r="A26" s="40" t="s">
        <v>247</v>
      </c>
      <c r="B26" s="7">
        <v>24320</v>
      </c>
      <c r="C26" s="7">
        <v>130321</v>
      </c>
      <c r="D26" s="7">
        <v>353</v>
      </c>
      <c r="E26" s="7">
        <v>1918</v>
      </c>
      <c r="F26" s="7">
        <v>23724</v>
      </c>
      <c r="G26" s="7">
        <v>127119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243</v>
      </c>
      <c r="O26" s="7">
        <v>1284</v>
      </c>
    </row>
    <row r="27" spans="1:15" ht="11.25" customHeight="1">
      <c r="A27" s="40" t="s">
        <v>248</v>
      </c>
      <c r="B27" s="7">
        <v>223937</v>
      </c>
      <c r="C27" s="7">
        <v>1490345</v>
      </c>
      <c r="D27" s="7">
        <v>6571</v>
      </c>
      <c r="E27" s="7">
        <v>32935</v>
      </c>
      <c r="F27" s="7">
        <v>190579</v>
      </c>
      <c r="G27" s="7">
        <v>1337073</v>
      </c>
      <c r="H27" s="7">
        <v>25837</v>
      </c>
      <c r="I27" s="7">
        <v>116179</v>
      </c>
      <c r="J27" s="7">
        <v>0</v>
      </c>
      <c r="K27" s="7">
        <v>0</v>
      </c>
      <c r="L27" s="7">
        <v>0</v>
      </c>
      <c r="M27" s="7">
        <v>0</v>
      </c>
      <c r="N27" s="7">
        <v>950</v>
      </c>
      <c r="O27" s="7">
        <v>4158</v>
      </c>
    </row>
    <row r="28" spans="1:15" s="6" customFormat="1" ht="11.25" customHeight="1">
      <c r="A28" s="39" t="s">
        <v>249</v>
      </c>
      <c r="B28" s="22">
        <v>462512</v>
      </c>
      <c r="C28" s="22">
        <v>5783326</v>
      </c>
      <c r="D28" s="22">
        <v>22925</v>
      </c>
      <c r="E28" s="22">
        <v>307760</v>
      </c>
      <c r="F28" s="22">
        <v>268955</v>
      </c>
      <c r="G28" s="22">
        <v>2864723</v>
      </c>
      <c r="H28" s="22">
        <v>169852</v>
      </c>
      <c r="I28" s="22">
        <v>2605446</v>
      </c>
      <c r="J28" s="22">
        <v>240</v>
      </c>
      <c r="K28" s="22">
        <v>1162</v>
      </c>
      <c r="L28" s="22">
        <v>0</v>
      </c>
      <c r="M28" s="22">
        <v>0</v>
      </c>
      <c r="N28" s="22">
        <v>540</v>
      </c>
      <c r="O28" s="22">
        <v>4235</v>
      </c>
    </row>
    <row r="29" spans="1:15" s="6" customFormat="1" ht="11.25" customHeight="1">
      <c r="A29" s="39" t="s">
        <v>250</v>
      </c>
      <c r="B29" s="22">
        <v>264581</v>
      </c>
      <c r="C29" s="22">
        <v>1832767</v>
      </c>
      <c r="D29" s="22">
        <v>9535</v>
      </c>
      <c r="E29" s="22">
        <v>45893</v>
      </c>
      <c r="F29" s="22">
        <v>137114</v>
      </c>
      <c r="G29" s="22">
        <v>785194</v>
      </c>
      <c r="H29" s="22">
        <v>117932</v>
      </c>
      <c r="I29" s="22">
        <v>1001680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</row>
    <row r="30" spans="1:15" s="6" customFormat="1" ht="11.25" customHeight="1">
      <c r="A30" s="39" t="s">
        <v>251</v>
      </c>
      <c r="B30" s="22">
        <v>7088</v>
      </c>
      <c r="C30" s="22">
        <v>27045</v>
      </c>
      <c r="D30" s="22">
        <v>0</v>
      </c>
      <c r="E30" s="22">
        <v>0</v>
      </c>
      <c r="F30" s="22">
        <v>6852</v>
      </c>
      <c r="G30" s="22">
        <v>26088</v>
      </c>
      <c r="H30" s="22">
        <v>97</v>
      </c>
      <c r="I30" s="22">
        <v>263</v>
      </c>
      <c r="J30" s="22">
        <v>139</v>
      </c>
      <c r="K30" s="22">
        <v>694</v>
      </c>
      <c r="L30" s="22">
        <v>0</v>
      </c>
      <c r="M30" s="22">
        <v>0</v>
      </c>
      <c r="N30" s="22">
        <v>0</v>
      </c>
      <c r="O30" s="22">
        <v>0</v>
      </c>
    </row>
    <row r="31" spans="1:15" ht="11.25" customHeight="1">
      <c r="A31" s="40" t="s">
        <v>252</v>
      </c>
      <c r="B31" s="7">
        <v>7049</v>
      </c>
      <c r="C31" s="7">
        <v>26961</v>
      </c>
      <c r="D31" s="7">
        <v>0</v>
      </c>
      <c r="E31" s="7">
        <v>0</v>
      </c>
      <c r="F31" s="7">
        <v>6813</v>
      </c>
      <c r="G31" s="7">
        <v>26004</v>
      </c>
      <c r="H31" s="7">
        <v>97</v>
      </c>
      <c r="I31" s="7">
        <v>263</v>
      </c>
      <c r="J31" s="7">
        <v>139</v>
      </c>
      <c r="K31" s="7">
        <v>694</v>
      </c>
      <c r="L31" s="7">
        <v>0</v>
      </c>
      <c r="M31" s="7">
        <v>0</v>
      </c>
      <c r="N31" s="7">
        <v>0</v>
      </c>
      <c r="O31" s="7">
        <v>0</v>
      </c>
    </row>
    <row r="32" spans="1:15" ht="11.25" customHeight="1">
      <c r="A32" s="40" t="s">
        <v>253</v>
      </c>
      <c r="B32" s="7">
        <v>39</v>
      </c>
      <c r="C32" s="7">
        <v>84</v>
      </c>
      <c r="D32" s="7">
        <v>0</v>
      </c>
      <c r="E32" s="7">
        <v>0</v>
      </c>
      <c r="F32" s="7">
        <v>39</v>
      </c>
      <c r="G32" s="7">
        <v>84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1:15" s="32" customFormat="1" ht="29.25" customHeight="1">
      <c r="A33" s="41" t="s">
        <v>254</v>
      </c>
      <c r="B33" s="22">
        <v>5747</v>
      </c>
      <c r="C33" s="22">
        <v>28819</v>
      </c>
      <c r="D33" s="22">
        <v>0</v>
      </c>
      <c r="E33" s="22">
        <v>0</v>
      </c>
      <c r="F33" s="22">
        <v>5452</v>
      </c>
      <c r="G33" s="22">
        <v>27343</v>
      </c>
      <c r="H33" s="22">
        <v>295</v>
      </c>
      <c r="I33" s="22">
        <v>1476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</row>
    <row r="34" spans="1:15" s="32" customFormat="1" ht="29.25" customHeight="1">
      <c r="A34" s="45" t="s">
        <v>255</v>
      </c>
      <c r="B34" s="22">
        <v>127198</v>
      </c>
      <c r="C34" s="22">
        <v>686324</v>
      </c>
      <c r="D34" s="22">
        <v>60775</v>
      </c>
      <c r="E34" s="22">
        <v>351124</v>
      </c>
      <c r="F34" s="22">
        <v>48943</v>
      </c>
      <c r="G34" s="22">
        <v>247800</v>
      </c>
      <c r="H34" s="28">
        <v>17480</v>
      </c>
      <c r="I34" s="28">
        <v>87400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</row>
    <row r="35" spans="1:7" ht="12" customHeight="1">
      <c r="A35" s="57" t="s">
        <v>256</v>
      </c>
      <c r="B35" s="58"/>
      <c r="C35" s="58"/>
      <c r="D35" s="58"/>
      <c r="E35" s="58"/>
      <c r="F35" s="58"/>
      <c r="G35" s="58"/>
    </row>
    <row r="36" ht="12">
      <c r="A36" s="53" t="s">
        <v>257</v>
      </c>
    </row>
    <row r="37" spans="1:7" ht="12" hidden="1">
      <c r="A37" s="23" t="s">
        <v>258</v>
      </c>
      <c r="B37" s="24">
        <f aca="true" t="shared" si="0" ref="B37:G37">B30-B31-B32</f>
        <v>0</v>
      </c>
      <c r="C37" s="24">
        <f t="shared" si="0"/>
        <v>0</v>
      </c>
      <c r="D37" s="24">
        <f t="shared" si="0"/>
        <v>0</v>
      </c>
      <c r="E37" s="24">
        <f t="shared" si="0"/>
        <v>0</v>
      </c>
      <c r="F37" s="24">
        <f t="shared" si="0"/>
        <v>0</v>
      </c>
      <c r="G37" s="24">
        <f t="shared" si="0"/>
        <v>0</v>
      </c>
    </row>
    <row r="38" spans="1:7" ht="12" hidden="1">
      <c r="A38" s="23" t="s">
        <v>259</v>
      </c>
      <c r="B38" s="24">
        <f aca="true" t="shared" si="1" ref="B38:G38">SUM(B7:B27)-B6</f>
        <v>0</v>
      </c>
      <c r="C38" s="24">
        <f t="shared" si="1"/>
        <v>0</v>
      </c>
      <c r="D38" s="24">
        <f t="shared" si="1"/>
        <v>0</v>
      </c>
      <c r="E38" s="24">
        <f t="shared" si="1"/>
        <v>0</v>
      </c>
      <c r="F38" s="24">
        <f t="shared" si="1"/>
        <v>0</v>
      </c>
      <c r="G38" s="24">
        <f t="shared" si="1"/>
        <v>0</v>
      </c>
    </row>
    <row r="39" spans="1:7" ht="12" hidden="1">
      <c r="A39" s="23" t="s">
        <v>260</v>
      </c>
      <c r="B39" s="24">
        <f aca="true" t="shared" si="2" ref="B39:G39">B5-B6-B28-B29-B30-B33</f>
        <v>127198</v>
      </c>
      <c r="C39" s="24">
        <f t="shared" si="2"/>
        <v>686324</v>
      </c>
      <c r="D39" s="24">
        <f t="shared" si="2"/>
        <v>60775</v>
      </c>
      <c r="E39" s="24">
        <f t="shared" si="2"/>
        <v>351124</v>
      </c>
      <c r="F39" s="24">
        <f t="shared" si="2"/>
        <v>48943</v>
      </c>
      <c r="G39" s="24">
        <f t="shared" si="2"/>
        <v>247800</v>
      </c>
    </row>
    <row r="40" spans="2:7" ht="12" hidden="1">
      <c r="B40" s="55">
        <f>B5-'年月Monthly'!D7</f>
        <v>-690519</v>
      </c>
      <c r="C40" s="55">
        <f>C5-'年月Monthly'!E7</f>
        <v>-9956571</v>
      </c>
      <c r="D40" s="55">
        <f>D5-'年月Monthly'!H7</f>
        <v>-924159</v>
      </c>
      <c r="E40" s="55">
        <f>E5-'年月Monthly'!I7</f>
        <v>-3003095</v>
      </c>
      <c r="F40" s="55">
        <f>F5-'年月Monthly'!L7</f>
        <v>2506319</v>
      </c>
      <c r="G40" s="55">
        <f>G5-'年月Monthly'!M7</f>
        <v>18535715</v>
      </c>
    </row>
    <row r="41" spans="1:12" ht="12">
      <c r="A41" s="47" t="s">
        <v>261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</sheetData>
  <mergeCells count="10">
    <mergeCell ref="H3:I3"/>
    <mergeCell ref="J3:K3"/>
    <mergeCell ref="L3:M3"/>
    <mergeCell ref="N3:O3"/>
    <mergeCell ref="A35:G35"/>
    <mergeCell ref="A1:G1"/>
    <mergeCell ref="A3:A4"/>
    <mergeCell ref="B3:C3"/>
    <mergeCell ref="D3:E3"/>
    <mergeCell ref="F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A1" sqref="A1:O1"/>
    </sheetView>
  </sheetViews>
  <sheetFormatPr defaultColWidth="9.33203125" defaultRowHeight="12"/>
  <cols>
    <col min="1" max="1" width="22.66015625" style="54" customWidth="1"/>
    <col min="2" max="2" width="13.16015625" style="51" customWidth="1"/>
    <col min="3" max="3" width="15.83203125" style="51" customWidth="1"/>
    <col min="4" max="4" width="13.5" style="51" customWidth="1"/>
    <col min="5" max="5" width="15.5" style="51" customWidth="1"/>
    <col min="6" max="6" width="12.83203125" style="51" customWidth="1"/>
    <col min="7" max="7" width="14.83203125" style="51" customWidth="1"/>
    <col min="8" max="8" width="14.5" style="51" bestFit="1" customWidth="1"/>
    <col min="9" max="9" width="16.83203125" style="51" bestFit="1" customWidth="1"/>
    <col min="10" max="10" width="14.5" style="51" bestFit="1" customWidth="1"/>
    <col min="11" max="11" width="16.83203125" style="51" bestFit="1" customWidth="1"/>
    <col min="12" max="12" width="14.5" style="51" bestFit="1" customWidth="1"/>
    <col min="13" max="13" width="16.83203125" style="51" bestFit="1" customWidth="1"/>
    <col min="14" max="14" width="14.5" style="51" bestFit="1" customWidth="1"/>
    <col min="15" max="15" width="16.83203125" style="51" bestFit="1" customWidth="1"/>
    <col min="16" max="16384" width="9.33203125" style="51" customWidth="1"/>
  </cols>
  <sheetData>
    <row r="1" spans="1:7" ht="16.5" customHeight="1">
      <c r="A1" s="59" t="s">
        <v>510</v>
      </c>
      <c r="B1" s="59"/>
      <c r="C1" s="59"/>
      <c r="D1" s="59"/>
      <c r="E1" s="59"/>
      <c r="F1" s="59"/>
      <c r="G1" s="59"/>
    </row>
    <row r="2" spans="1:6" s="52" customFormat="1" ht="11.25" customHeight="1">
      <c r="A2" s="42" t="s">
        <v>263</v>
      </c>
      <c r="B2" s="43"/>
      <c r="C2" s="43"/>
      <c r="D2" s="43"/>
      <c r="E2" s="43"/>
      <c r="F2" s="43"/>
    </row>
    <row r="3" spans="1:15" ht="34.5" customHeight="1">
      <c r="A3" s="60" t="s">
        <v>219</v>
      </c>
      <c r="B3" s="62" t="s">
        <v>220</v>
      </c>
      <c r="C3" s="63"/>
      <c r="D3" s="64" t="s">
        <v>409</v>
      </c>
      <c r="E3" s="63"/>
      <c r="F3" s="64" t="s">
        <v>266</v>
      </c>
      <c r="G3" s="63"/>
      <c r="H3" s="62" t="s">
        <v>408</v>
      </c>
      <c r="I3" s="63"/>
      <c r="J3" s="64" t="s">
        <v>410</v>
      </c>
      <c r="K3" s="63"/>
      <c r="L3" s="64" t="s">
        <v>221</v>
      </c>
      <c r="M3" s="63"/>
      <c r="N3" s="62" t="s">
        <v>222</v>
      </c>
      <c r="O3" s="65"/>
    </row>
    <row r="4" spans="1:15" ht="33" customHeight="1">
      <c r="A4" s="61"/>
      <c r="B4" s="49" t="s">
        <v>223</v>
      </c>
      <c r="C4" s="49" t="s">
        <v>224</v>
      </c>
      <c r="D4" s="49" t="s">
        <v>223</v>
      </c>
      <c r="E4" s="49" t="s">
        <v>225</v>
      </c>
      <c r="F4" s="49" t="s">
        <v>223</v>
      </c>
      <c r="G4" s="49" t="s">
        <v>225</v>
      </c>
      <c r="H4" s="49" t="s">
        <v>223</v>
      </c>
      <c r="I4" s="49" t="s">
        <v>225</v>
      </c>
      <c r="J4" s="49" t="s">
        <v>223</v>
      </c>
      <c r="K4" s="49" t="s">
        <v>225</v>
      </c>
      <c r="L4" s="49" t="s">
        <v>223</v>
      </c>
      <c r="M4" s="49" t="s">
        <v>225</v>
      </c>
      <c r="N4" s="49" t="s">
        <v>223</v>
      </c>
      <c r="O4" s="50" t="s">
        <v>225</v>
      </c>
    </row>
    <row r="5" spans="1:15" s="6" customFormat="1" ht="12" customHeight="1">
      <c r="A5" s="38" t="s">
        <v>226</v>
      </c>
      <c r="B5" s="5">
        <v>2186252</v>
      </c>
      <c r="C5" s="5">
        <v>15233341</v>
      </c>
      <c r="D5" s="5">
        <v>185260</v>
      </c>
      <c r="E5" s="5">
        <v>1508078</v>
      </c>
      <c r="F5" s="5">
        <v>1846311</v>
      </c>
      <c r="G5" s="5">
        <v>12836932</v>
      </c>
      <c r="H5" s="5">
        <v>140618</v>
      </c>
      <c r="I5" s="5">
        <v>825394</v>
      </c>
      <c r="J5" s="5">
        <v>11119</v>
      </c>
      <c r="K5" s="5">
        <v>48147</v>
      </c>
      <c r="L5" s="5">
        <v>57</v>
      </c>
      <c r="M5" s="5">
        <v>295</v>
      </c>
      <c r="N5" s="5">
        <v>2887</v>
      </c>
      <c r="O5" s="46">
        <v>14495</v>
      </c>
    </row>
    <row r="6" spans="1:15" s="6" customFormat="1" ht="12" customHeight="1">
      <c r="A6" s="39" t="s">
        <v>227</v>
      </c>
      <c r="B6" s="5">
        <v>1778366</v>
      </c>
      <c r="C6" s="5">
        <v>11932790</v>
      </c>
      <c r="D6" s="5">
        <v>107529</v>
      </c>
      <c r="E6" s="5">
        <v>1029183</v>
      </c>
      <c r="F6" s="5">
        <v>1529315</v>
      </c>
      <c r="G6" s="5">
        <v>10155004</v>
      </c>
      <c r="H6" s="5">
        <v>127551</v>
      </c>
      <c r="I6" s="5">
        <v>686198</v>
      </c>
      <c r="J6" s="5">
        <v>11119</v>
      </c>
      <c r="K6" s="5">
        <v>48147</v>
      </c>
      <c r="L6" s="5">
        <v>57</v>
      </c>
      <c r="M6" s="5">
        <v>295</v>
      </c>
      <c r="N6" s="5">
        <v>2795</v>
      </c>
      <c r="O6" s="46">
        <v>13963</v>
      </c>
    </row>
    <row r="7" spans="1:15" ht="12" customHeight="1">
      <c r="A7" s="40" t="s">
        <v>228</v>
      </c>
      <c r="B7" s="7">
        <v>438944</v>
      </c>
      <c r="C7" s="7">
        <v>4752263</v>
      </c>
      <c r="D7" s="7">
        <v>66966</v>
      </c>
      <c r="E7" s="7">
        <v>830440</v>
      </c>
      <c r="F7" s="7">
        <v>360739</v>
      </c>
      <c r="G7" s="7">
        <v>3797188</v>
      </c>
      <c r="H7" s="7">
        <v>8781</v>
      </c>
      <c r="I7" s="7">
        <v>106524</v>
      </c>
      <c r="J7" s="7">
        <v>2458</v>
      </c>
      <c r="K7" s="7">
        <v>18111</v>
      </c>
      <c r="L7" s="7">
        <v>0</v>
      </c>
      <c r="M7" s="7">
        <v>0</v>
      </c>
      <c r="N7" s="7">
        <v>0</v>
      </c>
      <c r="O7" s="7">
        <v>0</v>
      </c>
    </row>
    <row r="8" spans="1:15" ht="12" customHeight="1">
      <c r="A8" s="40" t="s">
        <v>229</v>
      </c>
      <c r="B8" s="7">
        <v>189233</v>
      </c>
      <c r="C8" s="7">
        <v>1120189</v>
      </c>
      <c r="D8" s="7">
        <v>0</v>
      </c>
      <c r="E8" s="7">
        <v>0</v>
      </c>
      <c r="F8" s="7">
        <v>182871</v>
      </c>
      <c r="G8" s="7">
        <v>1087964</v>
      </c>
      <c r="H8" s="7">
        <v>5712</v>
      </c>
      <c r="I8" s="7">
        <v>30380</v>
      </c>
      <c r="J8" s="7">
        <v>650</v>
      </c>
      <c r="K8" s="7">
        <v>1845</v>
      </c>
      <c r="L8" s="7">
        <v>0</v>
      </c>
      <c r="M8" s="7">
        <v>0</v>
      </c>
      <c r="N8" s="7">
        <v>0</v>
      </c>
      <c r="O8" s="7">
        <v>0</v>
      </c>
    </row>
    <row r="9" spans="1:15" ht="12" customHeight="1">
      <c r="A9" s="40" t="s">
        <v>230</v>
      </c>
      <c r="B9" s="7">
        <v>196872</v>
      </c>
      <c r="C9" s="7">
        <v>1142411</v>
      </c>
      <c r="D9" s="7">
        <v>4994</v>
      </c>
      <c r="E9" s="7">
        <v>24965</v>
      </c>
      <c r="F9" s="7">
        <v>172860</v>
      </c>
      <c r="G9" s="7">
        <v>1008463</v>
      </c>
      <c r="H9" s="7">
        <v>16586</v>
      </c>
      <c r="I9" s="7">
        <v>97372</v>
      </c>
      <c r="J9" s="7">
        <v>346</v>
      </c>
      <c r="K9" s="7">
        <v>1187</v>
      </c>
      <c r="L9" s="7">
        <v>0</v>
      </c>
      <c r="M9" s="7">
        <v>0</v>
      </c>
      <c r="N9" s="7">
        <v>2086</v>
      </c>
      <c r="O9" s="7">
        <v>10424</v>
      </c>
    </row>
    <row r="10" spans="1:15" ht="12" customHeight="1">
      <c r="A10" s="40" t="s">
        <v>231</v>
      </c>
      <c r="B10" s="7">
        <v>46929</v>
      </c>
      <c r="C10" s="7">
        <v>241107</v>
      </c>
      <c r="D10" s="7">
        <v>0</v>
      </c>
      <c r="E10" s="7">
        <v>0</v>
      </c>
      <c r="F10" s="7">
        <v>36653</v>
      </c>
      <c r="G10" s="7">
        <v>183780</v>
      </c>
      <c r="H10" s="7">
        <v>9764</v>
      </c>
      <c r="I10" s="7">
        <v>54767</v>
      </c>
      <c r="J10" s="7">
        <v>116</v>
      </c>
      <c r="K10" s="7">
        <v>579</v>
      </c>
      <c r="L10" s="7">
        <v>0</v>
      </c>
      <c r="M10" s="7">
        <v>0</v>
      </c>
      <c r="N10" s="7">
        <v>396</v>
      </c>
      <c r="O10" s="7">
        <v>1981</v>
      </c>
    </row>
    <row r="11" spans="1:15" ht="12" customHeight="1">
      <c r="A11" s="40" t="s">
        <v>232</v>
      </c>
      <c r="B11" s="7">
        <v>40116</v>
      </c>
      <c r="C11" s="7">
        <v>203370</v>
      </c>
      <c r="D11" s="7">
        <v>95</v>
      </c>
      <c r="E11" s="7">
        <v>369</v>
      </c>
      <c r="F11" s="7">
        <v>38620</v>
      </c>
      <c r="G11" s="7">
        <v>197305</v>
      </c>
      <c r="H11" s="7">
        <v>1092</v>
      </c>
      <c r="I11" s="7">
        <v>4492</v>
      </c>
      <c r="J11" s="7">
        <v>309</v>
      </c>
      <c r="K11" s="7">
        <v>1204</v>
      </c>
      <c r="L11" s="7">
        <v>0</v>
      </c>
      <c r="M11" s="7">
        <v>0</v>
      </c>
      <c r="N11" s="7">
        <v>0</v>
      </c>
      <c r="O11" s="7">
        <v>0</v>
      </c>
    </row>
    <row r="12" spans="1:15" ht="12.75" customHeight="1">
      <c r="A12" s="40" t="s">
        <v>233</v>
      </c>
      <c r="B12" s="7">
        <v>81588</v>
      </c>
      <c r="C12" s="7">
        <v>397548</v>
      </c>
      <c r="D12" s="7">
        <v>3699</v>
      </c>
      <c r="E12" s="7">
        <v>18488</v>
      </c>
      <c r="F12" s="7">
        <v>75592</v>
      </c>
      <c r="G12" s="7">
        <v>367721</v>
      </c>
      <c r="H12" s="7">
        <v>2297</v>
      </c>
      <c r="I12" s="7">
        <v>11339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</row>
    <row r="13" spans="1:15" s="6" customFormat="1" ht="12" customHeight="1">
      <c r="A13" s="40" t="s">
        <v>234</v>
      </c>
      <c r="B13" s="7">
        <v>65306</v>
      </c>
      <c r="C13" s="7">
        <v>325250</v>
      </c>
      <c r="D13" s="7">
        <v>42</v>
      </c>
      <c r="E13" s="7">
        <v>212</v>
      </c>
      <c r="F13" s="7">
        <v>53268</v>
      </c>
      <c r="G13" s="7">
        <v>269831</v>
      </c>
      <c r="H13" s="7">
        <v>10767</v>
      </c>
      <c r="I13" s="7">
        <v>50415</v>
      </c>
      <c r="J13" s="7">
        <v>1229</v>
      </c>
      <c r="K13" s="7">
        <v>4792</v>
      </c>
      <c r="L13" s="7">
        <v>0</v>
      </c>
      <c r="M13" s="7">
        <v>0</v>
      </c>
      <c r="N13" s="7">
        <v>0</v>
      </c>
      <c r="O13" s="7">
        <v>0</v>
      </c>
    </row>
    <row r="14" spans="1:15" ht="12" customHeight="1">
      <c r="A14" s="40" t="s">
        <v>235</v>
      </c>
      <c r="B14" s="7">
        <v>8684</v>
      </c>
      <c r="C14" s="7">
        <v>42951</v>
      </c>
      <c r="D14" s="7">
        <v>497</v>
      </c>
      <c r="E14" s="7">
        <v>2557</v>
      </c>
      <c r="F14" s="7">
        <v>6751</v>
      </c>
      <c r="G14" s="7">
        <v>33748</v>
      </c>
      <c r="H14" s="7">
        <v>1436</v>
      </c>
      <c r="I14" s="7">
        <v>6646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</row>
    <row r="15" spans="1:15" ht="12" customHeight="1">
      <c r="A15" s="40" t="s">
        <v>236</v>
      </c>
      <c r="B15" s="7">
        <v>36476</v>
      </c>
      <c r="C15" s="7">
        <v>183552</v>
      </c>
      <c r="D15" s="7">
        <v>1796</v>
      </c>
      <c r="E15" s="7">
        <v>8981</v>
      </c>
      <c r="F15" s="7">
        <v>19577</v>
      </c>
      <c r="G15" s="7">
        <v>99041</v>
      </c>
      <c r="H15" s="7">
        <v>15103</v>
      </c>
      <c r="I15" s="7">
        <v>75530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</row>
    <row r="16" spans="1:15" ht="12" customHeight="1">
      <c r="A16" s="40" t="s">
        <v>237</v>
      </c>
      <c r="B16" s="7">
        <v>37242</v>
      </c>
      <c r="C16" s="7">
        <v>170016</v>
      </c>
      <c r="D16" s="7">
        <v>2147</v>
      </c>
      <c r="E16" s="7">
        <v>10771</v>
      </c>
      <c r="F16" s="7">
        <v>31950</v>
      </c>
      <c r="G16" s="7">
        <v>143728</v>
      </c>
      <c r="H16" s="7">
        <v>2784</v>
      </c>
      <c r="I16" s="7">
        <v>14019</v>
      </c>
      <c r="J16" s="7">
        <v>318</v>
      </c>
      <c r="K16" s="7">
        <v>1241</v>
      </c>
      <c r="L16" s="7">
        <v>43</v>
      </c>
      <c r="M16" s="7">
        <v>257</v>
      </c>
      <c r="N16" s="7">
        <v>0</v>
      </c>
      <c r="O16" s="7">
        <v>0</v>
      </c>
    </row>
    <row r="17" spans="1:15" ht="12" customHeight="1">
      <c r="A17" s="40" t="s">
        <v>238</v>
      </c>
      <c r="B17" s="7">
        <v>100617</v>
      </c>
      <c r="C17" s="7">
        <v>468781</v>
      </c>
      <c r="D17" s="7">
        <v>14415</v>
      </c>
      <c r="E17" s="7">
        <v>68901</v>
      </c>
      <c r="F17" s="7">
        <v>75467</v>
      </c>
      <c r="G17" s="7">
        <v>365481</v>
      </c>
      <c r="H17" s="7">
        <v>8699</v>
      </c>
      <c r="I17" s="7">
        <v>28703</v>
      </c>
      <c r="J17" s="7">
        <v>2036</v>
      </c>
      <c r="K17" s="7">
        <v>5696</v>
      </c>
      <c r="L17" s="7">
        <v>0</v>
      </c>
      <c r="M17" s="7">
        <v>0</v>
      </c>
      <c r="N17" s="7">
        <v>0</v>
      </c>
      <c r="O17" s="7">
        <v>0</v>
      </c>
    </row>
    <row r="18" spans="1:15" ht="12" customHeight="1">
      <c r="A18" s="40" t="s">
        <v>239</v>
      </c>
      <c r="B18" s="7">
        <v>280974</v>
      </c>
      <c r="C18" s="7">
        <v>1397246</v>
      </c>
      <c r="D18" s="7">
        <v>184</v>
      </c>
      <c r="E18" s="7">
        <v>1124</v>
      </c>
      <c r="F18" s="7">
        <v>253361</v>
      </c>
      <c r="G18" s="7">
        <v>1270196</v>
      </c>
      <c r="H18" s="7">
        <v>25208</v>
      </c>
      <c r="I18" s="7">
        <v>117945</v>
      </c>
      <c r="J18" s="7">
        <v>2221</v>
      </c>
      <c r="K18" s="7">
        <v>7981</v>
      </c>
      <c r="L18" s="7">
        <v>0</v>
      </c>
      <c r="M18" s="7">
        <v>0</v>
      </c>
      <c r="N18" s="7">
        <v>0</v>
      </c>
      <c r="O18" s="7">
        <v>0</v>
      </c>
    </row>
    <row r="19" spans="1:15" ht="12" customHeight="1">
      <c r="A19" s="40" t="s">
        <v>240</v>
      </c>
      <c r="B19" s="7">
        <v>37373</v>
      </c>
      <c r="C19" s="7">
        <v>186919</v>
      </c>
      <c r="D19" s="7">
        <v>5934</v>
      </c>
      <c r="E19" s="7">
        <v>29685</v>
      </c>
      <c r="F19" s="7">
        <v>27880</v>
      </c>
      <c r="G19" s="7">
        <v>147587</v>
      </c>
      <c r="H19" s="7">
        <v>2625</v>
      </c>
      <c r="I19" s="7">
        <v>6052</v>
      </c>
      <c r="J19" s="7">
        <v>934</v>
      </c>
      <c r="K19" s="7">
        <v>3595</v>
      </c>
      <c r="L19" s="7">
        <v>0</v>
      </c>
      <c r="M19" s="7">
        <v>0</v>
      </c>
      <c r="N19" s="7">
        <v>0</v>
      </c>
      <c r="O19" s="7">
        <v>0</v>
      </c>
    </row>
    <row r="20" spans="1:15" ht="12" customHeight="1">
      <c r="A20" s="40" t="s">
        <v>241</v>
      </c>
      <c r="B20" s="7">
        <v>5851</v>
      </c>
      <c r="C20" s="7">
        <v>31296</v>
      </c>
      <c r="D20" s="7">
        <v>0</v>
      </c>
      <c r="E20" s="7">
        <v>0</v>
      </c>
      <c r="F20" s="7">
        <v>5567</v>
      </c>
      <c r="G20" s="7">
        <v>29990</v>
      </c>
      <c r="H20" s="7">
        <v>284</v>
      </c>
      <c r="I20" s="7">
        <v>1306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</row>
    <row r="21" spans="1:15" s="6" customFormat="1" ht="12" customHeight="1">
      <c r="A21" s="40" t="s">
        <v>242</v>
      </c>
      <c r="B21" s="7">
        <v>42796</v>
      </c>
      <c r="C21" s="7">
        <v>215370</v>
      </c>
      <c r="D21" s="7">
        <v>903</v>
      </c>
      <c r="E21" s="7">
        <v>4516</v>
      </c>
      <c r="F21" s="7">
        <v>41795</v>
      </c>
      <c r="G21" s="7">
        <v>210513</v>
      </c>
      <c r="H21" s="7">
        <v>0</v>
      </c>
      <c r="I21" s="7">
        <v>0</v>
      </c>
      <c r="J21" s="7">
        <v>98</v>
      </c>
      <c r="K21" s="7">
        <v>341</v>
      </c>
      <c r="L21" s="7">
        <v>0</v>
      </c>
      <c r="M21" s="7">
        <v>0</v>
      </c>
      <c r="N21" s="7">
        <v>0</v>
      </c>
      <c r="O21" s="7">
        <v>0</v>
      </c>
    </row>
    <row r="22" spans="1:15" ht="12" customHeight="1">
      <c r="A22" s="40" t="s">
        <v>243</v>
      </c>
      <c r="B22" s="7">
        <v>8093</v>
      </c>
      <c r="C22" s="7">
        <v>40577</v>
      </c>
      <c r="D22" s="7">
        <v>0</v>
      </c>
      <c r="E22" s="7">
        <v>0</v>
      </c>
      <c r="F22" s="7">
        <v>7666</v>
      </c>
      <c r="G22" s="7">
        <v>38933</v>
      </c>
      <c r="H22" s="7">
        <v>9</v>
      </c>
      <c r="I22" s="7">
        <v>31</v>
      </c>
      <c r="J22" s="7">
        <v>404</v>
      </c>
      <c r="K22" s="7">
        <v>1575</v>
      </c>
      <c r="L22" s="7">
        <v>14</v>
      </c>
      <c r="M22" s="7">
        <v>38</v>
      </c>
      <c r="N22" s="7">
        <v>0</v>
      </c>
      <c r="O22" s="7">
        <v>0</v>
      </c>
    </row>
    <row r="23" spans="1:15" ht="11.25" customHeight="1">
      <c r="A23" s="40" t="s">
        <v>244</v>
      </c>
      <c r="B23" s="7">
        <v>6187</v>
      </c>
      <c r="C23" s="7">
        <v>39900</v>
      </c>
      <c r="D23" s="7">
        <v>0</v>
      </c>
      <c r="E23" s="7">
        <v>0</v>
      </c>
      <c r="F23" s="7">
        <v>6187</v>
      </c>
      <c r="G23" s="7">
        <v>39900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</row>
    <row r="24" spans="1:15" ht="11.25" customHeight="1">
      <c r="A24" s="40" t="s">
        <v>245</v>
      </c>
      <c r="B24" s="7">
        <v>9908</v>
      </c>
      <c r="C24" s="7">
        <v>49532</v>
      </c>
      <c r="D24" s="7">
        <v>978</v>
      </c>
      <c r="E24" s="7">
        <v>4892</v>
      </c>
      <c r="F24" s="7">
        <v>8930</v>
      </c>
      <c r="G24" s="7">
        <v>44640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</row>
    <row r="25" spans="1:15" ht="11.25" customHeight="1">
      <c r="A25" s="40" t="s">
        <v>246</v>
      </c>
      <c r="B25" s="7">
        <v>69855</v>
      </c>
      <c r="C25" s="7">
        <v>509917</v>
      </c>
      <c r="D25" s="7">
        <v>74</v>
      </c>
      <c r="E25" s="7">
        <v>406</v>
      </c>
      <c r="F25" s="7">
        <v>69312</v>
      </c>
      <c r="G25" s="7">
        <v>506951</v>
      </c>
      <c r="H25" s="7">
        <v>450</v>
      </c>
      <c r="I25" s="7">
        <v>2476</v>
      </c>
      <c r="J25" s="7">
        <v>0</v>
      </c>
      <c r="K25" s="7">
        <v>0</v>
      </c>
      <c r="L25" s="7">
        <v>0</v>
      </c>
      <c r="M25" s="7">
        <v>0</v>
      </c>
      <c r="N25" s="7">
        <v>19</v>
      </c>
      <c r="O25" s="7">
        <v>84</v>
      </c>
    </row>
    <row r="26" spans="1:15" ht="11.25" customHeight="1">
      <c r="A26" s="40" t="s">
        <v>247</v>
      </c>
      <c r="B26" s="7">
        <v>13707</v>
      </c>
      <c r="C26" s="7">
        <v>91209</v>
      </c>
      <c r="D26" s="7">
        <v>0</v>
      </c>
      <c r="E26" s="7">
        <v>0</v>
      </c>
      <c r="F26" s="7">
        <v>13386</v>
      </c>
      <c r="G26" s="7">
        <v>89640</v>
      </c>
      <c r="H26" s="7">
        <v>27</v>
      </c>
      <c r="I26" s="7">
        <v>95</v>
      </c>
      <c r="J26" s="7">
        <v>0</v>
      </c>
      <c r="K26" s="7">
        <v>0</v>
      </c>
      <c r="L26" s="7">
        <v>0</v>
      </c>
      <c r="M26" s="7">
        <v>0</v>
      </c>
      <c r="N26" s="7">
        <v>294</v>
      </c>
      <c r="O26" s="7">
        <v>1474</v>
      </c>
    </row>
    <row r="27" spans="1:15" ht="11.25" customHeight="1">
      <c r="A27" s="40" t="s">
        <v>248</v>
      </c>
      <c r="B27" s="7">
        <v>61615</v>
      </c>
      <c r="C27" s="7">
        <v>323386</v>
      </c>
      <c r="D27" s="7">
        <v>4805</v>
      </c>
      <c r="E27" s="7">
        <v>22876</v>
      </c>
      <c r="F27" s="7">
        <v>40883</v>
      </c>
      <c r="G27" s="7">
        <v>222404</v>
      </c>
      <c r="H27" s="7">
        <v>15927</v>
      </c>
      <c r="I27" s="7">
        <v>78106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</row>
    <row r="28" spans="1:15" s="6" customFormat="1" ht="11.25" customHeight="1">
      <c r="A28" s="39" t="s">
        <v>249</v>
      </c>
      <c r="B28" s="22">
        <v>176422</v>
      </c>
      <c r="C28" s="22">
        <v>1774147</v>
      </c>
      <c r="D28" s="22">
        <v>3259</v>
      </c>
      <c r="E28" s="22">
        <v>38899</v>
      </c>
      <c r="F28" s="22">
        <v>166013</v>
      </c>
      <c r="G28" s="22">
        <v>1620613</v>
      </c>
      <c r="H28" s="22">
        <v>7058</v>
      </c>
      <c r="I28" s="22">
        <v>114103</v>
      </c>
      <c r="J28" s="22">
        <v>0</v>
      </c>
      <c r="K28" s="22">
        <v>0</v>
      </c>
      <c r="L28" s="22">
        <v>0</v>
      </c>
      <c r="M28" s="22">
        <v>0</v>
      </c>
      <c r="N28" s="22">
        <v>92</v>
      </c>
      <c r="O28" s="22">
        <v>532</v>
      </c>
    </row>
    <row r="29" spans="1:15" s="6" customFormat="1" ht="11.25" customHeight="1">
      <c r="A29" s="39" t="s">
        <v>250</v>
      </c>
      <c r="B29" s="22">
        <v>157035</v>
      </c>
      <c r="C29" s="22">
        <v>1087933</v>
      </c>
      <c r="D29" s="22">
        <v>4413</v>
      </c>
      <c r="E29" s="22">
        <v>21537</v>
      </c>
      <c r="F29" s="22">
        <v>146861</v>
      </c>
      <c r="G29" s="22">
        <v>1042172</v>
      </c>
      <c r="H29" s="22">
        <v>5761</v>
      </c>
      <c r="I29" s="22">
        <v>24224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</row>
    <row r="30" spans="1:15" s="6" customFormat="1" ht="11.25" customHeight="1">
      <c r="A30" s="39" t="s">
        <v>251</v>
      </c>
      <c r="B30" s="22">
        <v>1225</v>
      </c>
      <c r="C30" s="22">
        <v>4657</v>
      </c>
      <c r="D30" s="22">
        <v>0</v>
      </c>
      <c r="E30" s="22">
        <v>0</v>
      </c>
      <c r="F30" s="22">
        <v>1225</v>
      </c>
      <c r="G30" s="22">
        <v>4657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</row>
    <row r="31" spans="1:15" ht="11.25" customHeight="1">
      <c r="A31" s="40" t="s">
        <v>252</v>
      </c>
      <c r="B31" s="7">
        <v>1225</v>
      </c>
      <c r="C31" s="7">
        <v>4657</v>
      </c>
      <c r="D31" s="7">
        <v>0</v>
      </c>
      <c r="E31" s="7">
        <v>0</v>
      </c>
      <c r="F31" s="7">
        <v>1225</v>
      </c>
      <c r="G31" s="7">
        <v>4657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1:15" ht="11.25" customHeight="1">
      <c r="A32" s="40" t="s">
        <v>253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1:15" s="32" customFormat="1" ht="29.25" customHeight="1">
      <c r="A33" s="41" t="s">
        <v>254</v>
      </c>
      <c r="B33" s="22">
        <v>2599</v>
      </c>
      <c r="C33" s="22">
        <v>12624</v>
      </c>
      <c r="D33" s="22">
        <v>2351</v>
      </c>
      <c r="E33" s="22">
        <v>11755</v>
      </c>
      <c r="F33" s="22">
        <v>0</v>
      </c>
      <c r="G33" s="22">
        <v>0</v>
      </c>
      <c r="H33" s="22">
        <v>248</v>
      </c>
      <c r="I33" s="22">
        <v>869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</row>
    <row r="34" spans="1:15" s="32" customFormat="1" ht="29.25" customHeight="1">
      <c r="A34" s="45" t="s">
        <v>255</v>
      </c>
      <c r="B34" s="22">
        <v>70605</v>
      </c>
      <c r="C34" s="22">
        <v>421190</v>
      </c>
      <c r="D34" s="22">
        <v>67708</v>
      </c>
      <c r="E34" s="22">
        <v>406704</v>
      </c>
      <c r="F34" s="22">
        <v>2897</v>
      </c>
      <c r="G34" s="22">
        <v>14486</v>
      </c>
      <c r="H34" s="22">
        <v>0</v>
      </c>
      <c r="I34" s="22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</row>
    <row r="35" spans="1:7" ht="12" customHeight="1">
      <c r="A35" s="57" t="s">
        <v>256</v>
      </c>
      <c r="B35" s="58"/>
      <c r="C35" s="58"/>
      <c r="D35" s="58"/>
      <c r="E35" s="58"/>
      <c r="F35" s="58"/>
      <c r="G35" s="58"/>
    </row>
    <row r="36" ht="12">
      <c r="A36" s="53" t="s">
        <v>257</v>
      </c>
    </row>
    <row r="37" spans="1:7" ht="12" hidden="1">
      <c r="A37" s="23" t="s">
        <v>258</v>
      </c>
      <c r="B37" s="24">
        <f aca="true" t="shared" si="0" ref="B37:G37">B30-B31-B32</f>
        <v>0</v>
      </c>
      <c r="C37" s="24">
        <f t="shared" si="0"/>
        <v>0</v>
      </c>
      <c r="D37" s="24">
        <f t="shared" si="0"/>
        <v>0</v>
      </c>
      <c r="E37" s="24">
        <f t="shared" si="0"/>
        <v>0</v>
      </c>
      <c r="F37" s="24">
        <f t="shared" si="0"/>
        <v>0</v>
      </c>
      <c r="G37" s="24">
        <f t="shared" si="0"/>
        <v>0</v>
      </c>
    </row>
    <row r="38" spans="1:7" ht="12" hidden="1">
      <c r="A38" s="23" t="s">
        <v>259</v>
      </c>
      <c r="B38" s="24">
        <f aca="true" t="shared" si="1" ref="B38:G38">SUM(B7:B27)-B6</f>
        <v>0</v>
      </c>
      <c r="C38" s="24">
        <f t="shared" si="1"/>
        <v>0</v>
      </c>
      <c r="D38" s="24">
        <f t="shared" si="1"/>
        <v>0</v>
      </c>
      <c r="E38" s="24">
        <f t="shared" si="1"/>
        <v>0</v>
      </c>
      <c r="F38" s="24">
        <f t="shared" si="1"/>
        <v>0</v>
      </c>
      <c r="G38" s="24">
        <f t="shared" si="1"/>
        <v>0</v>
      </c>
    </row>
    <row r="39" spans="1:7" ht="12" hidden="1">
      <c r="A39" s="23" t="s">
        <v>260</v>
      </c>
      <c r="B39" s="24">
        <f aca="true" t="shared" si="2" ref="B39:G39">B5-B6-B28-B29-B30-B33</f>
        <v>70605</v>
      </c>
      <c r="C39" s="24">
        <f t="shared" si="2"/>
        <v>421190</v>
      </c>
      <c r="D39" s="24">
        <f t="shared" si="2"/>
        <v>67708</v>
      </c>
      <c r="E39" s="24">
        <f t="shared" si="2"/>
        <v>406704</v>
      </c>
      <c r="F39" s="24">
        <f t="shared" si="2"/>
        <v>2897</v>
      </c>
      <c r="G39" s="24">
        <f t="shared" si="2"/>
        <v>14486</v>
      </c>
    </row>
    <row r="40" spans="2:7" ht="12" hidden="1">
      <c r="B40" s="55">
        <f>B5-'年月Monthly'!D7</f>
        <v>-2157786</v>
      </c>
      <c r="C40" s="55">
        <f>C5-'年月Monthly'!E7</f>
        <v>-21441577</v>
      </c>
      <c r="D40" s="55">
        <f>D5-'年月Monthly'!H7</f>
        <v>-1048203</v>
      </c>
      <c r="E40" s="55">
        <f>E5-'年月Monthly'!I7</f>
        <v>-3585222</v>
      </c>
      <c r="F40" s="55">
        <f>F5-'年月Monthly'!L7</f>
        <v>1706558</v>
      </c>
      <c r="G40" s="55">
        <f>G5-'年月Monthly'!M7</f>
        <v>12444750</v>
      </c>
    </row>
    <row r="41" spans="1:12" ht="12">
      <c r="A41" s="47" t="s">
        <v>261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</sheetData>
  <mergeCells count="10">
    <mergeCell ref="A35:G35"/>
    <mergeCell ref="A1:G1"/>
    <mergeCell ref="A3:A4"/>
    <mergeCell ref="B3:C3"/>
    <mergeCell ref="D3:E3"/>
    <mergeCell ref="F3:G3"/>
    <mergeCell ref="H3:I3"/>
    <mergeCell ref="J3:K3"/>
    <mergeCell ref="L3:M3"/>
    <mergeCell ref="N3:O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A1" sqref="A1:O1"/>
    </sheetView>
  </sheetViews>
  <sheetFormatPr defaultColWidth="9.33203125" defaultRowHeight="12"/>
  <cols>
    <col min="1" max="1" width="22.66015625" style="54" customWidth="1"/>
    <col min="2" max="2" width="13.16015625" style="51" customWidth="1"/>
    <col min="3" max="3" width="15.83203125" style="51" customWidth="1"/>
    <col min="4" max="4" width="13.5" style="51" customWidth="1"/>
    <col min="5" max="5" width="15.5" style="51" customWidth="1"/>
    <col min="6" max="6" width="12.83203125" style="51" customWidth="1"/>
    <col min="7" max="7" width="14.83203125" style="51" customWidth="1"/>
    <col min="8" max="8" width="14.5" style="51" bestFit="1" customWidth="1"/>
    <col min="9" max="9" width="16.83203125" style="51" bestFit="1" customWidth="1"/>
    <col min="10" max="10" width="14.5" style="51" bestFit="1" customWidth="1"/>
    <col min="11" max="11" width="16.83203125" style="51" bestFit="1" customWidth="1"/>
    <col min="12" max="12" width="14.5" style="51" bestFit="1" customWidth="1"/>
    <col min="13" max="13" width="16.83203125" style="51" bestFit="1" customWidth="1"/>
    <col min="14" max="14" width="14.5" style="51" bestFit="1" customWidth="1"/>
    <col min="15" max="15" width="16.83203125" style="51" bestFit="1" customWidth="1"/>
    <col min="16" max="16384" width="9.33203125" style="51" customWidth="1"/>
  </cols>
  <sheetData>
    <row r="1" spans="1:7" ht="16.5" customHeight="1">
      <c r="A1" s="59" t="s">
        <v>510</v>
      </c>
      <c r="B1" s="59"/>
      <c r="C1" s="59"/>
      <c r="D1" s="59"/>
      <c r="E1" s="59"/>
      <c r="F1" s="59"/>
      <c r="G1" s="59"/>
    </row>
    <row r="2" spans="1:6" s="52" customFormat="1" ht="11.25" customHeight="1">
      <c r="A2" s="42" t="s">
        <v>262</v>
      </c>
      <c r="B2" s="43"/>
      <c r="C2" s="43"/>
      <c r="D2" s="43"/>
      <c r="E2" s="43"/>
      <c r="F2" s="43"/>
    </row>
    <row r="3" spans="1:15" ht="35.25" customHeight="1">
      <c r="A3" s="60" t="s">
        <v>180</v>
      </c>
      <c r="B3" s="62" t="s">
        <v>181</v>
      </c>
      <c r="C3" s="63"/>
      <c r="D3" s="64" t="s">
        <v>409</v>
      </c>
      <c r="E3" s="63"/>
      <c r="F3" s="64" t="s">
        <v>266</v>
      </c>
      <c r="G3" s="63"/>
      <c r="H3" s="62" t="s">
        <v>408</v>
      </c>
      <c r="I3" s="63"/>
      <c r="J3" s="64" t="s">
        <v>410</v>
      </c>
      <c r="K3" s="63"/>
      <c r="L3" s="64" t="s">
        <v>182</v>
      </c>
      <c r="M3" s="63"/>
      <c r="N3" s="62" t="s">
        <v>183</v>
      </c>
      <c r="O3" s="65"/>
    </row>
    <row r="4" spans="1:15" ht="33" customHeight="1">
      <c r="A4" s="61"/>
      <c r="B4" s="49" t="s">
        <v>184</v>
      </c>
      <c r="C4" s="49" t="s">
        <v>185</v>
      </c>
      <c r="D4" s="49" t="s">
        <v>184</v>
      </c>
      <c r="E4" s="49" t="s">
        <v>186</v>
      </c>
      <c r="F4" s="49" t="s">
        <v>184</v>
      </c>
      <c r="G4" s="49" t="s">
        <v>186</v>
      </c>
      <c r="H4" s="49" t="s">
        <v>184</v>
      </c>
      <c r="I4" s="49" t="s">
        <v>186</v>
      </c>
      <c r="J4" s="49" t="s">
        <v>184</v>
      </c>
      <c r="K4" s="49" t="s">
        <v>186</v>
      </c>
      <c r="L4" s="49" t="s">
        <v>184</v>
      </c>
      <c r="M4" s="49" t="s">
        <v>186</v>
      </c>
      <c r="N4" s="49" t="s">
        <v>184</v>
      </c>
      <c r="O4" s="50" t="s">
        <v>186</v>
      </c>
    </row>
    <row r="5" spans="1:15" s="6" customFormat="1" ht="12" customHeight="1">
      <c r="A5" s="38" t="s">
        <v>187</v>
      </c>
      <c r="B5" s="5">
        <v>3256491</v>
      </c>
      <c r="C5" s="5">
        <v>22121901</v>
      </c>
      <c r="D5" s="5">
        <v>572101</v>
      </c>
      <c r="E5" s="5">
        <v>4652171</v>
      </c>
      <c r="F5" s="5">
        <v>2384819</v>
      </c>
      <c r="G5" s="5">
        <v>16007848</v>
      </c>
      <c r="H5" s="5">
        <v>262519</v>
      </c>
      <c r="I5" s="5">
        <v>1313417</v>
      </c>
      <c r="J5" s="5">
        <v>18282</v>
      </c>
      <c r="K5" s="5">
        <v>62914</v>
      </c>
      <c r="L5" s="5">
        <v>8040</v>
      </c>
      <c r="M5" s="5">
        <v>25514</v>
      </c>
      <c r="N5" s="5">
        <v>10730</v>
      </c>
      <c r="O5" s="46">
        <v>60037</v>
      </c>
    </row>
    <row r="6" spans="1:15" s="6" customFormat="1" ht="12" customHeight="1">
      <c r="A6" s="39" t="s">
        <v>188</v>
      </c>
      <c r="B6" s="5">
        <v>2501383</v>
      </c>
      <c r="C6" s="5">
        <v>16627855</v>
      </c>
      <c r="D6" s="5">
        <v>261314</v>
      </c>
      <c r="E6" s="5">
        <v>2692728</v>
      </c>
      <c r="F6" s="5">
        <v>1966510</v>
      </c>
      <c r="G6" s="5">
        <v>12693844</v>
      </c>
      <c r="H6" s="5">
        <v>240062</v>
      </c>
      <c r="I6" s="5">
        <v>1122409</v>
      </c>
      <c r="J6" s="5">
        <v>18282</v>
      </c>
      <c r="K6" s="5">
        <v>62914</v>
      </c>
      <c r="L6" s="5">
        <v>8040</v>
      </c>
      <c r="M6" s="5">
        <v>25514</v>
      </c>
      <c r="N6" s="5">
        <v>7175</v>
      </c>
      <c r="O6" s="46">
        <v>30446</v>
      </c>
    </row>
    <row r="7" spans="1:15" ht="12" customHeight="1">
      <c r="A7" s="40" t="s">
        <v>189</v>
      </c>
      <c r="B7" s="7">
        <v>572693</v>
      </c>
      <c r="C7" s="7">
        <v>6139167</v>
      </c>
      <c r="D7" s="7">
        <v>181660</v>
      </c>
      <c r="E7" s="7">
        <v>2275193</v>
      </c>
      <c r="F7" s="7">
        <v>386194</v>
      </c>
      <c r="G7" s="7">
        <v>3818019</v>
      </c>
      <c r="H7" s="7">
        <v>4839</v>
      </c>
      <c r="I7" s="7">
        <v>45955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</row>
    <row r="8" spans="1:15" ht="12" customHeight="1">
      <c r="A8" s="40" t="s">
        <v>190</v>
      </c>
      <c r="B8" s="7">
        <v>20690</v>
      </c>
      <c r="C8" s="7">
        <v>104304</v>
      </c>
      <c r="D8" s="7">
        <v>0</v>
      </c>
      <c r="E8" s="7">
        <v>0</v>
      </c>
      <c r="F8" s="7">
        <v>13807</v>
      </c>
      <c r="G8" s="7">
        <v>70367</v>
      </c>
      <c r="H8" s="7">
        <v>6033</v>
      </c>
      <c r="I8" s="7">
        <v>30574</v>
      </c>
      <c r="J8" s="7">
        <v>0</v>
      </c>
      <c r="K8" s="7">
        <v>0</v>
      </c>
      <c r="L8" s="7">
        <v>850</v>
      </c>
      <c r="M8" s="7">
        <v>3363</v>
      </c>
      <c r="N8" s="7">
        <v>0</v>
      </c>
      <c r="O8" s="7">
        <v>0</v>
      </c>
    </row>
    <row r="9" spans="1:15" ht="12" customHeight="1">
      <c r="A9" s="40" t="s">
        <v>191</v>
      </c>
      <c r="B9" s="7">
        <v>533378</v>
      </c>
      <c r="C9" s="7">
        <v>3175604</v>
      </c>
      <c r="D9" s="7">
        <v>6055</v>
      </c>
      <c r="E9" s="7">
        <v>29419</v>
      </c>
      <c r="F9" s="7">
        <v>486764</v>
      </c>
      <c r="G9" s="7">
        <v>2935040</v>
      </c>
      <c r="H9" s="7">
        <v>40043</v>
      </c>
      <c r="I9" s="7">
        <v>209104</v>
      </c>
      <c r="J9" s="7">
        <v>516</v>
      </c>
      <c r="K9" s="7">
        <v>2041</v>
      </c>
      <c r="L9" s="7">
        <v>0</v>
      </c>
      <c r="M9" s="7">
        <v>0</v>
      </c>
      <c r="N9" s="7">
        <v>0</v>
      </c>
      <c r="O9" s="7">
        <v>0</v>
      </c>
    </row>
    <row r="10" spans="1:15" ht="12" customHeight="1">
      <c r="A10" s="40" t="s">
        <v>192</v>
      </c>
      <c r="B10" s="7">
        <v>96224</v>
      </c>
      <c r="C10" s="7">
        <v>492640</v>
      </c>
      <c r="D10" s="7">
        <v>159</v>
      </c>
      <c r="E10" s="7">
        <v>794</v>
      </c>
      <c r="F10" s="7">
        <v>82693</v>
      </c>
      <c r="G10" s="7">
        <v>439783</v>
      </c>
      <c r="H10" s="7">
        <v>12506</v>
      </c>
      <c r="I10" s="7">
        <v>48860</v>
      </c>
      <c r="J10" s="7">
        <v>386</v>
      </c>
      <c r="K10" s="7">
        <v>1827</v>
      </c>
      <c r="L10" s="7">
        <v>480</v>
      </c>
      <c r="M10" s="7">
        <v>1376</v>
      </c>
      <c r="N10" s="7">
        <v>0</v>
      </c>
      <c r="O10" s="7">
        <v>0</v>
      </c>
    </row>
    <row r="11" spans="1:15" ht="12" customHeight="1">
      <c r="A11" s="40" t="s">
        <v>193</v>
      </c>
      <c r="B11" s="7">
        <v>70347</v>
      </c>
      <c r="C11" s="7">
        <v>344474</v>
      </c>
      <c r="D11" s="7">
        <v>0</v>
      </c>
      <c r="E11" s="7">
        <v>0</v>
      </c>
      <c r="F11" s="7">
        <v>60089</v>
      </c>
      <c r="G11" s="7">
        <v>306009</v>
      </c>
      <c r="H11" s="7">
        <v>8162</v>
      </c>
      <c r="I11" s="7">
        <v>30340</v>
      </c>
      <c r="J11" s="7">
        <v>2051</v>
      </c>
      <c r="K11" s="7">
        <v>8000</v>
      </c>
      <c r="L11" s="7">
        <v>45</v>
      </c>
      <c r="M11" s="7">
        <v>125</v>
      </c>
      <c r="N11" s="7">
        <v>0</v>
      </c>
      <c r="O11" s="7">
        <v>0</v>
      </c>
    </row>
    <row r="12" spans="1:15" ht="12.75" customHeight="1">
      <c r="A12" s="40" t="s">
        <v>194</v>
      </c>
      <c r="B12" s="7">
        <v>150311</v>
      </c>
      <c r="C12" s="7">
        <v>799530</v>
      </c>
      <c r="D12" s="7">
        <v>2155</v>
      </c>
      <c r="E12" s="7">
        <v>10779</v>
      </c>
      <c r="F12" s="7">
        <v>134667</v>
      </c>
      <c r="G12" s="7">
        <v>687072</v>
      </c>
      <c r="H12" s="7">
        <v>9951</v>
      </c>
      <c r="I12" s="7">
        <v>89295</v>
      </c>
      <c r="J12" s="7">
        <v>0</v>
      </c>
      <c r="K12" s="7">
        <v>0</v>
      </c>
      <c r="L12" s="7">
        <v>0</v>
      </c>
      <c r="M12" s="7">
        <v>0</v>
      </c>
      <c r="N12" s="7">
        <v>3538</v>
      </c>
      <c r="O12" s="7">
        <v>12384</v>
      </c>
    </row>
    <row r="13" spans="1:15" s="6" customFormat="1" ht="12" customHeight="1">
      <c r="A13" s="40" t="s">
        <v>195</v>
      </c>
      <c r="B13" s="7">
        <v>48976</v>
      </c>
      <c r="C13" s="7">
        <v>373969</v>
      </c>
      <c r="D13" s="7">
        <v>3623</v>
      </c>
      <c r="E13" s="7">
        <v>26311</v>
      </c>
      <c r="F13" s="7">
        <v>34589</v>
      </c>
      <c r="G13" s="7">
        <v>278422</v>
      </c>
      <c r="H13" s="7">
        <v>10454</v>
      </c>
      <c r="I13" s="7">
        <v>67840</v>
      </c>
      <c r="J13" s="7">
        <v>310</v>
      </c>
      <c r="K13" s="7">
        <v>1396</v>
      </c>
      <c r="L13" s="7">
        <v>0</v>
      </c>
      <c r="M13" s="7">
        <v>0</v>
      </c>
      <c r="N13" s="7">
        <v>0</v>
      </c>
      <c r="O13" s="7">
        <v>0</v>
      </c>
    </row>
    <row r="14" spans="1:15" ht="12" customHeight="1">
      <c r="A14" s="40" t="s">
        <v>196</v>
      </c>
      <c r="B14" s="7">
        <v>27341</v>
      </c>
      <c r="C14" s="7">
        <v>136986</v>
      </c>
      <c r="D14" s="7">
        <v>134</v>
      </c>
      <c r="E14" s="7">
        <v>668</v>
      </c>
      <c r="F14" s="7">
        <v>24144</v>
      </c>
      <c r="G14" s="7">
        <v>122287</v>
      </c>
      <c r="H14" s="7">
        <v>2963</v>
      </c>
      <c r="I14" s="7">
        <v>13641</v>
      </c>
      <c r="J14" s="7">
        <v>100</v>
      </c>
      <c r="K14" s="7">
        <v>390</v>
      </c>
      <c r="L14" s="7">
        <v>0</v>
      </c>
      <c r="M14" s="7">
        <v>0</v>
      </c>
      <c r="N14" s="7">
        <v>0</v>
      </c>
      <c r="O14" s="7">
        <v>0</v>
      </c>
    </row>
    <row r="15" spans="1:15" ht="12" customHeight="1">
      <c r="A15" s="40" t="s">
        <v>197</v>
      </c>
      <c r="B15" s="7">
        <v>69409</v>
      </c>
      <c r="C15" s="7">
        <v>351246</v>
      </c>
      <c r="D15" s="7">
        <v>609</v>
      </c>
      <c r="E15" s="7">
        <v>4152</v>
      </c>
      <c r="F15" s="7">
        <v>50116</v>
      </c>
      <c r="G15" s="7">
        <v>253156</v>
      </c>
      <c r="H15" s="7">
        <v>18462</v>
      </c>
      <c r="I15" s="7">
        <v>93072</v>
      </c>
      <c r="J15" s="7">
        <v>222</v>
      </c>
      <c r="K15" s="7">
        <v>866</v>
      </c>
      <c r="L15" s="7">
        <v>0</v>
      </c>
      <c r="M15" s="7">
        <v>0</v>
      </c>
      <c r="N15" s="7">
        <v>0</v>
      </c>
      <c r="O15" s="7">
        <v>0</v>
      </c>
    </row>
    <row r="16" spans="1:15" ht="12" customHeight="1">
      <c r="A16" s="40" t="s">
        <v>198</v>
      </c>
      <c r="B16" s="7">
        <v>57912</v>
      </c>
      <c r="C16" s="7">
        <v>315642</v>
      </c>
      <c r="D16" s="7">
        <v>4239</v>
      </c>
      <c r="E16" s="7">
        <v>22281</v>
      </c>
      <c r="F16" s="7">
        <v>38229</v>
      </c>
      <c r="G16" s="7">
        <v>227927</v>
      </c>
      <c r="H16" s="7">
        <v>10023</v>
      </c>
      <c r="I16" s="7">
        <v>49393</v>
      </c>
      <c r="J16" s="7">
        <v>5269</v>
      </c>
      <c r="K16" s="7">
        <v>15813</v>
      </c>
      <c r="L16" s="7">
        <v>0</v>
      </c>
      <c r="M16" s="7">
        <v>0</v>
      </c>
      <c r="N16" s="7">
        <v>152</v>
      </c>
      <c r="O16" s="7">
        <v>228</v>
      </c>
    </row>
    <row r="17" spans="1:15" ht="12" customHeight="1">
      <c r="A17" s="40" t="s">
        <v>199</v>
      </c>
      <c r="B17" s="7">
        <v>219052</v>
      </c>
      <c r="C17" s="7">
        <v>995632</v>
      </c>
      <c r="D17" s="7">
        <v>9646</v>
      </c>
      <c r="E17" s="7">
        <v>48231</v>
      </c>
      <c r="F17" s="7">
        <v>152443</v>
      </c>
      <c r="G17" s="7">
        <v>762272</v>
      </c>
      <c r="H17" s="7">
        <v>52757</v>
      </c>
      <c r="I17" s="7">
        <v>173103</v>
      </c>
      <c r="J17" s="7">
        <v>3320</v>
      </c>
      <c r="K17" s="7">
        <v>9546</v>
      </c>
      <c r="L17" s="7">
        <v>886</v>
      </c>
      <c r="M17" s="7">
        <v>2480</v>
      </c>
      <c r="N17" s="7">
        <v>0</v>
      </c>
      <c r="O17" s="7">
        <v>0</v>
      </c>
    </row>
    <row r="18" spans="1:15" ht="12" customHeight="1">
      <c r="A18" s="40" t="s">
        <v>200</v>
      </c>
      <c r="B18" s="7">
        <v>143922</v>
      </c>
      <c r="C18" s="7">
        <v>715216</v>
      </c>
      <c r="D18" s="7">
        <v>6005</v>
      </c>
      <c r="E18" s="7">
        <v>30972</v>
      </c>
      <c r="F18" s="7">
        <v>94548</v>
      </c>
      <c r="G18" s="7">
        <v>489518</v>
      </c>
      <c r="H18" s="7">
        <v>36285</v>
      </c>
      <c r="I18" s="7">
        <v>163759</v>
      </c>
      <c r="J18" s="7">
        <v>3599</v>
      </c>
      <c r="K18" s="7">
        <v>13133</v>
      </c>
      <c r="L18" s="7">
        <v>0</v>
      </c>
      <c r="M18" s="7">
        <v>0</v>
      </c>
      <c r="N18" s="7">
        <v>3485</v>
      </c>
      <c r="O18" s="7">
        <v>17834</v>
      </c>
    </row>
    <row r="19" spans="1:15" ht="12" customHeight="1">
      <c r="A19" s="40" t="s">
        <v>201</v>
      </c>
      <c r="B19" s="7">
        <v>60879</v>
      </c>
      <c r="C19" s="7">
        <v>275180</v>
      </c>
      <c r="D19" s="7">
        <v>6359</v>
      </c>
      <c r="E19" s="7">
        <v>29149</v>
      </c>
      <c r="F19" s="7">
        <v>38725</v>
      </c>
      <c r="G19" s="7">
        <v>198868</v>
      </c>
      <c r="H19" s="7">
        <v>8527</v>
      </c>
      <c r="I19" s="7">
        <v>23104</v>
      </c>
      <c r="J19" s="7">
        <v>1489</v>
      </c>
      <c r="K19" s="7">
        <v>5889</v>
      </c>
      <c r="L19" s="7">
        <v>5779</v>
      </c>
      <c r="M19" s="7">
        <v>18170</v>
      </c>
      <c r="N19" s="7">
        <v>0</v>
      </c>
      <c r="O19" s="7">
        <v>0</v>
      </c>
    </row>
    <row r="20" spans="1:15" ht="12" customHeight="1">
      <c r="A20" s="40" t="s">
        <v>202</v>
      </c>
      <c r="B20" s="7">
        <v>12016</v>
      </c>
      <c r="C20" s="7">
        <v>60388</v>
      </c>
      <c r="D20" s="7">
        <v>0</v>
      </c>
      <c r="E20" s="7">
        <v>0</v>
      </c>
      <c r="F20" s="7">
        <v>8823</v>
      </c>
      <c r="G20" s="7">
        <v>46686</v>
      </c>
      <c r="H20" s="7">
        <v>2863</v>
      </c>
      <c r="I20" s="7">
        <v>12415</v>
      </c>
      <c r="J20" s="7">
        <v>330</v>
      </c>
      <c r="K20" s="7">
        <v>1287</v>
      </c>
      <c r="L20" s="7">
        <v>0</v>
      </c>
      <c r="M20" s="7">
        <v>0</v>
      </c>
      <c r="N20" s="7">
        <v>0</v>
      </c>
      <c r="O20" s="7">
        <v>0</v>
      </c>
    </row>
    <row r="21" spans="1:15" s="6" customFormat="1" ht="12" customHeight="1">
      <c r="A21" s="40" t="s">
        <v>203</v>
      </c>
      <c r="B21" s="7">
        <v>60649</v>
      </c>
      <c r="C21" s="7">
        <v>301125</v>
      </c>
      <c r="D21" s="7">
        <v>21768</v>
      </c>
      <c r="E21" s="7">
        <v>115300</v>
      </c>
      <c r="F21" s="7">
        <v>36464</v>
      </c>
      <c r="G21" s="7">
        <v>179361</v>
      </c>
      <c r="H21" s="7">
        <v>2417</v>
      </c>
      <c r="I21" s="7">
        <v>6464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</row>
    <row r="22" spans="1:15" ht="12" customHeight="1">
      <c r="A22" s="40" t="s">
        <v>204</v>
      </c>
      <c r="B22" s="7">
        <v>9560</v>
      </c>
      <c r="C22" s="7">
        <v>47095</v>
      </c>
      <c r="D22" s="7">
        <v>0</v>
      </c>
      <c r="E22" s="7">
        <v>0</v>
      </c>
      <c r="F22" s="7">
        <v>8556</v>
      </c>
      <c r="G22" s="7">
        <v>42801</v>
      </c>
      <c r="H22" s="7">
        <v>314</v>
      </c>
      <c r="I22" s="7">
        <v>1568</v>
      </c>
      <c r="J22" s="7">
        <v>690</v>
      </c>
      <c r="K22" s="7">
        <v>2726</v>
      </c>
      <c r="L22" s="7">
        <v>0</v>
      </c>
      <c r="M22" s="7">
        <v>0</v>
      </c>
      <c r="N22" s="7">
        <v>0</v>
      </c>
      <c r="O22" s="7">
        <v>0</v>
      </c>
    </row>
    <row r="23" spans="1:15" ht="11.25" customHeight="1">
      <c r="A23" s="40" t="s">
        <v>205</v>
      </c>
      <c r="B23" s="7">
        <v>41081</v>
      </c>
      <c r="C23" s="7">
        <v>219392</v>
      </c>
      <c r="D23" s="7">
        <v>0</v>
      </c>
      <c r="E23" s="7">
        <v>0</v>
      </c>
      <c r="F23" s="7">
        <v>40063</v>
      </c>
      <c r="G23" s="7">
        <v>214307</v>
      </c>
      <c r="H23" s="7">
        <v>1018</v>
      </c>
      <c r="I23" s="7">
        <v>5085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</row>
    <row r="24" spans="1:15" ht="11.25" customHeight="1">
      <c r="A24" s="40" t="s">
        <v>206</v>
      </c>
      <c r="B24" s="7">
        <v>55242</v>
      </c>
      <c r="C24" s="7">
        <v>267644</v>
      </c>
      <c r="D24" s="7">
        <v>283</v>
      </c>
      <c r="E24" s="7">
        <v>1418</v>
      </c>
      <c r="F24" s="7">
        <v>49841</v>
      </c>
      <c r="G24" s="7">
        <v>240633</v>
      </c>
      <c r="H24" s="7">
        <v>5118</v>
      </c>
      <c r="I24" s="7">
        <v>25593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</row>
    <row r="25" spans="1:15" ht="11.25" customHeight="1">
      <c r="A25" s="40" t="s">
        <v>207</v>
      </c>
      <c r="B25" s="7">
        <v>109283</v>
      </c>
      <c r="C25" s="7">
        <v>806409</v>
      </c>
      <c r="D25" s="7">
        <v>5131</v>
      </c>
      <c r="E25" s="7">
        <v>29889</v>
      </c>
      <c r="F25" s="7">
        <v>102169</v>
      </c>
      <c r="G25" s="7">
        <v>765478</v>
      </c>
      <c r="H25" s="7">
        <v>1983</v>
      </c>
      <c r="I25" s="7">
        <v>11042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</row>
    <row r="26" spans="1:15" ht="11.25" customHeight="1">
      <c r="A26" s="40" t="s">
        <v>208</v>
      </c>
      <c r="B26" s="7">
        <v>16297</v>
      </c>
      <c r="C26" s="7">
        <v>83640</v>
      </c>
      <c r="D26" s="7">
        <v>0</v>
      </c>
      <c r="E26" s="7">
        <v>0</v>
      </c>
      <c r="F26" s="7">
        <v>15280</v>
      </c>
      <c r="G26" s="7">
        <v>79718</v>
      </c>
      <c r="H26" s="7">
        <v>1017</v>
      </c>
      <c r="I26" s="7">
        <v>3922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</row>
    <row r="27" spans="1:15" ht="11.25" customHeight="1">
      <c r="A27" s="40" t="s">
        <v>209</v>
      </c>
      <c r="B27" s="7">
        <v>126121</v>
      </c>
      <c r="C27" s="7">
        <v>622572</v>
      </c>
      <c r="D27" s="7">
        <v>13488</v>
      </c>
      <c r="E27" s="7">
        <v>68172</v>
      </c>
      <c r="F27" s="7">
        <v>108306</v>
      </c>
      <c r="G27" s="7">
        <v>536120</v>
      </c>
      <c r="H27" s="7">
        <v>4327</v>
      </c>
      <c r="I27" s="7">
        <v>18280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</row>
    <row r="28" spans="1:15" s="6" customFormat="1" ht="11.25" customHeight="1">
      <c r="A28" s="39" t="s">
        <v>210</v>
      </c>
      <c r="B28" s="22">
        <v>182919</v>
      </c>
      <c r="C28" s="22">
        <v>2173960</v>
      </c>
      <c r="D28" s="22">
        <v>26396</v>
      </c>
      <c r="E28" s="22">
        <v>385021</v>
      </c>
      <c r="F28" s="22">
        <v>147354</v>
      </c>
      <c r="G28" s="22">
        <v>1661747</v>
      </c>
      <c r="H28" s="22">
        <v>8760</v>
      </c>
      <c r="I28" s="22">
        <v>124822</v>
      </c>
      <c r="J28" s="22">
        <v>0</v>
      </c>
      <c r="K28" s="22">
        <v>0</v>
      </c>
      <c r="L28" s="22">
        <v>0</v>
      </c>
      <c r="M28" s="22">
        <v>0</v>
      </c>
      <c r="N28" s="22">
        <v>409</v>
      </c>
      <c r="O28" s="22">
        <v>2370</v>
      </c>
    </row>
    <row r="29" spans="1:15" s="6" customFormat="1" ht="11.25" customHeight="1">
      <c r="A29" s="39" t="s">
        <v>211</v>
      </c>
      <c r="B29" s="22">
        <v>211434</v>
      </c>
      <c r="C29" s="22">
        <v>1094066</v>
      </c>
      <c r="D29" s="22">
        <v>166</v>
      </c>
      <c r="E29" s="22">
        <v>796</v>
      </c>
      <c r="F29" s="22">
        <v>195386</v>
      </c>
      <c r="G29" s="22">
        <v>1003449</v>
      </c>
      <c r="H29" s="22">
        <v>12736</v>
      </c>
      <c r="I29" s="22">
        <v>62600</v>
      </c>
      <c r="J29" s="22">
        <v>0</v>
      </c>
      <c r="K29" s="22">
        <v>0</v>
      </c>
      <c r="L29" s="22">
        <v>0</v>
      </c>
      <c r="M29" s="22">
        <v>0</v>
      </c>
      <c r="N29" s="22">
        <v>3146</v>
      </c>
      <c r="O29" s="22">
        <v>27221</v>
      </c>
    </row>
    <row r="30" spans="1:15" s="6" customFormat="1" ht="11.25" customHeight="1">
      <c r="A30" s="39" t="s">
        <v>212</v>
      </c>
      <c r="B30" s="22">
        <v>8351</v>
      </c>
      <c r="C30" s="22">
        <v>31056</v>
      </c>
      <c r="D30" s="22">
        <v>0</v>
      </c>
      <c r="E30" s="22">
        <v>0</v>
      </c>
      <c r="F30" s="22">
        <v>8178</v>
      </c>
      <c r="G30" s="22">
        <v>30397</v>
      </c>
      <c r="H30" s="22">
        <v>173</v>
      </c>
      <c r="I30" s="22">
        <v>659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</row>
    <row r="31" spans="1:15" ht="11.25" customHeight="1">
      <c r="A31" s="40" t="s">
        <v>213</v>
      </c>
      <c r="B31" s="7">
        <v>8351</v>
      </c>
      <c r="C31" s="7">
        <v>31056</v>
      </c>
      <c r="D31" s="7">
        <v>0</v>
      </c>
      <c r="E31" s="7">
        <v>0</v>
      </c>
      <c r="F31" s="7">
        <v>8178</v>
      </c>
      <c r="G31" s="7">
        <v>30397</v>
      </c>
      <c r="H31" s="7">
        <v>173</v>
      </c>
      <c r="I31" s="7">
        <v>659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1:15" ht="11.25" customHeight="1">
      <c r="A32" s="40" t="s">
        <v>214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1:15" s="32" customFormat="1" ht="29.25" customHeight="1">
      <c r="A33" s="41" t="s">
        <v>215</v>
      </c>
      <c r="B33" s="22">
        <v>553</v>
      </c>
      <c r="C33" s="22">
        <v>2496</v>
      </c>
      <c r="D33" s="22">
        <v>0</v>
      </c>
      <c r="E33" s="22">
        <v>0</v>
      </c>
      <c r="F33" s="22">
        <v>319</v>
      </c>
      <c r="G33" s="22">
        <v>1242</v>
      </c>
      <c r="H33" s="22">
        <v>234</v>
      </c>
      <c r="I33" s="22">
        <v>1254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</row>
    <row r="34" spans="1:15" s="32" customFormat="1" ht="29.25" customHeight="1">
      <c r="A34" s="45" t="s">
        <v>216</v>
      </c>
      <c r="B34" s="22">
        <v>351851</v>
      </c>
      <c r="C34" s="22">
        <v>2192468</v>
      </c>
      <c r="D34" s="22">
        <v>284225</v>
      </c>
      <c r="E34" s="22">
        <v>1573626</v>
      </c>
      <c r="F34" s="22">
        <v>67072</v>
      </c>
      <c r="G34" s="22">
        <v>617169</v>
      </c>
      <c r="H34" s="22">
        <v>554</v>
      </c>
      <c r="I34" s="22">
        <v>1673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</row>
    <row r="35" spans="1:7" ht="12" customHeight="1">
      <c r="A35" s="57" t="s">
        <v>2</v>
      </c>
      <c r="B35" s="58"/>
      <c r="C35" s="58"/>
      <c r="D35" s="58"/>
      <c r="E35" s="58"/>
      <c r="F35" s="58"/>
      <c r="G35" s="58"/>
    </row>
    <row r="36" ht="12">
      <c r="A36" s="53" t="s">
        <v>217</v>
      </c>
    </row>
    <row r="37" spans="1:7" ht="12" hidden="1">
      <c r="A37" s="23" t="s">
        <v>3</v>
      </c>
      <c r="B37" s="24">
        <f aca="true" t="shared" si="0" ref="B37:G37">B30-B31-B32</f>
        <v>0</v>
      </c>
      <c r="C37" s="24">
        <f t="shared" si="0"/>
        <v>0</v>
      </c>
      <c r="D37" s="24">
        <f t="shared" si="0"/>
        <v>0</v>
      </c>
      <c r="E37" s="24">
        <f t="shared" si="0"/>
        <v>0</v>
      </c>
      <c r="F37" s="24">
        <f t="shared" si="0"/>
        <v>0</v>
      </c>
      <c r="G37" s="24">
        <f t="shared" si="0"/>
        <v>0</v>
      </c>
    </row>
    <row r="38" spans="1:7" ht="12" hidden="1">
      <c r="A38" s="23" t="s">
        <v>4</v>
      </c>
      <c r="B38" s="24">
        <f aca="true" t="shared" si="1" ref="B38:G38">SUM(B7:B27)-B6</f>
        <v>0</v>
      </c>
      <c r="C38" s="24">
        <f t="shared" si="1"/>
        <v>0</v>
      </c>
      <c r="D38" s="24">
        <f t="shared" si="1"/>
        <v>0</v>
      </c>
      <c r="E38" s="24">
        <f t="shared" si="1"/>
        <v>0</v>
      </c>
      <c r="F38" s="24">
        <f t="shared" si="1"/>
        <v>0</v>
      </c>
      <c r="G38" s="24">
        <f t="shared" si="1"/>
        <v>0</v>
      </c>
    </row>
    <row r="39" spans="1:7" ht="12" hidden="1">
      <c r="A39" s="23" t="s">
        <v>5</v>
      </c>
      <c r="B39" s="24">
        <f aca="true" t="shared" si="2" ref="B39:G39">B5-B6-B28-B29-B30-B33</f>
        <v>351851</v>
      </c>
      <c r="C39" s="24">
        <f t="shared" si="2"/>
        <v>2192468</v>
      </c>
      <c r="D39" s="24">
        <f t="shared" si="2"/>
        <v>284225</v>
      </c>
      <c r="E39" s="24">
        <f t="shared" si="2"/>
        <v>1573626</v>
      </c>
      <c r="F39" s="24">
        <f t="shared" si="2"/>
        <v>67072</v>
      </c>
      <c r="G39" s="24">
        <f t="shared" si="2"/>
        <v>617169</v>
      </c>
    </row>
    <row r="40" spans="2:7" ht="12" hidden="1">
      <c r="B40" s="55">
        <f>B5-'年月Monthly'!D7</f>
        <v>-1087547</v>
      </c>
      <c r="C40" s="55">
        <f>C5-'年月Monthly'!E7</f>
        <v>-14553017</v>
      </c>
      <c r="D40" s="55">
        <f>D5-'年月Monthly'!H7</f>
        <v>-661362</v>
      </c>
      <c r="E40" s="55">
        <f>E5-'年月Monthly'!I7</f>
        <v>-441129</v>
      </c>
      <c r="F40" s="55">
        <f>F5-'年月Monthly'!L7</f>
        <v>2245066</v>
      </c>
      <c r="G40" s="55">
        <f>G5-'年月Monthly'!M7</f>
        <v>15615666</v>
      </c>
    </row>
    <row r="41" spans="1:12" ht="12">
      <c r="A41" s="47" t="s">
        <v>218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</sheetData>
  <mergeCells count="10">
    <mergeCell ref="H3:I3"/>
    <mergeCell ref="J3:K3"/>
    <mergeCell ref="L3:M3"/>
    <mergeCell ref="N3:O3"/>
    <mergeCell ref="A35:G35"/>
    <mergeCell ref="A1:G1"/>
    <mergeCell ref="A3:A4"/>
    <mergeCell ref="B3:C3"/>
    <mergeCell ref="D3:E3"/>
    <mergeCell ref="F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A1" sqref="A1:O1"/>
    </sheetView>
  </sheetViews>
  <sheetFormatPr defaultColWidth="9.33203125" defaultRowHeight="12"/>
  <cols>
    <col min="1" max="1" width="22.66015625" style="54" customWidth="1"/>
    <col min="2" max="2" width="13.16015625" style="51" customWidth="1"/>
    <col min="3" max="3" width="15.83203125" style="51" customWidth="1"/>
    <col min="4" max="4" width="13.5" style="51" customWidth="1"/>
    <col min="5" max="5" width="15.5" style="51" customWidth="1"/>
    <col min="6" max="6" width="12.83203125" style="51" customWidth="1"/>
    <col min="7" max="7" width="14.83203125" style="51" customWidth="1"/>
    <col min="8" max="8" width="14.5" style="51" bestFit="1" customWidth="1"/>
    <col min="9" max="9" width="16.83203125" style="51" bestFit="1" customWidth="1"/>
    <col min="10" max="10" width="14.5" style="51" bestFit="1" customWidth="1"/>
    <col min="11" max="11" width="16.83203125" style="51" bestFit="1" customWidth="1"/>
    <col min="12" max="12" width="14.5" style="51" bestFit="1" customWidth="1"/>
    <col min="13" max="13" width="16.83203125" style="51" bestFit="1" customWidth="1"/>
    <col min="14" max="14" width="14.5" style="51" bestFit="1" customWidth="1"/>
    <col min="15" max="15" width="16.83203125" style="51" bestFit="1" customWidth="1"/>
    <col min="16" max="16384" width="9.33203125" style="51" customWidth="1"/>
  </cols>
  <sheetData>
    <row r="1" spans="1:7" ht="16.5" customHeight="1">
      <c r="A1" s="59" t="s">
        <v>510</v>
      </c>
      <c r="B1" s="59"/>
      <c r="C1" s="59"/>
      <c r="D1" s="59"/>
      <c r="E1" s="59"/>
      <c r="F1" s="59"/>
      <c r="G1" s="59"/>
    </row>
    <row r="2" spans="1:6" s="52" customFormat="1" ht="11.25" customHeight="1">
      <c r="A2" s="42" t="s">
        <v>311</v>
      </c>
      <c r="B2" s="43"/>
      <c r="C2" s="43"/>
      <c r="D2" s="43"/>
      <c r="E2" s="43"/>
      <c r="F2" s="43"/>
    </row>
    <row r="3" spans="1:15" ht="35.25" customHeight="1">
      <c r="A3" s="60" t="s">
        <v>267</v>
      </c>
      <c r="B3" s="62" t="s">
        <v>268</v>
      </c>
      <c r="C3" s="63"/>
      <c r="D3" s="64" t="s">
        <v>409</v>
      </c>
      <c r="E3" s="63"/>
      <c r="F3" s="64" t="s">
        <v>269</v>
      </c>
      <c r="G3" s="63"/>
      <c r="H3" s="62" t="s">
        <v>408</v>
      </c>
      <c r="I3" s="63"/>
      <c r="J3" s="64" t="s">
        <v>410</v>
      </c>
      <c r="K3" s="63"/>
      <c r="L3" s="64" t="s">
        <v>270</v>
      </c>
      <c r="M3" s="63"/>
      <c r="N3" s="62" t="s">
        <v>271</v>
      </c>
      <c r="O3" s="65"/>
    </row>
    <row r="4" spans="1:15" ht="33" customHeight="1">
      <c r="A4" s="61"/>
      <c r="B4" s="49" t="s">
        <v>272</v>
      </c>
      <c r="C4" s="49" t="s">
        <v>273</v>
      </c>
      <c r="D4" s="49" t="s">
        <v>272</v>
      </c>
      <c r="E4" s="49" t="s">
        <v>274</v>
      </c>
      <c r="F4" s="49" t="s">
        <v>272</v>
      </c>
      <c r="G4" s="49" t="s">
        <v>274</v>
      </c>
      <c r="H4" s="49" t="s">
        <v>272</v>
      </c>
      <c r="I4" s="49" t="s">
        <v>274</v>
      </c>
      <c r="J4" s="49" t="s">
        <v>272</v>
      </c>
      <c r="K4" s="49" t="s">
        <v>274</v>
      </c>
      <c r="L4" s="49" t="s">
        <v>272</v>
      </c>
      <c r="M4" s="49" t="s">
        <v>274</v>
      </c>
      <c r="N4" s="49" t="s">
        <v>272</v>
      </c>
      <c r="O4" s="50" t="s">
        <v>274</v>
      </c>
    </row>
    <row r="5" spans="1:15" s="6" customFormat="1" ht="12" customHeight="1">
      <c r="A5" s="38" t="s">
        <v>275</v>
      </c>
      <c r="B5" s="5">
        <v>2836396</v>
      </c>
      <c r="C5" s="5">
        <v>20556427</v>
      </c>
      <c r="D5" s="5">
        <v>159948</v>
      </c>
      <c r="E5" s="5">
        <v>1322154</v>
      </c>
      <c r="F5" s="5">
        <v>2241802</v>
      </c>
      <c r="G5" s="5">
        <v>16774381</v>
      </c>
      <c r="H5" s="5">
        <v>413395</v>
      </c>
      <c r="I5" s="5">
        <v>2375280</v>
      </c>
      <c r="J5" s="5">
        <v>13843</v>
      </c>
      <c r="K5" s="5">
        <v>54292</v>
      </c>
      <c r="L5" s="5">
        <v>604</v>
      </c>
      <c r="M5" s="5">
        <v>1912</v>
      </c>
      <c r="N5" s="5">
        <v>6804</v>
      </c>
      <c r="O5" s="46">
        <v>28408</v>
      </c>
    </row>
    <row r="6" spans="1:15" s="6" customFormat="1" ht="12" customHeight="1">
      <c r="A6" s="39" t="s">
        <v>276</v>
      </c>
      <c r="B6" s="5">
        <v>2257151</v>
      </c>
      <c r="C6" s="5">
        <v>14888093</v>
      </c>
      <c r="D6" s="5">
        <v>109378</v>
      </c>
      <c r="E6" s="5">
        <v>765983</v>
      </c>
      <c r="F6" s="5">
        <v>1862751</v>
      </c>
      <c r="G6" s="5">
        <v>12868702</v>
      </c>
      <c r="H6" s="5">
        <v>271214</v>
      </c>
      <c r="I6" s="5">
        <v>1202979</v>
      </c>
      <c r="J6" s="5">
        <v>9989</v>
      </c>
      <c r="K6" s="5">
        <v>40765</v>
      </c>
      <c r="L6" s="5">
        <v>551</v>
      </c>
      <c r="M6" s="5">
        <v>1763</v>
      </c>
      <c r="N6" s="5">
        <v>3268</v>
      </c>
      <c r="O6" s="46">
        <v>7901</v>
      </c>
    </row>
    <row r="7" spans="1:15" ht="12" customHeight="1">
      <c r="A7" s="40" t="s">
        <v>277</v>
      </c>
      <c r="B7" s="7">
        <v>557414</v>
      </c>
      <c r="C7" s="7">
        <v>5368627</v>
      </c>
      <c r="D7" s="7">
        <v>4366</v>
      </c>
      <c r="E7" s="7">
        <v>26553</v>
      </c>
      <c r="F7" s="7">
        <v>529293</v>
      </c>
      <c r="G7" s="7">
        <v>5210032</v>
      </c>
      <c r="H7" s="7">
        <v>23755</v>
      </c>
      <c r="I7" s="7">
        <v>132042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</row>
    <row r="8" spans="1:15" ht="12" customHeight="1">
      <c r="A8" s="40" t="s">
        <v>278</v>
      </c>
      <c r="B8" s="7">
        <v>34222</v>
      </c>
      <c r="C8" s="7">
        <v>181942</v>
      </c>
      <c r="D8" s="7">
        <v>5692</v>
      </c>
      <c r="E8" s="7">
        <v>31024</v>
      </c>
      <c r="F8" s="7">
        <v>27229</v>
      </c>
      <c r="G8" s="7">
        <v>144029</v>
      </c>
      <c r="H8" s="7">
        <v>1301</v>
      </c>
      <c r="I8" s="7">
        <v>6889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</row>
    <row r="9" spans="1:15" ht="12" customHeight="1">
      <c r="A9" s="40" t="s">
        <v>279</v>
      </c>
      <c r="B9" s="7">
        <v>431307</v>
      </c>
      <c r="C9" s="7">
        <v>2974407</v>
      </c>
      <c r="D9" s="7">
        <v>14028</v>
      </c>
      <c r="E9" s="7">
        <v>88124</v>
      </c>
      <c r="F9" s="7">
        <v>367562</v>
      </c>
      <c r="G9" s="7">
        <v>2618159</v>
      </c>
      <c r="H9" s="7">
        <v>49305</v>
      </c>
      <c r="I9" s="7">
        <v>266182</v>
      </c>
      <c r="J9" s="7">
        <v>412</v>
      </c>
      <c r="K9" s="7">
        <v>1942</v>
      </c>
      <c r="L9" s="7">
        <v>0</v>
      </c>
      <c r="M9" s="7">
        <v>0</v>
      </c>
      <c r="N9" s="7">
        <v>0</v>
      </c>
      <c r="O9" s="7">
        <v>0</v>
      </c>
    </row>
    <row r="10" spans="1:15" ht="12" customHeight="1">
      <c r="A10" s="40" t="s">
        <v>280</v>
      </c>
      <c r="B10" s="7">
        <v>74878</v>
      </c>
      <c r="C10" s="7">
        <v>380611</v>
      </c>
      <c r="D10" s="7">
        <v>0</v>
      </c>
      <c r="E10" s="7">
        <v>0</v>
      </c>
      <c r="F10" s="7">
        <v>57036</v>
      </c>
      <c r="G10" s="7">
        <v>289541</v>
      </c>
      <c r="H10" s="7">
        <v>17842</v>
      </c>
      <c r="I10" s="7">
        <v>91070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</row>
    <row r="11" spans="1:15" ht="12" customHeight="1">
      <c r="A11" s="40" t="s">
        <v>281</v>
      </c>
      <c r="B11" s="7">
        <v>72242</v>
      </c>
      <c r="C11" s="7">
        <v>370724</v>
      </c>
      <c r="D11" s="7">
        <v>0</v>
      </c>
      <c r="E11" s="7">
        <v>0</v>
      </c>
      <c r="F11" s="7">
        <v>63338</v>
      </c>
      <c r="G11" s="7">
        <v>329483</v>
      </c>
      <c r="H11" s="7">
        <v>7659</v>
      </c>
      <c r="I11" s="7">
        <v>36363</v>
      </c>
      <c r="J11" s="7">
        <v>1015</v>
      </c>
      <c r="K11" s="7">
        <v>3919</v>
      </c>
      <c r="L11" s="7">
        <v>89</v>
      </c>
      <c r="M11" s="7">
        <v>251</v>
      </c>
      <c r="N11" s="7">
        <v>141</v>
      </c>
      <c r="O11" s="7">
        <v>708</v>
      </c>
    </row>
    <row r="12" spans="1:15" ht="12.75" customHeight="1">
      <c r="A12" s="40" t="s">
        <v>282</v>
      </c>
      <c r="B12" s="7">
        <v>173635</v>
      </c>
      <c r="C12" s="7">
        <v>927713</v>
      </c>
      <c r="D12" s="7">
        <v>10830</v>
      </c>
      <c r="E12" s="7">
        <v>54238</v>
      </c>
      <c r="F12" s="7">
        <v>158956</v>
      </c>
      <c r="G12" s="7">
        <v>854229</v>
      </c>
      <c r="H12" s="7">
        <v>3849</v>
      </c>
      <c r="I12" s="7">
        <v>19246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</row>
    <row r="13" spans="1:15" s="6" customFormat="1" ht="12" customHeight="1">
      <c r="A13" s="40" t="s">
        <v>283</v>
      </c>
      <c r="B13" s="7">
        <v>111801</v>
      </c>
      <c r="C13" s="7">
        <v>565962</v>
      </c>
      <c r="D13" s="7">
        <v>0</v>
      </c>
      <c r="E13" s="7">
        <v>0</v>
      </c>
      <c r="F13" s="7">
        <v>108086</v>
      </c>
      <c r="G13" s="7">
        <v>549086</v>
      </c>
      <c r="H13" s="7">
        <v>3437</v>
      </c>
      <c r="I13" s="7">
        <v>15729</v>
      </c>
      <c r="J13" s="7">
        <v>218</v>
      </c>
      <c r="K13" s="7">
        <v>849</v>
      </c>
      <c r="L13" s="7">
        <v>60</v>
      </c>
      <c r="M13" s="7">
        <v>298</v>
      </c>
      <c r="N13" s="7">
        <v>0</v>
      </c>
      <c r="O13" s="7">
        <v>0</v>
      </c>
    </row>
    <row r="14" spans="1:15" ht="12" customHeight="1">
      <c r="A14" s="40" t="s">
        <v>284</v>
      </c>
      <c r="B14" s="7">
        <v>26793</v>
      </c>
      <c r="C14" s="7">
        <v>137389</v>
      </c>
      <c r="D14" s="7">
        <v>252</v>
      </c>
      <c r="E14" s="7">
        <v>1256</v>
      </c>
      <c r="F14" s="7">
        <v>26205</v>
      </c>
      <c r="G14" s="7">
        <v>134553</v>
      </c>
      <c r="H14" s="7">
        <v>327</v>
      </c>
      <c r="I14" s="7">
        <v>1545</v>
      </c>
      <c r="J14" s="7">
        <v>9</v>
      </c>
      <c r="K14" s="7">
        <v>35</v>
      </c>
      <c r="L14" s="7">
        <v>0</v>
      </c>
      <c r="M14" s="7">
        <v>0</v>
      </c>
      <c r="N14" s="7">
        <v>0</v>
      </c>
      <c r="O14" s="7">
        <v>0</v>
      </c>
    </row>
    <row r="15" spans="1:15" ht="12" customHeight="1">
      <c r="A15" s="40" t="s">
        <v>285</v>
      </c>
      <c r="B15" s="7">
        <v>74366</v>
      </c>
      <c r="C15" s="7">
        <v>370383</v>
      </c>
      <c r="D15" s="7">
        <v>0</v>
      </c>
      <c r="E15" s="7">
        <v>0</v>
      </c>
      <c r="F15" s="7">
        <v>39285</v>
      </c>
      <c r="G15" s="7">
        <v>195475</v>
      </c>
      <c r="H15" s="7">
        <v>35041</v>
      </c>
      <c r="I15" s="7">
        <v>174754</v>
      </c>
      <c r="J15" s="7">
        <v>40</v>
      </c>
      <c r="K15" s="7">
        <v>154</v>
      </c>
      <c r="L15" s="7">
        <v>0</v>
      </c>
      <c r="M15" s="7">
        <v>0</v>
      </c>
      <c r="N15" s="7">
        <v>0</v>
      </c>
      <c r="O15" s="7">
        <v>0</v>
      </c>
    </row>
    <row r="16" spans="1:15" ht="12" customHeight="1">
      <c r="A16" s="40" t="s">
        <v>286</v>
      </c>
      <c r="B16" s="7">
        <v>35482</v>
      </c>
      <c r="C16" s="7">
        <v>156197</v>
      </c>
      <c r="D16" s="7">
        <v>940</v>
      </c>
      <c r="E16" s="7">
        <v>4760</v>
      </c>
      <c r="F16" s="7">
        <v>18127</v>
      </c>
      <c r="G16" s="7">
        <v>90471</v>
      </c>
      <c r="H16" s="7">
        <v>15941</v>
      </c>
      <c r="I16" s="7">
        <v>59351</v>
      </c>
      <c r="J16" s="7">
        <v>72</v>
      </c>
      <c r="K16" s="7">
        <v>401</v>
      </c>
      <c r="L16" s="7">
        <v>402</v>
      </c>
      <c r="M16" s="7">
        <v>1214</v>
      </c>
      <c r="N16" s="7">
        <v>0</v>
      </c>
      <c r="O16" s="7">
        <v>0</v>
      </c>
    </row>
    <row r="17" spans="1:15" ht="12" customHeight="1">
      <c r="A17" s="40" t="s">
        <v>287</v>
      </c>
      <c r="B17" s="7">
        <v>165235</v>
      </c>
      <c r="C17" s="7">
        <v>716056</v>
      </c>
      <c r="D17" s="7">
        <v>539</v>
      </c>
      <c r="E17" s="7">
        <v>2695</v>
      </c>
      <c r="F17" s="7">
        <v>119835</v>
      </c>
      <c r="G17" s="7">
        <v>582815</v>
      </c>
      <c r="H17" s="7">
        <v>40587</v>
      </c>
      <c r="I17" s="7">
        <v>118880</v>
      </c>
      <c r="J17" s="7">
        <v>1147</v>
      </c>
      <c r="K17" s="7">
        <v>4473</v>
      </c>
      <c r="L17" s="7">
        <v>0</v>
      </c>
      <c r="M17" s="7">
        <v>0</v>
      </c>
      <c r="N17" s="7">
        <v>3127</v>
      </c>
      <c r="O17" s="7">
        <v>7193</v>
      </c>
    </row>
    <row r="18" spans="1:15" ht="12" customHeight="1">
      <c r="A18" s="40" t="s">
        <v>288</v>
      </c>
      <c r="B18" s="7">
        <v>65942</v>
      </c>
      <c r="C18" s="7">
        <v>336180</v>
      </c>
      <c r="D18" s="7">
        <v>2760</v>
      </c>
      <c r="E18" s="7">
        <v>28708</v>
      </c>
      <c r="F18" s="7">
        <v>44596</v>
      </c>
      <c r="G18" s="7">
        <v>226066</v>
      </c>
      <c r="H18" s="7">
        <v>17586</v>
      </c>
      <c r="I18" s="7">
        <v>77502</v>
      </c>
      <c r="J18" s="7">
        <v>1000</v>
      </c>
      <c r="K18" s="7">
        <v>3904</v>
      </c>
      <c r="L18" s="7">
        <v>0</v>
      </c>
      <c r="M18" s="7">
        <v>0</v>
      </c>
      <c r="N18" s="7">
        <v>0</v>
      </c>
      <c r="O18" s="7">
        <v>0</v>
      </c>
    </row>
    <row r="19" spans="1:15" ht="12" customHeight="1">
      <c r="A19" s="40" t="s">
        <v>289</v>
      </c>
      <c r="B19" s="7">
        <v>82339</v>
      </c>
      <c r="C19" s="7">
        <v>356436</v>
      </c>
      <c r="D19" s="7">
        <v>0</v>
      </c>
      <c r="E19" s="7">
        <v>0</v>
      </c>
      <c r="F19" s="7">
        <v>49265</v>
      </c>
      <c r="G19" s="7">
        <v>251295</v>
      </c>
      <c r="H19" s="7">
        <v>30485</v>
      </c>
      <c r="I19" s="7">
        <v>95757</v>
      </c>
      <c r="J19" s="7">
        <v>2589</v>
      </c>
      <c r="K19" s="7">
        <v>9384</v>
      </c>
      <c r="L19" s="7">
        <v>0</v>
      </c>
      <c r="M19" s="7">
        <v>0</v>
      </c>
      <c r="N19" s="7">
        <v>0</v>
      </c>
      <c r="O19" s="7">
        <v>0</v>
      </c>
    </row>
    <row r="20" spans="1:15" ht="12" customHeight="1">
      <c r="A20" s="40" t="s">
        <v>290</v>
      </c>
      <c r="B20" s="7">
        <v>8241</v>
      </c>
      <c r="C20" s="7">
        <v>32940</v>
      </c>
      <c r="D20" s="7">
        <v>845</v>
      </c>
      <c r="E20" s="7">
        <v>4325</v>
      </c>
      <c r="F20" s="7">
        <v>4293</v>
      </c>
      <c r="G20" s="7">
        <v>23509</v>
      </c>
      <c r="H20" s="7">
        <v>2903</v>
      </c>
      <c r="I20" s="7">
        <v>4325</v>
      </c>
      <c r="J20" s="7">
        <v>200</v>
      </c>
      <c r="K20" s="7">
        <v>781</v>
      </c>
      <c r="L20" s="7">
        <v>0</v>
      </c>
      <c r="M20" s="7">
        <v>0</v>
      </c>
      <c r="N20" s="7">
        <v>0</v>
      </c>
      <c r="O20" s="7">
        <v>0</v>
      </c>
    </row>
    <row r="21" spans="1:15" s="6" customFormat="1" ht="12" customHeight="1">
      <c r="A21" s="40" t="s">
        <v>291</v>
      </c>
      <c r="B21" s="7">
        <v>20709</v>
      </c>
      <c r="C21" s="7">
        <v>103513</v>
      </c>
      <c r="D21" s="7">
        <v>581</v>
      </c>
      <c r="E21" s="7">
        <v>2905</v>
      </c>
      <c r="F21" s="7">
        <v>19465</v>
      </c>
      <c r="G21" s="7">
        <v>98252</v>
      </c>
      <c r="H21" s="7">
        <v>663</v>
      </c>
      <c r="I21" s="7">
        <v>2356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</row>
    <row r="22" spans="1:15" ht="12" customHeight="1">
      <c r="A22" s="40" t="s">
        <v>292</v>
      </c>
      <c r="B22" s="7">
        <v>4602</v>
      </c>
      <c r="C22" s="7">
        <v>19597</v>
      </c>
      <c r="D22" s="7">
        <v>0</v>
      </c>
      <c r="E22" s="7">
        <v>0</v>
      </c>
      <c r="F22" s="7">
        <v>3349</v>
      </c>
      <c r="G22" s="7">
        <v>14640</v>
      </c>
      <c r="H22" s="7">
        <v>59</v>
      </c>
      <c r="I22" s="7">
        <v>294</v>
      </c>
      <c r="J22" s="7">
        <v>1194</v>
      </c>
      <c r="K22" s="7">
        <v>4663</v>
      </c>
      <c r="L22" s="7">
        <v>0</v>
      </c>
      <c r="M22" s="7">
        <v>0</v>
      </c>
      <c r="N22" s="7">
        <v>0</v>
      </c>
      <c r="O22" s="7">
        <v>0</v>
      </c>
    </row>
    <row r="23" spans="1:15" ht="11.25" customHeight="1">
      <c r="A23" s="40" t="s">
        <v>293</v>
      </c>
      <c r="B23" s="7">
        <v>19688</v>
      </c>
      <c r="C23" s="7">
        <v>117205</v>
      </c>
      <c r="D23" s="7">
        <v>0</v>
      </c>
      <c r="E23" s="7">
        <v>0</v>
      </c>
      <c r="F23" s="7">
        <v>18102</v>
      </c>
      <c r="G23" s="7">
        <v>109271</v>
      </c>
      <c r="H23" s="7">
        <v>0</v>
      </c>
      <c r="I23" s="7">
        <v>0</v>
      </c>
      <c r="J23" s="7">
        <v>1586</v>
      </c>
      <c r="K23" s="7">
        <v>7934</v>
      </c>
      <c r="L23" s="7">
        <v>0</v>
      </c>
      <c r="M23" s="7">
        <v>0</v>
      </c>
      <c r="N23" s="7">
        <v>0</v>
      </c>
      <c r="O23" s="7">
        <v>0</v>
      </c>
    </row>
    <row r="24" spans="1:15" ht="11.25" customHeight="1">
      <c r="A24" s="40" t="s">
        <v>294</v>
      </c>
      <c r="B24" s="7">
        <v>43645</v>
      </c>
      <c r="C24" s="7">
        <v>224263</v>
      </c>
      <c r="D24" s="7">
        <v>12097</v>
      </c>
      <c r="E24" s="7">
        <v>60486</v>
      </c>
      <c r="F24" s="7">
        <v>31005</v>
      </c>
      <c r="G24" s="7">
        <v>161062</v>
      </c>
      <c r="H24" s="7">
        <v>543</v>
      </c>
      <c r="I24" s="7">
        <v>2715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</row>
    <row r="25" spans="1:15" ht="11.25" customHeight="1">
      <c r="A25" s="40" t="s">
        <v>295</v>
      </c>
      <c r="B25" s="7">
        <v>144475</v>
      </c>
      <c r="C25" s="7">
        <v>999346</v>
      </c>
      <c r="D25" s="7">
        <v>55495</v>
      </c>
      <c r="E25" s="7">
        <v>456145</v>
      </c>
      <c r="F25" s="7">
        <v>81901</v>
      </c>
      <c r="G25" s="7">
        <v>501541</v>
      </c>
      <c r="H25" s="7">
        <v>7006</v>
      </c>
      <c r="I25" s="7">
        <v>41333</v>
      </c>
      <c r="J25" s="7">
        <v>73</v>
      </c>
      <c r="K25" s="7">
        <v>327</v>
      </c>
      <c r="L25" s="7">
        <v>0</v>
      </c>
      <c r="M25" s="7">
        <v>0</v>
      </c>
      <c r="N25" s="7">
        <v>0</v>
      </c>
      <c r="O25" s="7">
        <v>0</v>
      </c>
    </row>
    <row r="26" spans="1:15" ht="11.25" customHeight="1">
      <c r="A26" s="40" t="s">
        <v>296</v>
      </c>
      <c r="B26" s="7">
        <v>15057</v>
      </c>
      <c r="C26" s="7">
        <v>78200</v>
      </c>
      <c r="D26" s="7">
        <v>0</v>
      </c>
      <c r="E26" s="7">
        <v>0</v>
      </c>
      <c r="F26" s="7">
        <v>14283</v>
      </c>
      <c r="G26" s="7">
        <v>74369</v>
      </c>
      <c r="H26" s="7">
        <v>483</v>
      </c>
      <c r="I26" s="7">
        <v>2394</v>
      </c>
      <c r="J26" s="7">
        <v>291</v>
      </c>
      <c r="K26" s="7">
        <v>1437</v>
      </c>
      <c r="L26" s="7">
        <v>0</v>
      </c>
      <c r="M26" s="7">
        <v>0</v>
      </c>
      <c r="N26" s="7">
        <v>0</v>
      </c>
      <c r="O26" s="7">
        <v>0</v>
      </c>
    </row>
    <row r="27" spans="1:15" ht="11.25" customHeight="1">
      <c r="A27" s="40" t="s">
        <v>297</v>
      </c>
      <c r="B27" s="7">
        <v>95078</v>
      </c>
      <c r="C27" s="7">
        <v>470402</v>
      </c>
      <c r="D27" s="7">
        <v>953</v>
      </c>
      <c r="E27" s="7">
        <v>4764</v>
      </c>
      <c r="F27" s="7">
        <v>81540</v>
      </c>
      <c r="G27" s="7">
        <v>410824</v>
      </c>
      <c r="H27" s="7">
        <v>12442</v>
      </c>
      <c r="I27" s="7">
        <v>54252</v>
      </c>
      <c r="J27" s="7">
        <v>143</v>
      </c>
      <c r="K27" s="7">
        <v>562</v>
      </c>
      <c r="L27" s="7">
        <v>0</v>
      </c>
      <c r="M27" s="7">
        <v>0</v>
      </c>
      <c r="N27" s="7">
        <v>0</v>
      </c>
      <c r="O27" s="7">
        <v>0</v>
      </c>
    </row>
    <row r="28" spans="1:15" s="6" customFormat="1" ht="11.25" customHeight="1">
      <c r="A28" s="39" t="s">
        <v>298</v>
      </c>
      <c r="B28" s="22">
        <v>370414</v>
      </c>
      <c r="C28" s="22">
        <v>4569724</v>
      </c>
      <c r="D28" s="22">
        <v>40925</v>
      </c>
      <c r="E28" s="22">
        <v>508613</v>
      </c>
      <c r="F28" s="22">
        <v>263856</v>
      </c>
      <c r="G28" s="22">
        <v>3267412</v>
      </c>
      <c r="H28" s="22">
        <v>62097</v>
      </c>
      <c r="I28" s="22">
        <v>773192</v>
      </c>
      <c r="J28" s="22">
        <v>0</v>
      </c>
      <c r="K28" s="22">
        <v>0</v>
      </c>
      <c r="L28" s="22">
        <v>0</v>
      </c>
      <c r="M28" s="22">
        <v>0</v>
      </c>
      <c r="N28" s="22">
        <v>3536</v>
      </c>
      <c r="O28" s="22">
        <v>20507</v>
      </c>
    </row>
    <row r="29" spans="1:15" s="6" customFormat="1" ht="11.25" customHeight="1">
      <c r="A29" s="39" t="s">
        <v>299</v>
      </c>
      <c r="B29" s="22">
        <v>116703</v>
      </c>
      <c r="C29" s="22">
        <v>647355</v>
      </c>
      <c r="D29" s="22">
        <v>5114</v>
      </c>
      <c r="E29" s="22">
        <v>24900</v>
      </c>
      <c r="F29" s="22">
        <v>99894</v>
      </c>
      <c r="G29" s="22">
        <v>564609</v>
      </c>
      <c r="H29" s="22">
        <v>11695</v>
      </c>
      <c r="I29" s="22">
        <v>57846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</row>
    <row r="30" spans="1:15" s="6" customFormat="1" ht="11.25" customHeight="1">
      <c r="A30" s="39" t="s">
        <v>300</v>
      </c>
      <c r="B30" s="22">
        <v>4782</v>
      </c>
      <c r="C30" s="22">
        <v>18263</v>
      </c>
      <c r="D30" s="22">
        <v>0</v>
      </c>
      <c r="E30" s="22">
        <v>0</v>
      </c>
      <c r="F30" s="22">
        <v>4509</v>
      </c>
      <c r="G30" s="22">
        <v>17222</v>
      </c>
      <c r="H30" s="22">
        <v>155</v>
      </c>
      <c r="I30" s="22">
        <v>591</v>
      </c>
      <c r="J30" s="22">
        <v>118</v>
      </c>
      <c r="K30" s="22">
        <v>450</v>
      </c>
      <c r="L30" s="22">
        <v>0</v>
      </c>
      <c r="M30" s="22">
        <v>0</v>
      </c>
      <c r="N30" s="22">
        <v>0</v>
      </c>
      <c r="O30" s="22">
        <v>0</v>
      </c>
    </row>
    <row r="31" spans="1:15" ht="11.25" customHeight="1">
      <c r="A31" s="40" t="s">
        <v>301</v>
      </c>
      <c r="B31" s="7">
        <v>4782</v>
      </c>
      <c r="C31" s="7">
        <v>18263</v>
      </c>
      <c r="D31" s="7">
        <v>0</v>
      </c>
      <c r="E31" s="7">
        <v>0</v>
      </c>
      <c r="F31" s="7">
        <v>4509</v>
      </c>
      <c r="G31" s="7">
        <v>17222</v>
      </c>
      <c r="H31" s="7">
        <v>155</v>
      </c>
      <c r="I31" s="7">
        <v>591</v>
      </c>
      <c r="J31" s="7">
        <v>118</v>
      </c>
      <c r="K31" s="7">
        <v>450</v>
      </c>
      <c r="L31" s="7">
        <v>0</v>
      </c>
      <c r="M31" s="7">
        <v>0</v>
      </c>
      <c r="N31" s="7">
        <v>0</v>
      </c>
      <c r="O31" s="7">
        <v>0</v>
      </c>
    </row>
    <row r="32" spans="1:15" ht="11.25" customHeight="1">
      <c r="A32" s="40" t="s">
        <v>302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1:15" s="32" customFormat="1" ht="29.25" customHeight="1">
      <c r="A33" s="41" t="s">
        <v>303</v>
      </c>
      <c r="B33" s="22">
        <v>4690</v>
      </c>
      <c r="C33" s="22">
        <v>17349</v>
      </c>
      <c r="D33" s="22">
        <v>0</v>
      </c>
      <c r="E33" s="22">
        <v>0</v>
      </c>
      <c r="F33" s="22">
        <v>901</v>
      </c>
      <c r="G33" s="22">
        <v>4123</v>
      </c>
      <c r="H33" s="22">
        <v>0</v>
      </c>
      <c r="I33" s="22">
        <v>0</v>
      </c>
      <c r="J33" s="22">
        <v>3736</v>
      </c>
      <c r="K33" s="22">
        <v>13077</v>
      </c>
      <c r="L33" s="22">
        <v>53</v>
      </c>
      <c r="M33" s="22">
        <v>149</v>
      </c>
      <c r="N33" s="22">
        <v>0</v>
      </c>
      <c r="O33" s="22">
        <v>0</v>
      </c>
    </row>
    <row r="34" spans="1:15" s="32" customFormat="1" ht="29.25" customHeight="1">
      <c r="A34" s="45" t="s">
        <v>304</v>
      </c>
      <c r="B34" s="22">
        <v>82656</v>
      </c>
      <c r="C34" s="22">
        <v>415643</v>
      </c>
      <c r="D34" s="22">
        <v>4531</v>
      </c>
      <c r="E34" s="22">
        <v>22658</v>
      </c>
      <c r="F34" s="22">
        <v>9891</v>
      </c>
      <c r="G34" s="22">
        <v>52313</v>
      </c>
      <c r="H34" s="22">
        <v>68234</v>
      </c>
      <c r="I34" s="22">
        <v>340672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</row>
    <row r="35" spans="1:7" ht="12" customHeight="1">
      <c r="A35" s="57" t="s">
        <v>305</v>
      </c>
      <c r="B35" s="58"/>
      <c r="C35" s="58"/>
      <c r="D35" s="58"/>
      <c r="E35" s="58"/>
      <c r="F35" s="58"/>
      <c r="G35" s="58"/>
    </row>
    <row r="36" ht="12">
      <c r="A36" s="53" t="s">
        <v>306</v>
      </c>
    </row>
    <row r="37" spans="1:7" ht="12" hidden="1">
      <c r="A37" s="23" t="s">
        <v>307</v>
      </c>
      <c r="B37" s="24">
        <f aca="true" t="shared" si="0" ref="B37:G37">B30-B31-B32</f>
        <v>0</v>
      </c>
      <c r="C37" s="24">
        <f t="shared" si="0"/>
        <v>0</v>
      </c>
      <c r="D37" s="24">
        <f t="shared" si="0"/>
        <v>0</v>
      </c>
      <c r="E37" s="24">
        <f t="shared" si="0"/>
        <v>0</v>
      </c>
      <c r="F37" s="24">
        <f t="shared" si="0"/>
        <v>0</v>
      </c>
      <c r="G37" s="24">
        <f t="shared" si="0"/>
        <v>0</v>
      </c>
    </row>
    <row r="38" spans="1:7" ht="12" hidden="1">
      <c r="A38" s="23" t="s">
        <v>308</v>
      </c>
      <c r="B38" s="24">
        <f aca="true" t="shared" si="1" ref="B38:G38">SUM(B7:B27)-B6</f>
        <v>0</v>
      </c>
      <c r="C38" s="24">
        <f t="shared" si="1"/>
        <v>0</v>
      </c>
      <c r="D38" s="24">
        <f t="shared" si="1"/>
        <v>0</v>
      </c>
      <c r="E38" s="24">
        <f t="shared" si="1"/>
        <v>0</v>
      </c>
      <c r="F38" s="24">
        <f t="shared" si="1"/>
        <v>0</v>
      </c>
      <c r="G38" s="24">
        <f t="shared" si="1"/>
        <v>0</v>
      </c>
    </row>
    <row r="39" spans="1:7" ht="12" hidden="1">
      <c r="A39" s="23" t="s">
        <v>309</v>
      </c>
      <c r="B39" s="24">
        <f aca="true" t="shared" si="2" ref="B39:G39">B5-B6-B28-B29-B30-B33</f>
        <v>82656</v>
      </c>
      <c r="C39" s="24">
        <f t="shared" si="2"/>
        <v>415643</v>
      </c>
      <c r="D39" s="24">
        <f t="shared" si="2"/>
        <v>4531</v>
      </c>
      <c r="E39" s="24">
        <f t="shared" si="2"/>
        <v>22658</v>
      </c>
      <c r="F39" s="24">
        <f t="shared" si="2"/>
        <v>9891</v>
      </c>
      <c r="G39" s="24">
        <f t="shared" si="2"/>
        <v>52313</v>
      </c>
    </row>
    <row r="40" spans="2:7" ht="12" hidden="1">
      <c r="B40" s="55">
        <f>B5-'年月Monthly'!D7</f>
        <v>-1507642</v>
      </c>
      <c r="C40" s="55">
        <f>C5-'年月Monthly'!E7</f>
        <v>-16118491</v>
      </c>
      <c r="D40" s="55">
        <f>D5-'年月Monthly'!H7</f>
        <v>-1073515</v>
      </c>
      <c r="E40" s="55">
        <f>E5-'年月Monthly'!I7</f>
        <v>-3771146</v>
      </c>
      <c r="F40" s="55">
        <f>F5-'年月Monthly'!L7</f>
        <v>2102049</v>
      </c>
      <c r="G40" s="55">
        <f>G5-'年月Monthly'!M7</f>
        <v>16382199</v>
      </c>
    </row>
    <row r="41" spans="1:12" ht="12">
      <c r="A41" s="47" t="s">
        <v>310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</sheetData>
  <mergeCells count="10">
    <mergeCell ref="A35:G35"/>
    <mergeCell ref="A1:G1"/>
    <mergeCell ref="A3:A4"/>
    <mergeCell ref="B3:C3"/>
    <mergeCell ref="D3:E3"/>
    <mergeCell ref="F3:G3"/>
    <mergeCell ref="H3:I3"/>
    <mergeCell ref="J3:K3"/>
    <mergeCell ref="L3:M3"/>
    <mergeCell ref="N3:O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A1" sqref="A1:O1"/>
    </sheetView>
  </sheetViews>
  <sheetFormatPr defaultColWidth="9.33203125" defaultRowHeight="12"/>
  <cols>
    <col min="1" max="1" width="22.66015625" style="54" customWidth="1"/>
    <col min="2" max="2" width="13.16015625" style="51" customWidth="1"/>
    <col min="3" max="3" width="15.83203125" style="51" customWidth="1"/>
    <col min="4" max="4" width="13.5" style="51" customWidth="1"/>
    <col min="5" max="5" width="15.5" style="51" customWidth="1"/>
    <col min="6" max="6" width="12.83203125" style="51" customWidth="1"/>
    <col min="7" max="7" width="14.83203125" style="51" customWidth="1"/>
    <col min="8" max="8" width="14.5" style="51" bestFit="1" customWidth="1"/>
    <col min="9" max="9" width="16.83203125" style="51" bestFit="1" customWidth="1"/>
    <col min="10" max="10" width="14.5" style="51" bestFit="1" customWidth="1"/>
    <col min="11" max="11" width="16.83203125" style="51" bestFit="1" customWidth="1"/>
    <col min="12" max="12" width="14.5" style="51" bestFit="1" customWidth="1"/>
    <col min="13" max="13" width="16.83203125" style="51" bestFit="1" customWidth="1"/>
    <col min="14" max="14" width="14.5" style="51" bestFit="1" customWidth="1"/>
    <col min="15" max="15" width="16.83203125" style="51" bestFit="1" customWidth="1"/>
    <col min="16" max="16384" width="9.33203125" style="51" customWidth="1"/>
  </cols>
  <sheetData>
    <row r="1" spans="1:7" ht="16.5" customHeight="1">
      <c r="A1" s="59" t="s">
        <v>510</v>
      </c>
      <c r="B1" s="59"/>
      <c r="C1" s="59"/>
      <c r="D1" s="59"/>
      <c r="E1" s="59"/>
      <c r="F1" s="59"/>
      <c r="G1" s="59"/>
    </row>
    <row r="2" spans="1:6" s="52" customFormat="1" ht="11.25" customHeight="1">
      <c r="A2" s="42" t="s">
        <v>356</v>
      </c>
      <c r="B2" s="43"/>
      <c r="C2" s="43"/>
      <c r="D2" s="43"/>
      <c r="E2" s="43"/>
      <c r="F2" s="43"/>
    </row>
    <row r="3" spans="1:15" ht="35.25" customHeight="1">
      <c r="A3" s="60" t="s">
        <v>312</v>
      </c>
      <c r="B3" s="62" t="s">
        <v>313</v>
      </c>
      <c r="C3" s="63"/>
      <c r="D3" s="64" t="s">
        <v>409</v>
      </c>
      <c r="E3" s="63"/>
      <c r="F3" s="64" t="s">
        <v>314</v>
      </c>
      <c r="G3" s="63"/>
      <c r="H3" s="62" t="s">
        <v>408</v>
      </c>
      <c r="I3" s="63"/>
      <c r="J3" s="64" t="s">
        <v>410</v>
      </c>
      <c r="K3" s="63"/>
      <c r="L3" s="64" t="s">
        <v>315</v>
      </c>
      <c r="M3" s="63"/>
      <c r="N3" s="62" t="s">
        <v>316</v>
      </c>
      <c r="O3" s="65"/>
    </row>
    <row r="4" spans="1:15" ht="33" customHeight="1">
      <c r="A4" s="61"/>
      <c r="B4" s="49" t="s">
        <v>317</v>
      </c>
      <c r="C4" s="49" t="s">
        <v>318</v>
      </c>
      <c r="D4" s="49" t="s">
        <v>317</v>
      </c>
      <c r="E4" s="49" t="s">
        <v>319</v>
      </c>
      <c r="F4" s="49" t="s">
        <v>317</v>
      </c>
      <c r="G4" s="49" t="s">
        <v>319</v>
      </c>
      <c r="H4" s="49" t="s">
        <v>317</v>
      </c>
      <c r="I4" s="49" t="s">
        <v>319</v>
      </c>
      <c r="J4" s="49" t="s">
        <v>317</v>
      </c>
      <c r="K4" s="49" t="s">
        <v>319</v>
      </c>
      <c r="L4" s="49" t="s">
        <v>317</v>
      </c>
      <c r="M4" s="49" t="s">
        <v>319</v>
      </c>
      <c r="N4" s="49" t="s">
        <v>317</v>
      </c>
      <c r="O4" s="50" t="s">
        <v>319</v>
      </c>
    </row>
    <row r="5" spans="1:15" s="6" customFormat="1" ht="12" customHeight="1">
      <c r="A5" s="38" t="s">
        <v>320</v>
      </c>
      <c r="B5" s="5">
        <v>3083702</v>
      </c>
      <c r="C5" s="5">
        <v>21031934</v>
      </c>
      <c r="D5" s="5">
        <v>321316</v>
      </c>
      <c r="E5" s="5">
        <v>2027645</v>
      </c>
      <c r="F5" s="5">
        <v>2410521</v>
      </c>
      <c r="G5" s="5">
        <v>17164848</v>
      </c>
      <c r="H5" s="5">
        <v>325254</v>
      </c>
      <c r="I5" s="5">
        <v>1739667</v>
      </c>
      <c r="J5" s="5">
        <v>20732</v>
      </c>
      <c r="K5" s="5">
        <v>77842</v>
      </c>
      <c r="L5" s="5">
        <v>1957</v>
      </c>
      <c r="M5" s="5">
        <v>6006</v>
      </c>
      <c r="N5" s="5">
        <v>3922</v>
      </c>
      <c r="O5" s="46">
        <v>15926</v>
      </c>
    </row>
    <row r="6" spans="1:15" s="6" customFormat="1" ht="12" customHeight="1">
      <c r="A6" s="39" t="s">
        <v>321</v>
      </c>
      <c r="B6" s="5">
        <v>2518918</v>
      </c>
      <c r="C6" s="5">
        <v>16476782</v>
      </c>
      <c r="D6" s="5">
        <v>187767</v>
      </c>
      <c r="E6" s="5">
        <v>1314367</v>
      </c>
      <c r="F6" s="5">
        <v>1995052</v>
      </c>
      <c r="G6" s="5">
        <v>13448050</v>
      </c>
      <c r="H6" s="5">
        <v>310401</v>
      </c>
      <c r="I6" s="5">
        <v>1620017</v>
      </c>
      <c r="J6" s="5">
        <v>20125</v>
      </c>
      <c r="K6" s="5">
        <v>74062</v>
      </c>
      <c r="L6" s="5">
        <v>1957</v>
      </c>
      <c r="M6" s="5">
        <v>6006</v>
      </c>
      <c r="N6" s="5">
        <v>3616</v>
      </c>
      <c r="O6" s="46">
        <v>14280</v>
      </c>
    </row>
    <row r="7" spans="1:15" ht="12" customHeight="1">
      <c r="A7" s="40" t="s">
        <v>322</v>
      </c>
      <c r="B7" s="7">
        <v>556090</v>
      </c>
      <c r="C7" s="7">
        <v>5401710</v>
      </c>
      <c r="D7" s="7">
        <v>127820</v>
      </c>
      <c r="E7" s="7">
        <v>999420</v>
      </c>
      <c r="F7" s="7">
        <v>412776</v>
      </c>
      <c r="G7" s="7">
        <v>4278090</v>
      </c>
      <c r="H7" s="7">
        <v>15494</v>
      </c>
      <c r="I7" s="7">
        <v>124200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</row>
    <row r="8" spans="1:15" ht="12" customHeight="1">
      <c r="A8" s="40" t="s">
        <v>323</v>
      </c>
      <c r="B8" s="7">
        <v>19938</v>
      </c>
      <c r="C8" s="7">
        <v>105643</v>
      </c>
      <c r="D8" s="7">
        <v>933</v>
      </c>
      <c r="E8" s="7">
        <v>4689</v>
      </c>
      <c r="F8" s="7">
        <v>15799</v>
      </c>
      <c r="G8" s="7">
        <v>85115</v>
      </c>
      <c r="H8" s="7">
        <v>3206</v>
      </c>
      <c r="I8" s="7">
        <v>15839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</row>
    <row r="9" spans="1:15" ht="12" customHeight="1">
      <c r="A9" s="40" t="s">
        <v>324</v>
      </c>
      <c r="B9" s="7">
        <v>416673</v>
      </c>
      <c r="C9" s="7">
        <v>2715477</v>
      </c>
      <c r="D9" s="7">
        <v>155</v>
      </c>
      <c r="E9" s="7">
        <v>974</v>
      </c>
      <c r="F9" s="7">
        <v>389488</v>
      </c>
      <c r="G9" s="7">
        <v>2558303</v>
      </c>
      <c r="H9" s="7">
        <v>26467</v>
      </c>
      <c r="I9" s="7">
        <v>153838</v>
      </c>
      <c r="J9" s="7">
        <v>307</v>
      </c>
      <c r="K9" s="7">
        <v>1429</v>
      </c>
      <c r="L9" s="7">
        <v>256</v>
      </c>
      <c r="M9" s="7">
        <v>933</v>
      </c>
      <c r="N9" s="7">
        <v>0</v>
      </c>
      <c r="O9" s="7">
        <v>0</v>
      </c>
    </row>
    <row r="10" spans="1:15" ht="12" customHeight="1">
      <c r="A10" s="40" t="s">
        <v>325</v>
      </c>
      <c r="B10" s="7">
        <v>195662</v>
      </c>
      <c r="C10" s="7">
        <v>1168139</v>
      </c>
      <c r="D10" s="7">
        <v>0</v>
      </c>
      <c r="E10" s="7">
        <v>0</v>
      </c>
      <c r="F10" s="7">
        <v>104858</v>
      </c>
      <c r="G10" s="7">
        <v>642541</v>
      </c>
      <c r="H10" s="7">
        <v>90761</v>
      </c>
      <c r="I10" s="7">
        <v>525479</v>
      </c>
      <c r="J10" s="7">
        <v>43</v>
      </c>
      <c r="K10" s="7">
        <v>119</v>
      </c>
      <c r="L10" s="7">
        <v>0</v>
      </c>
      <c r="M10" s="7">
        <v>0</v>
      </c>
      <c r="N10" s="7">
        <v>0</v>
      </c>
      <c r="O10" s="7">
        <v>0</v>
      </c>
    </row>
    <row r="11" spans="1:15" ht="12" customHeight="1">
      <c r="A11" s="40" t="s">
        <v>326</v>
      </c>
      <c r="B11" s="7">
        <v>41186</v>
      </c>
      <c r="C11" s="7">
        <v>197798</v>
      </c>
      <c r="D11" s="7">
        <v>352</v>
      </c>
      <c r="E11" s="7">
        <v>1764</v>
      </c>
      <c r="F11" s="7">
        <v>24780</v>
      </c>
      <c r="G11" s="7">
        <v>127452</v>
      </c>
      <c r="H11" s="7">
        <v>14528</v>
      </c>
      <c r="I11" s="7">
        <v>63158</v>
      </c>
      <c r="J11" s="7">
        <v>784</v>
      </c>
      <c r="K11" s="7">
        <v>3064</v>
      </c>
      <c r="L11" s="7">
        <v>336</v>
      </c>
      <c r="M11" s="7">
        <v>940</v>
      </c>
      <c r="N11" s="7">
        <v>406</v>
      </c>
      <c r="O11" s="7">
        <v>1420</v>
      </c>
    </row>
    <row r="12" spans="1:15" ht="12.75" customHeight="1">
      <c r="A12" s="40" t="s">
        <v>327</v>
      </c>
      <c r="B12" s="7">
        <v>242988</v>
      </c>
      <c r="C12" s="7">
        <v>1245246</v>
      </c>
      <c r="D12" s="7">
        <v>18865</v>
      </c>
      <c r="E12" s="7">
        <v>95081</v>
      </c>
      <c r="F12" s="7">
        <v>211361</v>
      </c>
      <c r="G12" s="7">
        <v>1086408</v>
      </c>
      <c r="H12" s="7">
        <v>12762</v>
      </c>
      <c r="I12" s="7">
        <v>63757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</row>
    <row r="13" spans="1:15" s="6" customFormat="1" ht="12" customHeight="1">
      <c r="A13" s="40" t="s">
        <v>328</v>
      </c>
      <c r="B13" s="7">
        <v>97114</v>
      </c>
      <c r="C13" s="7">
        <v>494109</v>
      </c>
      <c r="D13" s="7">
        <v>9087</v>
      </c>
      <c r="E13" s="7">
        <v>54494</v>
      </c>
      <c r="F13" s="7">
        <v>70174</v>
      </c>
      <c r="G13" s="7">
        <v>344008</v>
      </c>
      <c r="H13" s="7">
        <v>17691</v>
      </c>
      <c r="I13" s="7">
        <v>94974</v>
      </c>
      <c r="J13" s="7">
        <v>162</v>
      </c>
      <c r="K13" s="7">
        <v>633</v>
      </c>
      <c r="L13" s="7">
        <v>0</v>
      </c>
      <c r="M13" s="7">
        <v>0</v>
      </c>
      <c r="N13" s="7">
        <v>0</v>
      </c>
      <c r="O13" s="7">
        <v>0</v>
      </c>
    </row>
    <row r="14" spans="1:15" ht="12" customHeight="1">
      <c r="A14" s="40" t="s">
        <v>329</v>
      </c>
      <c r="B14" s="7">
        <v>44600</v>
      </c>
      <c r="C14" s="7">
        <v>223042</v>
      </c>
      <c r="D14" s="7">
        <v>0</v>
      </c>
      <c r="E14" s="7">
        <v>0</v>
      </c>
      <c r="F14" s="7">
        <v>35842</v>
      </c>
      <c r="G14" s="7">
        <v>179705</v>
      </c>
      <c r="H14" s="7">
        <v>8061</v>
      </c>
      <c r="I14" s="7">
        <v>39849</v>
      </c>
      <c r="J14" s="7">
        <v>0</v>
      </c>
      <c r="K14" s="7">
        <v>0</v>
      </c>
      <c r="L14" s="7">
        <v>0</v>
      </c>
      <c r="M14" s="7">
        <v>0</v>
      </c>
      <c r="N14" s="7">
        <v>697</v>
      </c>
      <c r="O14" s="7">
        <v>3488</v>
      </c>
    </row>
    <row r="15" spans="1:15" ht="12" customHeight="1">
      <c r="A15" s="40" t="s">
        <v>330</v>
      </c>
      <c r="B15" s="7">
        <v>47999</v>
      </c>
      <c r="C15" s="7">
        <v>237983</v>
      </c>
      <c r="D15" s="7">
        <v>1252</v>
      </c>
      <c r="E15" s="7">
        <v>6261</v>
      </c>
      <c r="F15" s="7">
        <v>42382</v>
      </c>
      <c r="G15" s="7">
        <v>213606</v>
      </c>
      <c r="H15" s="7">
        <v>834</v>
      </c>
      <c r="I15" s="7">
        <v>4332</v>
      </c>
      <c r="J15" s="7">
        <v>3531</v>
      </c>
      <c r="K15" s="7">
        <v>13784</v>
      </c>
      <c r="L15" s="7">
        <v>0</v>
      </c>
      <c r="M15" s="7">
        <v>0</v>
      </c>
      <c r="N15" s="7">
        <v>0</v>
      </c>
      <c r="O15" s="7">
        <v>0</v>
      </c>
    </row>
    <row r="16" spans="1:15" ht="12" customHeight="1">
      <c r="A16" s="40" t="s">
        <v>331</v>
      </c>
      <c r="B16" s="7">
        <v>97897</v>
      </c>
      <c r="C16" s="7">
        <v>743157</v>
      </c>
      <c r="D16" s="7">
        <v>7004</v>
      </c>
      <c r="E16" s="7">
        <v>37283</v>
      </c>
      <c r="F16" s="7">
        <v>82567</v>
      </c>
      <c r="G16" s="7">
        <v>678305</v>
      </c>
      <c r="H16" s="7">
        <v>4552</v>
      </c>
      <c r="I16" s="7">
        <v>15503</v>
      </c>
      <c r="J16" s="7">
        <v>1435</v>
      </c>
      <c r="K16" s="7">
        <v>5088</v>
      </c>
      <c r="L16" s="7">
        <v>1365</v>
      </c>
      <c r="M16" s="7">
        <v>4133</v>
      </c>
      <c r="N16" s="7">
        <v>974</v>
      </c>
      <c r="O16" s="7">
        <v>2845</v>
      </c>
    </row>
    <row r="17" spans="1:15" ht="12" customHeight="1">
      <c r="A17" s="40" t="s">
        <v>332</v>
      </c>
      <c r="B17" s="7">
        <v>149708</v>
      </c>
      <c r="C17" s="7">
        <v>717253</v>
      </c>
      <c r="D17" s="7">
        <v>959</v>
      </c>
      <c r="E17" s="7">
        <v>4791</v>
      </c>
      <c r="F17" s="7">
        <v>123879</v>
      </c>
      <c r="G17" s="7">
        <v>623693</v>
      </c>
      <c r="H17" s="7">
        <v>24315</v>
      </c>
      <c r="I17" s="7">
        <v>86709</v>
      </c>
      <c r="J17" s="7">
        <v>555</v>
      </c>
      <c r="K17" s="7">
        <v>2060</v>
      </c>
      <c r="L17" s="7">
        <v>0</v>
      </c>
      <c r="M17" s="7">
        <v>0</v>
      </c>
      <c r="N17" s="7">
        <v>0</v>
      </c>
      <c r="O17" s="7">
        <v>0</v>
      </c>
    </row>
    <row r="18" spans="1:15" ht="12" customHeight="1">
      <c r="A18" s="40" t="s">
        <v>333</v>
      </c>
      <c r="B18" s="7">
        <v>127756</v>
      </c>
      <c r="C18" s="7">
        <v>677748</v>
      </c>
      <c r="D18" s="7">
        <v>8734</v>
      </c>
      <c r="E18" s="7">
        <v>43664</v>
      </c>
      <c r="F18" s="7">
        <v>67861</v>
      </c>
      <c r="G18" s="7">
        <v>374747</v>
      </c>
      <c r="H18" s="7">
        <v>46720</v>
      </c>
      <c r="I18" s="7">
        <v>242649</v>
      </c>
      <c r="J18" s="7">
        <v>4441</v>
      </c>
      <c r="K18" s="7">
        <v>16688</v>
      </c>
      <c r="L18" s="7">
        <v>0</v>
      </c>
      <c r="M18" s="7">
        <v>0</v>
      </c>
      <c r="N18" s="7">
        <v>0</v>
      </c>
      <c r="O18" s="7">
        <v>0</v>
      </c>
    </row>
    <row r="19" spans="1:15" ht="12" customHeight="1">
      <c r="A19" s="40" t="s">
        <v>334</v>
      </c>
      <c r="B19" s="7">
        <v>48408</v>
      </c>
      <c r="C19" s="7">
        <v>202619</v>
      </c>
      <c r="D19" s="7">
        <v>0</v>
      </c>
      <c r="E19" s="7">
        <v>0</v>
      </c>
      <c r="F19" s="7">
        <v>27600</v>
      </c>
      <c r="G19" s="7">
        <v>115373</v>
      </c>
      <c r="H19" s="7">
        <v>16495</v>
      </c>
      <c r="I19" s="7">
        <v>71933</v>
      </c>
      <c r="J19" s="7">
        <v>4313</v>
      </c>
      <c r="K19" s="7">
        <v>15313</v>
      </c>
      <c r="L19" s="7">
        <v>0</v>
      </c>
      <c r="M19" s="7">
        <v>0</v>
      </c>
      <c r="N19" s="7">
        <v>0</v>
      </c>
      <c r="O19" s="7">
        <v>0</v>
      </c>
    </row>
    <row r="20" spans="1:15" ht="12" customHeight="1">
      <c r="A20" s="40" t="s">
        <v>335</v>
      </c>
      <c r="B20" s="7">
        <v>33959</v>
      </c>
      <c r="C20" s="7">
        <v>167243</v>
      </c>
      <c r="D20" s="7">
        <v>309</v>
      </c>
      <c r="E20" s="7">
        <v>1892</v>
      </c>
      <c r="F20" s="7">
        <v>28870</v>
      </c>
      <c r="G20" s="7">
        <v>147723</v>
      </c>
      <c r="H20" s="7">
        <v>3553</v>
      </c>
      <c r="I20" s="7">
        <v>12705</v>
      </c>
      <c r="J20" s="7">
        <v>1227</v>
      </c>
      <c r="K20" s="7">
        <v>4923</v>
      </c>
      <c r="L20" s="7">
        <v>0</v>
      </c>
      <c r="M20" s="7">
        <v>0</v>
      </c>
      <c r="N20" s="7">
        <v>0</v>
      </c>
      <c r="O20" s="7">
        <v>0</v>
      </c>
    </row>
    <row r="21" spans="1:15" s="6" customFormat="1" ht="12" customHeight="1">
      <c r="A21" s="40" t="s">
        <v>336</v>
      </c>
      <c r="B21" s="7">
        <v>57167</v>
      </c>
      <c r="C21" s="7">
        <v>268997</v>
      </c>
      <c r="D21" s="7">
        <v>6407</v>
      </c>
      <c r="E21" s="7">
        <v>32010</v>
      </c>
      <c r="F21" s="7">
        <v>47302</v>
      </c>
      <c r="G21" s="7">
        <v>225456</v>
      </c>
      <c r="H21" s="7">
        <v>446</v>
      </c>
      <c r="I21" s="7">
        <v>1845</v>
      </c>
      <c r="J21" s="7">
        <v>3012</v>
      </c>
      <c r="K21" s="7">
        <v>9686</v>
      </c>
      <c r="L21" s="7">
        <v>0</v>
      </c>
      <c r="M21" s="7">
        <v>0</v>
      </c>
      <c r="N21" s="7">
        <v>0</v>
      </c>
      <c r="O21" s="7">
        <v>0</v>
      </c>
    </row>
    <row r="22" spans="1:15" ht="12" customHeight="1">
      <c r="A22" s="40" t="s">
        <v>337</v>
      </c>
      <c r="B22" s="7">
        <v>42462</v>
      </c>
      <c r="C22" s="7">
        <v>215086</v>
      </c>
      <c r="D22" s="7">
        <v>0</v>
      </c>
      <c r="E22" s="7">
        <v>0</v>
      </c>
      <c r="F22" s="7">
        <v>41947</v>
      </c>
      <c r="G22" s="7">
        <v>212974</v>
      </c>
      <c r="H22" s="7">
        <v>243</v>
      </c>
      <c r="I22" s="7">
        <v>1052</v>
      </c>
      <c r="J22" s="7">
        <v>272</v>
      </c>
      <c r="K22" s="7">
        <v>1060</v>
      </c>
      <c r="L22" s="7">
        <v>0</v>
      </c>
      <c r="M22" s="7">
        <v>0</v>
      </c>
      <c r="N22" s="7">
        <v>0</v>
      </c>
      <c r="O22" s="7">
        <v>0</v>
      </c>
    </row>
    <row r="23" spans="1:15" ht="11.25" customHeight="1">
      <c r="A23" s="40" t="s">
        <v>338</v>
      </c>
      <c r="B23" s="7">
        <v>43364</v>
      </c>
      <c r="C23" s="7">
        <v>245939</v>
      </c>
      <c r="D23" s="7">
        <v>0</v>
      </c>
      <c r="E23" s="7">
        <v>0</v>
      </c>
      <c r="F23" s="7">
        <v>43364</v>
      </c>
      <c r="G23" s="7">
        <v>245939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</row>
    <row r="24" spans="1:15" ht="11.25" customHeight="1">
      <c r="A24" s="40" t="s">
        <v>339</v>
      </c>
      <c r="B24" s="7">
        <v>43694</v>
      </c>
      <c r="C24" s="7">
        <v>248554</v>
      </c>
      <c r="D24" s="7">
        <v>0</v>
      </c>
      <c r="E24" s="7">
        <v>0</v>
      </c>
      <c r="F24" s="7">
        <v>41209</v>
      </c>
      <c r="G24" s="7">
        <v>236128</v>
      </c>
      <c r="H24" s="7">
        <v>2485</v>
      </c>
      <c r="I24" s="7">
        <v>12426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</row>
    <row r="25" spans="1:15" ht="11.25" customHeight="1">
      <c r="A25" s="40" t="s">
        <v>340</v>
      </c>
      <c r="B25" s="7">
        <v>136707</v>
      </c>
      <c r="C25" s="7">
        <v>841040</v>
      </c>
      <c r="D25" s="7">
        <v>3850</v>
      </c>
      <c r="E25" s="7">
        <v>22167</v>
      </c>
      <c r="F25" s="7">
        <v>129524</v>
      </c>
      <c r="G25" s="7">
        <v>799806</v>
      </c>
      <c r="H25" s="7">
        <v>3333</v>
      </c>
      <c r="I25" s="7">
        <v>19067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</row>
    <row r="26" spans="1:15" ht="11.25" customHeight="1">
      <c r="A26" s="40" t="s">
        <v>341</v>
      </c>
      <c r="B26" s="7">
        <v>20389</v>
      </c>
      <c r="C26" s="7">
        <v>105169</v>
      </c>
      <c r="D26" s="7">
        <v>2040</v>
      </c>
      <c r="E26" s="7">
        <v>9877</v>
      </c>
      <c r="F26" s="7">
        <v>16792</v>
      </c>
      <c r="G26" s="7">
        <v>88676</v>
      </c>
      <c r="H26" s="7">
        <v>18</v>
      </c>
      <c r="I26" s="7">
        <v>89</v>
      </c>
      <c r="J26" s="7">
        <v>0</v>
      </c>
      <c r="K26" s="7">
        <v>0</v>
      </c>
      <c r="L26" s="7">
        <v>0</v>
      </c>
      <c r="M26" s="7">
        <v>0</v>
      </c>
      <c r="N26" s="7">
        <v>1539</v>
      </c>
      <c r="O26" s="7">
        <v>6527</v>
      </c>
    </row>
    <row r="27" spans="1:15" ht="11.25" customHeight="1">
      <c r="A27" s="40" t="s">
        <v>342</v>
      </c>
      <c r="B27" s="7">
        <v>55157</v>
      </c>
      <c r="C27" s="7">
        <v>254830</v>
      </c>
      <c r="D27" s="7">
        <v>0</v>
      </c>
      <c r="E27" s="7">
        <v>0</v>
      </c>
      <c r="F27" s="7">
        <v>36677</v>
      </c>
      <c r="G27" s="7">
        <v>184002</v>
      </c>
      <c r="H27" s="7">
        <v>18437</v>
      </c>
      <c r="I27" s="7">
        <v>70613</v>
      </c>
      <c r="J27" s="7">
        <v>43</v>
      </c>
      <c r="K27" s="7">
        <v>215</v>
      </c>
      <c r="L27" s="7">
        <v>0</v>
      </c>
      <c r="M27" s="7">
        <v>0</v>
      </c>
      <c r="N27" s="7">
        <v>0</v>
      </c>
      <c r="O27" s="7">
        <v>0</v>
      </c>
    </row>
    <row r="28" spans="1:15" s="6" customFormat="1" ht="11.25" customHeight="1">
      <c r="A28" s="39" t="s">
        <v>343</v>
      </c>
      <c r="B28" s="22">
        <v>261710</v>
      </c>
      <c r="C28" s="22">
        <v>2818751</v>
      </c>
      <c r="D28" s="22">
        <v>263</v>
      </c>
      <c r="E28" s="22">
        <v>3999</v>
      </c>
      <c r="F28" s="22">
        <v>256673</v>
      </c>
      <c r="G28" s="22">
        <v>2751084</v>
      </c>
      <c r="H28" s="22">
        <v>3861</v>
      </c>
      <c r="I28" s="22">
        <v>58242</v>
      </c>
      <c r="J28" s="22">
        <v>607</v>
      </c>
      <c r="K28" s="22">
        <v>3780</v>
      </c>
      <c r="L28" s="22">
        <v>0</v>
      </c>
      <c r="M28" s="22">
        <v>0</v>
      </c>
      <c r="N28" s="22">
        <v>306</v>
      </c>
      <c r="O28" s="22">
        <v>1646</v>
      </c>
    </row>
    <row r="29" spans="1:15" s="6" customFormat="1" ht="11.25" customHeight="1">
      <c r="A29" s="39" t="s">
        <v>344</v>
      </c>
      <c r="B29" s="22">
        <v>146496</v>
      </c>
      <c r="C29" s="22">
        <v>913104</v>
      </c>
      <c r="D29" s="22">
        <v>17798</v>
      </c>
      <c r="E29" s="22">
        <v>112118</v>
      </c>
      <c r="F29" s="22">
        <v>123764</v>
      </c>
      <c r="G29" s="22">
        <v>777486</v>
      </c>
      <c r="H29" s="22">
        <v>4934</v>
      </c>
      <c r="I29" s="22">
        <v>23500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</row>
    <row r="30" spans="1:15" s="6" customFormat="1" ht="11.25" customHeight="1">
      <c r="A30" s="39" t="s">
        <v>345</v>
      </c>
      <c r="B30" s="22">
        <v>4636</v>
      </c>
      <c r="C30" s="22">
        <v>17788</v>
      </c>
      <c r="D30" s="22">
        <v>0</v>
      </c>
      <c r="E30" s="22">
        <v>0</v>
      </c>
      <c r="F30" s="22">
        <v>4537</v>
      </c>
      <c r="G30" s="22">
        <v>17412</v>
      </c>
      <c r="H30" s="22">
        <v>99</v>
      </c>
      <c r="I30" s="22">
        <v>376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</row>
    <row r="31" spans="1:15" ht="11.25" customHeight="1">
      <c r="A31" s="40" t="s">
        <v>346</v>
      </c>
      <c r="B31" s="7">
        <v>4636</v>
      </c>
      <c r="C31" s="7">
        <v>17788</v>
      </c>
      <c r="D31" s="7">
        <v>0</v>
      </c>
      <c r="E31" s="7">
        <v>0</v>
      </c>
      <c r="F31" s="7">
        <v>4537</v>
      </c>
      <c r="G31" s="7">
        <v>17412</v>
      </c>
      <c r="H31" s="7">
        <v>99</v>
      </c>
      <c r="I31" s="7">
        <v>376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1:15" ht="11.25" customHeight="1">
      <c r="A32" s="40" t="s">
        <v>347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1:15" s="32" customFormat="1" ht="29.25" customHeight="1">
      <c r="A33" s="41" t="s">
        <v>348</v>
      </c>
      <c r="B33" s="22">
        <v>495</v>
      </c>
      <c r="C33" s="22">
        <v>2595</v>
      </c>
      <c r="D33" s="22">
        <v>0</v>
      </c>
      <c r="E33" s="22">
        <v>0</v>
      </c>
      <c r="F33" s="22">
        <v>350</v>
      </c>
      <c r="G33" s="22">
        <v>2347</v>
      </c>
      <c r="H33" s="22">
        <v>145</v>
      </c>
      <c r="I33" s="22">
        <v>248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</row>
    <row r="34" spans="1:15" s="32" customFormat="1" ht="29.25" customHeight="1">
      <c r="A34" s="45" t="s">
        <v>349</v>
      </c>
      <c r="B34" s="22">
        <v>151447</v>
      </c>
      <c r="C34" s="22">
        <v>802914</v>
      </c>
      <c r="D34" s="22">
        <v>115488</v>
      </c>
      <c r="E34" s="22">
        <v>597161</v>
      </c>
      <c r="F34" s="22">
        <v>30145</v>
      </c>
      <c r="G34" s="22">
        <v>168469</v>
      </c>
      <c r="H34" s="22">
        <v>5814</v>
      </c>
      <c r="I34" s="22">
        <v>37284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</row>
    <row r="35" spans="1:7" ht="12" customHeight="1">
      <c r="A35" s="57" t="s">
        <v>350</v>
      </c>
      <c r="B35" s="58"/>
      <c r="C35" s="58"/>
      <c r="D35" s="58"/>
      <c r="E35" s="58"/>
      <c r="F35" s="58"/>
      <c r="G35" s="58"/>
    </row>
    <row r="36" ht="12">
      <c r="A36" s="53" t="s">
        <v>351</v>
      </c>
    </row>
    <row r="37" spans="1:7" ht="12" hidden="1">
      <c r="A37" s="23" t="s">
        <v>352</v>
      </c>
      <c r="B37" s="24">
        <f aca="true" t="shared" si="0" ref="B37:G37">B30-B31-B32</f>
        <v>0</v>
      </c>
      <c r="C37" s="24">
        <f t="shared" si="0"/>
        <v>0</v>
      </c>
      <c r="D37" s="24">
        <f t="shared" si="0"/>
        <v>0</v>
      </c>
      <c r="E37" s="24">
        <f t="shared" si="0"/>
        <v>0</v>
      </c>
      <c r="F37" s="24">
        <f t="shared" si="0"/>
        <v>0</v>
      </c>
      <c r="G37" s="24">
        <f t="shared" si="0"/>
        <v>0</v>
      </c>
    </row>
    <row r="38" spans="1:7" ht="12" hidden="1">
      <c r="A38" s="23" t="s">
        <v>353</v>
      </c>
      <c r="B38" s="24">
        <f aca="true" t="shared" si="1" ref="B38:G38">SUM(B7:B27)-B6</f>
        <v>0</v>
      </c>
      <c r="C38" s="24">
        <f t="shared" si="1"/>
        <v>0</v>
      </c>
      <c r="D38" s="24">
        <f t="shared" si="1"/>
        <v>0</v>
      </c>
      <c r="E38" s="24">
        <f t="shared" si="1"/>
        <v>0</v>
      </c>
      <c r="F38" s="24">
        <f t="shared" si="1"/>
        <v>0</v>
      </c>
      <c r="G38" s="24">
        <f t="shared" si="1"/>
        <v>0</v>
      </c>
    </row>
    <row r="39" spans="1:7" ht="12" hidden="1">
      <c r="A39" s="23" t="s">
        <v>354</v>
      </c>
      <c r="B39" s="24">
        <f aca="true" t="shared" si="2" ref="B39:G39">B5-B6-B28-B29-B30-B33</f>
        <v>151447</v>
      </c>
      <c r="C39" s="24">
        <f t="shared" si="2"/>
        <v>802914</v>
      </c>
      <c r="D39" s="24">
        <f t="shared" si="2"/>
        <v>115488</v>
      </c>
      <c r="E39" s="24">
        <f t="shared" si="2"/>
        <v>597161</v>
      </c>
      <c r="F39" s="24">
        <f t="shared" si="2"/>
        <v>30145</v>
      </c>
      <c r="G39" s="24">
        <f t="shared" si="2"/>
        <v>168469</v>
      </c>
    </row>
    <row r="40" spans="2:7" ht="12" hidden="1">
      <c r="B40" s="55">
        <f>B5-'年月Monthly'!D7</f>
        <v>-1260336</v>
      </c>
      <c r="C40" s="55">
        <f>C5-'年月Monthly'!E7</f>
        <v>-15642984</v>
      </c>
      <c r="D40" s="55">
        <f>D5-'年月Monthly'!H7</f>
        <v>-912147</v>
      </c>
      <c r="E40" s="55">
        <f>E5-'年月Monthly'!I7</f>
        <v>-3065655</v>
      </c>
      <c r="F40" s="55">
        <f>F5-'年月Monthly'!L7</f>
        <v>2270768</v>
      </c>
      <c r="G40" s="55">
        <f>G5-'年月Monthly'!M7</f>
        <v>16772666</v>
      </c>
    </row>
    <row r="41" spans="1:12" ht="12">
      <c r="A41" s="47" t="s">
        <v>355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</sheetData>
  <mergeCells count="10">
    <mergeCell ref="H3:I3"/>
    <mergeCell ref="J3:K3"/>
    <mergeCell ref="L3:M3"/>
    <mergeCell ref="N3:O3"/>
    <mergeCell ref="A35:G35"/>
    <mergeCell ref="A1:G1"/>
    <mergeCell ref="A3:A4"/>
    <mergeCell ref="B3:C3"/>
    <mergeCell ref="D3:E3"/>
    <mergeCell ref="F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A1" sqref="A1:O1"/>
    </sheetView>
  </sheetViews>
  <sheetFormatPr defaultColWidth="9.33203125" defaultRowHeight="12"/>
  <cols>
    <col min="1" max="1" width="22.66015625" style="54" customWidth="1"/>
    <col min="2" max="2" width="13.16015625" style="51" customWidth="1"/>
    <col min="3" max="3" width="15.83203125" style="51" customWidth="1"/>
    <col min="4" max="4" width="13.5" style="51" customWidth="1"/>
    <col min="5" max="5" width="15.5" style="51" customWidth="1"/>
    <col min="6" max="6" width="12.83203125" style="51" customWidth="1"/>
    <col min="7" max="7" width="14.83203125" style="51" customWidth="1"/>
    <col min="8" max="8" width="14.5" style="51" bestFit="1" customWidth="1"/>
    <col min="9" max="9" width="16.83203125" style="51" bestFit="1" customWidth="1"/>
    <col min="10" max="10" width="14.5" style="51" bestFit="1" customWidth="1"/>
    <col min="11" max="11" width="16.83203125" style="51" bestFit="1" customWidth="1"/>
    <col min="12" max="12" width="14.5" style="51" bestFit="1" customWidth="1"/>
    <col min="13" max="13" width="16.83203125" style="51" bestFit="1" customWidth="1"/>
    <col min="14" max="14" width="14.5" style="51" bestFit="1" customWidth="1"/>
    <col min="15" max="15" width="16.83203125" style="51" bestFit="1" customWidth="1"/>
    <col min="16" max="16384" width="9.33203125" style="51" customWidth="1"/>
  </cols>
  <sheetData>
    <row r="1" spans="1:7" ht="16.5" customHeight="1">
      <c r="A1" s="59" t="s">
        <v>510</v>
      </c>
      <c r="B1" s="59"/>
      <c r="C1" s="59"/>
      <c r="D1" s="59"/>
      <c r="E1" s="59"/>
      <c r="F1" s="59"/>
      <c r="G1" s="59"/>
    </row>
    <row r="2" spans="1:6" s="52" customFormat="1" ht="11.25" customHeight="1">
      <c r="A2" s="42" t="s">
        <v>357</v>
      </c>
      <c r="B2" s="43"/>
      <c r="C2" s="43"/>
      <c r="D2" s="43"/>
      <c r="E2" s="43"/>
      <c r="F2" s="43"/>
    </row>
    <row r="3" spans="1:15" ht="35.25" customHeight="1">
      <c r="A3" s="60" t="s">
        <v>312</v>
      </c>
      <c r="B3" s="62" t="s">
        <v>313</v>
      </c>
      <c r="C3" s="63"/>
      <c r="D3" s="64" t="s">
        <v>409</v>
      </c>
      <c r="E3" s="63"/>
      <c r="F3" s="64" t="s">
        <v>314</v>
      </c>
      <c r="G3" s="63"/>
      <c r="H3" s="62" t="s">
        <v>408</v>
      </c>
      <c r="I3" s="63"/>
      <c r="J3" s="64" t="s">
        <v>410</v>
      </c>
      <c r="K3" s="63"/>
      <c r="L3" s="64" t="s">
        <v>315</v>
      </c>
      <c r="M3" s="63"/>
      <c r="N3" s="62" t="s">
        <v>316</v>
      </c>
      <c r="O3" s="65"/>
    </row>
    <row r="4" spans="1:15" ht="33" customHeight="1">
      <c r="A4" s="61"/>
      <c r="B4" s="49" t="s">
        <v>317</v>
      </c>
      <c r="C4" s="49" t="s">
        <v>318</v>
      </c>
      <c r="D4" s="49" t="s">
        <v>317</v>
      </c>
      <c r="E4" s="49" t="s">
        <v>319</v>
      </c>
      <c r="F4" s="49" t="s">
        <v>317</v>
      </c>
      <c r="G4" s="49" t="s">
        <v>319</v>
      </c>
      <c r="H4" s="49" t="s">
        <v>317</v>
      </c>
      <c r="I4" s="49" t="s">
        <v>319</v>
      </c>
      <c r="J4" s="49" t="s">
        <v>317</v>
      </c>
      <c r="K4" s="49" t="s">
        <v>319</v>
      </c>
      <c r="L4" s="49" t="s">
        <v>317</v>
      </c>
      <c r="M4" s="49" t="s">
        <v>319</v>
      </c>
      <c r="N4" s="49" t="s">
        <v>317</v>
      </c>
      <c r="O4" s="50" t="s">
        <v>319</v>
      </c>
    </row>
    <row r="5" spans="1:15" s="6" customFormat="1" ht="12" customHeight="1">
      <c r="A5" s="38" t="s">
        <v>320</v>
      </c>
      <c r="B5" s="5">
        <v>3751350</v>
      </c>
      <c r="C5" s="5">
        <v>29156723</v>
      </c>
      <c r="D5" s="5">
        <v>207930</v>
      </c>
      <c r="E5" s="5">
        <v>1515038</v>
      </c>
      <c r="F5" s="5">
        <v>2860136</v>
      </c>
      <c r="G5" s="5">
        <v>20761473</v>
      </c>
      <c r="H5" s="5">
        <v>660134</v>
      </c>
      <c r="I5" s="5">
        <v>6776821</v>
      </c>
      <c r="J5" s="5">
        <v>11174</v>
      </c>
      <c r="K5" s="5">
        <v>48460</v>
      </c>
      <c r="L5" s="5">
        <v>9897</v>
      </c>
      <c r="M5" s="5">
        <v>45324</v>
      </c>
      <c r="N5" s="5">
        <v>2079</v>
      </c>
      <c r="O5" s="46">
        <v>9607</v>
      </c>
    </row>
    <row r="6" spans="1:15" s="6" customFormat="1" ht="12" customHeight="1">
      <c r="A6" s="39" t="s">
        <v>321</v>
      </c>
      <c r="B6" s="5">
        <v>2984844</v>
      </c>
      <c r="C6" s="5">
        <v>22690244</v>
      </c>
      <c r="D6" s="5">
        <v>117880</v>
      </c>
      <c r="E6" s="5">
        <v>697616</v>
      </c>
      <c r="F6" s="5">
        <v>2210939</v>
      </c>
      <c r="G6" s="5">
        <v>15382233</v>
      </c>
      <c r="H6" s="5">
        <v>636460</v>
      </c>
      <c r="I6" s="5">
        <v>6523058</v>
      </c>
      <c r="J6" s="5">
        <v>9179</v>
      </c>
      <c r="K6" s="5">
        <v>39172</v>
      </c>
      <c r="L6" s="5">
        <v>9350</v>
      </c>
      <c r="M6" s="5">
        <v>44605</v>
      </c>
      <c r="N6" s="5">
        <v>1036</v>
      </c>
      <c r="O6" s="46">
        <v>3560</v>
      </c>
    </row>
    <row r="7" spans="1:15" ht="12" customHeight="1">
      <c r="A7" s="40" t="s">
        <v>322</v>
      </c>
      <c r="B7" s="7">
        <v>893137</v>
      </c>
      <c r="C7" s="7">
        <v>10131516</v>
      </c>
      <c r="D7" s="7">
        <v>4341</v>
      </c>
      <c r="E7" s="7">
        <v>48650</v>
      </c>
      <c r="F7" s="7">
        <v>476635</v>
      </c>
      <c r="G7" s="7">
        <v>4649347</v>
      </c>
      <c r="H7" s="7">
        <v>412161</v>
      </c>
      <c r="I7" s="7">
        <v>5433519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</row>
    <row r="8" spans="1:15" ht="12" customHeight="1">
      <c r="A8" s="40" t="s">
        <v>323</v>
      </c>
      <c r="B8" s="7">
        <v>27369</v>
      </c>
      <c r="C8" s="7">
        <v>143940</v>
      </c>
      <c r="D8" s="7">
        <v>5495</v>
      </c>
      <c r="E8" s="7">
        <v>27843</v>
      </c>
      <c r="F8" s="7">
        <v>20511</v>
      </c>
      <c r="G8" s="7">
        <v>108841</v>
      </c>
      <c r="H8" s="7">
        <v>1363</v>
      </c>
      <c r="I8" s="7">
        <v>7256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</row>
    <row r="9" spans="1:15" ht="12" customHeight="1">
      <c r="A9" s="40" t="s">
        <v>324</v>
      </c>
      <c r="B9" s="7">
        <v>335852</v>
      </c>
      <c r="C9" s="7">
        <v>2465041</v>
      </c>
      <c r="D9" s="7">
        <v>13415</v>
      </c>
      <c r="E9" s="7">
        <v>86631</v>
      </c>
      <c r="F9" s="7">
        <v>279614</v>
      </c>
      <c r="G9" s="7">
        <v>2104476</v>
      </c>
      <c r="H9" s="7">
        <v>42136</v>
      </c>
      <c r="I9" s="7">
        <v>269804</v>
      </c>
      <c r="J9" s="7">
        <v>687</v>
      </c>
      <c r="K9" s="7">
        <v>4130</v>
      </c>
      <c r="L9" s="7">
        <v>0</v>
      </c>
      <c r="M9" s="7">
        <v>0</v>
      </c>
      <c r="N9" s="7">
        <v>0</v>
      </c>
      <c r="O9" s="7">
        <v>0</v>
      </c>
    </row>
    <row r="10" spans="1:15" ht="12" customHeight="1">
      <c r="A10" s="40" t="s">
        <v>325</v>
      </c>
      <c r="B10" s="7">
        <v>97979</v>
      </c>
      <c r="C10" s="7">
        <v>623098</v>
      </c>
      <c r="D10" s="7">
        <v>0</v>
      </c>
      <c r="E10" s="7">
        <v>0</v>
      </c>
      <c r="F10" s="7">
        <v>95337</v>
      </c>
      <c r="G10" s="7">
        <v>610867</v>
      </c>
      <c r="H10" s="7">
        <v>2235</v>
      </c>
      <c r="I10" s="7">
        <v>10583</v>
      </c>
      <c r="J10" s="7">
        <v>45</v>
      </c>
      <c r="K10" s="7">
        <v>175</v>
      </c>
      <c r="L10" s="7">
        <v>362</v>
      </c>
      <c r="M10" s="7">
        <v>1473</v>
      </c>
      <c r="N10" s="7">
        <v>0</v>
      </c>
      <c r="O10" s="7">
        <v>0</v>
      </c>
    </row>
    <row r="11" spans="1:15" ht="12" customHeight="1">
      <c r="A11" s="40" t="s">
        <v>326</v>
      </c>
      <c r="B11" s="7">
        <v>63923</v>
      </c>
      <c r="C11" s="7">
        <v>315812</v>
      </c>
      <c r="D11" s="7">
        <v>0</v>
      </c>
      <c r="E11" s="7">
        <v>0</v>
      </c>
      <c r="F11" s="7">
        <v>58475</v>
      </c>
      <c r="G11" s="7">
        <v>293287</v>
      </c>
      <c r="H11" s="7">
        <v>4737</v>
      </c>
      <c r="I11" s="7">
        <v>19946</v>
      </c>
      <c r="J11" s="7">
        <v>561</v>
      </c>
      <c r="K11" s="7">
        <v>2161</v>
      </c>
      <c r="L11" s="7">
        <v>150</v>
      </c>
      <c r="M11" s="7">
        <v>418</v>
      </c>
      <c r="N11" s="7">
        <v>0</v>
      </c>
      <c r="O11" s="7">
        <v>0</v>
      </c>
    </row>
    <row r="12" spans="1:15" ht="12.75" customHeight="1">
      <c r="A12" s="40" t="s">
        <v>327</v>
      </c>
      <c r="B12" s="7">
        <v>100507</v>
      </c>
      <c r="C12" s="7">
        <v>508378</v>
      </c>
      <c r="D12" s="7">
        <v>577</v>
      </c>
      <c r="E12" s="7">
        <v>3054</v>
      </c>
      <c r="F12" s="7">
        <v>78997</v>
      </c>
      <c r="G12" s="7">
        <v>405938</v>
      </c>
      <c r="H12" s="7">
        <v>20933</v>
      </c>
      <c r="I12" s="7">
        <v>99386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</row>
    <row r="13" spans="1:15" s="6" customFormat="1" ht="12" customHeight="1">
      <c r="A13" s="40" t="s">
        <v>328</v>
      </c>
      <c r="B13" s="7">
        <v>80886</v>
      </c>
      <c r="C13" s="7">
        <v>401893</v>
      </c>
      <c r="D13" s="7">
        <v>0</v>
      </c>
      <c r="E13" s="7">
        <v>0</v>
      </c>
      <c r="F13" s="7">
        <v>55288</v>
      </c>
      <c r="G13" s="7">
        <v>279248</v>
      </c>
      <c r="H13" s="7">
        <v>25598</v>
      </c>
      <c r="I13" s="7">
        <v>122645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</row>
    <row r="14" spans="1:15" ht="12" customHeight="1">
      <c r="A14" s="40" t="s">
        <v>329</v>
      </c>
      <c r="B14" s="7">
        <v>47001</v>
      </c>
      <c r="C14" s="7">
        <v>234478</v>
      </c>
      <c r="D14" s="7">
        <v>0</v>
      </c>
      <c r="E14" s="7">
        <v>0</v>
      </c>
      <c r="F14" s="7">
        <v>33908</v>
      </c>
      <c r="G14" s="7">
        <v>169570</v>
      </c>
      <c r="H14" s="7">
        <v>13078</v>
      </c>
      <c r="I14" s="7">
        <v>64865</v>
      </c>
      <c r="J14" s="7">
        <v>0</v>
      </c>
      <c r="K14" s="7">
        <v>0</v>
      </c>
      <c r="L14" s="7">
        <v>15</v>
      </c>
      <c r="M14" s="7">
        <v>43</v>
      </c>
      <c r="N14" s="7">
        <v>0</v>
      </c>
      <c r="O14" s="7">
        <v>0</v>
      </c>
    </row>
    <row r="15" spans="1:15" ht="12" customHeight="1">
      <c r="A15" s="40" t="s">
        <v>330</v>
      </c>
      <c r="B15" s="7">
        <v>72095</v>
      </c>
      <c r="C15" s="7">
        <v>408364</v>
      </c>
      <c r="D15" s="7">
        <v>38576</v>
      </c>
      <c r="E15" s="7">
        <v>230730</v>
      </c>
      <c r="F15" s="7">
        <v>25847</v>
      </c>
      <c r="G15" s="7">
        <v>139277</v>
      </c>
      <c r="H15" s="7">
        <v>7672</v>
      </c>
      <c r="I15" s="7">
        <v>38357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</row>
    <row r="16" spans="1:15" ht="12" customHeight="1">
      <c r="A16" s="40" t="s">
        <v>331</v>
      </c>
      <c r="B16" s="7">
        <v>25446</v>
      </c>
      <c r="C16" s="7">
        <v>127426</v>
      </c>
      <c r="D16" s="7">
        <v>1075</v>
      </c>
      <c r="E16" s="7">
        <v>5379</v>
      </c>
      <c r="F16" s="7">
        <v>17023</v>
      </c>
      <c r="G16" s="7">
        <v>93714</v>
      </c>
      <c r="H16" s="7">
        <v>6277</v>
      </c>
      <c r="I16" s="7">
        <v>24759</v>
      </c>
      <c r="J16" s="7">
        <v>355</v>
      </c>
      <c r="K16" s="7">
        <v>1435</v>
      </c>
      <c r="L16" s="7">
        <v>0</v>
      </c>
      <c r="M16" s="7">
        <v>0</v>
      </c>
      <c r="N16" s="7">
        <v>716</v>
      </c>
      <c r="O16" s="7">
        <v>2139</v>
      </c>
    </row>
    <row r="17" spans="1:15" ht="12" customHeight="1">
      <c r="A17" s="40" t="s">
        <v>332</v>
      </c>
      <c r="B17" s="7">
        <v>542016</v>
      </c>
      <c r="C17" s="7">
        <v>2641213</v>
      </c>
      <c r="D17" s="7">
        <v>18734</v>
      </c>
      <c r="E17" s="7">
        <v>81362</v>
      </c>
      <c r="F17" s="7">
        <v>476232</v>
      </c>
      <c r="G17" s="7">
        <v>2380410</v>
      </c>
      <c r="H17" s="7">
        <v>46135</v>
      </c>
      <c r="I17" s="7">
        <v>175875</v>
      </c>
      <c r="J17" s="7">
        <v>915</v>
      </c>
      <c r="K17" s="7">
        <v>3566</v>
      </c>
      <c r="L17" s="7">
        <v>0</v>
      </c>
      <c r="M17" s="7">
        <v>0</v>
      </c>
      <c r="N17" s="7">
        <v>0</v>
      </c>
      <c r="O17" s="7">
        <v>0</v>
      </c>
    </row>
    <row r="18" spans="1:15" ht="12" customHeight="1">
      <c r="A18" s="40" t="s">
        <v>333</v>
      </c>
      <c r="B18" s="7">
        <v>151991</v>
      </c>
      <c r="C18" s="7">
        <v>780404</v>
      </c>
      <c r="D18" s="7">
        <v>12849</v>
      </c>
      <c r="E18" s="7">
        <v>76085</v>
      </c>
      <c r="F18" s="7">
        <v>101101</v>
      </c>
      <c r="G18" s="7">
        <v>513747</v>
      </c>
      <c r="H18" s="7">
        <v>28458</v>
      </c>
      <c r="I18" s="7">
        <v>143397</v>
      </c>
      <c r="J18" s="7">
        <v>1491</v>
      </c>
      <c r="K18" s="7">
        <v>6495</v>
      </c>
      <c r="L18" s="7">
        <v>7942</v>
      </c>
      <c r="M18" s="7">
        <v>40211</v>
      </c>
      <c r="N18" s="7">
        <v>150</v>
      </c>
      <c r="O18" s="7">
        <v>469</v>
      </c>
    </row>
    <row r="19" spans="1:15" ht="12" customHeight="1">
      <c r="A19" s="40" t="s">
        <v>334</v>
      </c>
      <c r="B19" s="7">
        <v>69660</v>
      </c>
      <c r="C19" s="7">
        <v>329137</v>
      </c>
      <c r="D19" s="7">
        <v>0</v>
      </c>
      <c r="E19" s="7">
        <v>0</v>
      </c>
      <c r="F19" s="7">
        <v>58610</v>
      </c>
      <c r="G19" s="7">
        <v>285690</v>
      </c>
      <c r="H19" s="7">
        <v>7400</v>
      </c>
      <c r="I19" s="7">
        <v>29924</v>
      </c>
      <c r="J19" s="7">
        <v>2769</v>
      </c>
      <c r="K19" s="7">
        <v>11063</v>
      </c>
      <c r="L19" s="7">
        <v>881</v>
      </c>
      <c r="M19" s="7">
        <v>2460</v>
      </c>
      <c r="N19" s="7">
        <v>0</v>
      </c>
      <c r="O19" s="7">
        <v>0</v>
      </c>
    </row>
    <row r="20" spans="1:15" ht="12" customHeight="1">
      <c r="A20" s="40" t="s">
        <v>335</v>
      </c>
      <c r="B20" s="7">
        <v>13286</v>
      </c>
      <c r="C20" s="7">
        <v>69622</v>
      </c>
      <c r="D20" s="7">
        <v>66</v>
      </c>
      <c r="E20" s="7">
        <v>331</v>
      </c>
      <c r="F20" s="7">
        <v>10803</v>
      </c>
      <c r="G20" s="7">
        <v>58158</v>
      </c>
      <c r="H20" s="7">
        <v>574</v>
      </c>
      <c r="I20" s="7">
        <v>2875</v>
      </c>
      <c r="J20" s="7">
        <v>1673</v>
      </c>
      <c r="K20" s="7">
        <v>7306</v>
      </c>
      <c r="L20" s="7">
        <v>0</v>
      </c>
      <c r="M20" s="7">
        <v>0</v>
      </c>
      <c r="N20" s="7">
        <v>170</v>
      </c>
      <c r="O20" s="7">
        <v>952</v>
      </c>
    </row>
    <row r="21" spans="1:15" s="6" customFormat="1" ht="12" customHeight="1">
      <c r="A21" s="40" t="s">
        <v>336</v>
      </c>
      <c r="B21" s="7">
        <v>54143</v>
      </c>
      <c r="C21" s="7">
        <v>272176</v>
      </c>
      <c r="D21" s="7">
        <v>7415</v>
      </c>
      <c r="E21" s="7">
        <v>36824</v>
      </c>
      <c r="F21" s="7">
        <v>41713</v>
      </c>
      <c r="G21" s="7">
        <v>219818</v>
      </c>
      <c r="H21" s="7">
        <v>4794</v>
      </c>
      <c r="I21" s="7">
        <v>14670</v>
      </c>
      <c r="J21" s="7">
        <v>221</v>
      </c>
      <c r="K21" s="7">
        <v>864</v>
      </c>
      <c r="L21" s="7">
        <v>0</v>
      </c>
      <c r="M21" s="7">
        <v>0</v>
      </c>
      <c r="N21" s="7">
        <v>0</v>
      </c>
      <c r="O21" s="7">
        <v>0</v>
      </c>
    </row>
    <row r="22" spans="1:15" ht="12" customHeight="1">
      <c r="A22" s="40" t="s">
        <v>337</v>
      </c>
      <c r="B22" s="7">
        <v>8406</v>
      </c>
      <c r="C22" s="7">
        <v>42198</v>
      </c>
      <c r="D22" s="7">
        <v>0</v>
      </c>
      <c r="E22" s="7">
        <v>0</v>
      </c>
      <c r="F22" s="7">
        <v>7484</v>
      </c>
      <c r="G22" s="7">
        <v>37974</v>
      </c>
      <c r="H22" s="7">
        <v>573</v>
      </c>
      <c r="I22" s="7">
        <v>2864</v>
      </c>
      <c r="J22" s="7">
        <v>349</v>
      </c>
      <c r="K22" s="7">
        <v>1360</v>
      </c>
      <c r="L22" s="7">
        <v>0</v>
      </c>
      <c r="M22" s="7">
        <v>0</v>
      </c>
      <c r="N22" s="7">
        <v>0</v>
      </c>
      <c r="O22" s="7">
        <v>0</v>
      </c>
    </row>
    <row r="23" spans="1:15" ht="11.25" customHeight="1">
      <c r="A23" s="40" t="s">
        <v>338</v>
      </c>
      <c r="B23" s="7">
        <v>2192</v>
      </c>
      <c r="C23" s="7">
        <v>12254</v>
      </c>
      <c r="D23" s="7">
        <v>0</v>
      </c>
      <c r="E23" s="7">
        <v>0</v>
      </c>
      <c r="F23" s="7">
        <v>2192</v>
      </c>
      <c r="G23" s="7">
        <v>12254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</row>
    <row r="24" spans="1:15" ht="11.25" customHeight="1">
      <c r="A24" s="40" t="s">
        <v>339</v>
      </c>
      <c r="B24" s="7">
        <v>53431</v>
      </c>
      <c r="C24" s="7">
        <v>359417</v>
      </c>
      <c r="D24" s="7">
        <v>1169</v>
      </c>
      <c r="E24" s="7">
        <v>5844</v>
      </c>
      <c r="F24" s="7">
        <v>50115</v>
      </c>
      <c r="G24" s="7">
        <v>342837</v>
      </c>
      <c r="H24" s="7">
        <v>2147</v>
      </c>
      <c r="I24" s="7">
        <v>10736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</row>
    <row r="25" spans="1:15" ht="11.25" customHeight="1">
      <c r="A25" s="40" t="s">
        <v>340</v>
      </c>
      <c r="B25" s="7">
        <v>226478</v>
      </c>
      <c r="C25" s="7">
        <v>2213973</v>
      </c>
      <c r="D25" s="7">
        <v>12581</v>
      </c>
      <c r="E25" s="7">
        <v>86948</v>
      </c>
      <c r="F25" s="7">
        <v>211184</v>
      </c>
      <c r="G25" s="7">
        <v>2111831</v>
      </c>
      <c r="H25" s="7">
        <v>2600</v>
      </c>
      <c r="I25" s="7">
        <v>14577</v>
      </c>
      <c r="J25" s="7">
        <v>113</v>
      </c>
      <c r="K25" s="7">
        <v>617</v>
      </c>
      <c r="L25" s="7">
        <v>0</v>
      </c>
      <c r="M25" s="7">
        <v>0</v>
      </c>
      <c r="N25" s="7">
        <v>0</v>
      </c>
      <c r="O25" s="7">
        <v>0</v>
      </c>
    </row>
    <row r="26" spans="1:15" ht="11.25" customHeight="1">
      <c r="A26" s="40" t="s">
        <v>341</v>
      </c>
      <c r="B26" s="7">
        <v>26496</v>
      </c>
      <c r="C26" s="7">
        <v>149143</v>
      </c>
      <c r="D26" s="7">
        <v>1467</v>
      </c>
      <c r="E26" s="7">
        <v>7336</v>
      </c>
      <c r="F26" s="7">
        <v>24654</v>
      </c>
      <c r="G26" s="7">
        <v>139928</v>
      </c>
      <c r="H26" s="7">
        <v>375</v>
      </c>
      <c r="I26" s="7">
        <v>1879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</row>
    <row r="27" spans="1:15" ht="11.25" customHeight="1">
      <c r="A27" s="40" t="s">
        <v>342</v>
      </c>
      <c r="B27" s="7">
        <v>92550</v>
      </c>
      <c r="C27" s="7">
        <v>460761</v>
      </c>
      <c r="D27" s="7">
        <v>120</v>
      </c>
      <c r="E27" s="7">
        <v>599</v>
      </c>
      <c r="F27" s="7">
        <v>85216</v>
      </c>
      <c r="G27" s="7">
        <v>425021</v>
      </c>
      <c r="H27" s="7">
        <v>7214</v>
      </c>
      <c r="I27" s="7">
        <v>35141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</row>
    <row r="28" spans="1:15" s="6" customFormat="1" ht="11.25" customHeight="1">
      <c r="A28" s="39" t="s">
        <v>343</v>
      </c>
      <c r="B28" s="22">
        <v>287355</v>
      </c>
      <c r="C28" s="22">
        <v>3354840</v>
      </c>
      <c r="D28" s="22">
        <v>27699</v>
      </c>
      <c r="E28" s="22">
        <v>380131</v>
      </c>
      <c r="F28" s="22">
        <v>245471</v>
      </c>
      <c r="G28" s="22">
        <v>2770178</v>
      </c>
      <c r="H28" s="22">
        <v>12200</v>
      </c>
      <c r="I28" s="22">
        <v>195265</v>
      </c>
      <c r="J28" s="22">
        <v>474</v>
      </c>
      <c r="K28" s="22">
        <v>2751</v>
      </c>
      <c r="L28" s="22">
        <v>468</v>
      </c>
      <c r="M28" s="22">
        <v>468</v>
      </c>
      <c r="N28" s="22">
        <v>1043</v>
      </c>
      <c r="O28" s="22">
        <v>6047</v>
      </c>
    </row>
    <row r="29" spans="1:15" s="6" customFormat="1" ht="11.25" customHeight="1">
      <c r="A29" s="39" t="s">
        <v>344</v>
      </c>
      <c r="B29" s="22">
        <v>168699</v>
      </c>
      <c r="C29" s="22">
        <v>1127458</v>
      </c>
      <c r="D29" s="22">
        <v>41464</v>
      </c>
      <c r="E29" s="22">
        <v>331327</v>
      </c>
      <c r="F29" s="22">
        <v>116058</v>
      </c>
      <c r="G29" s="22">
        <v>741767</v>
      </c>
      <c r="H29" s="22">
        <v>10393</v>
      </c>
      <c r="I29" s="22">
        <v>51351</v>
      </c>
      <c r="J29" s="22">
        <v>722</v>
      </c>
      <c r="K29" s="22">
        <v>2846</v>
      </c>
      <c r="L29" s="22">
        <v>62</v>
      </c>
      <c r="M29" s="22">
        <v>167</v>
      </c>
      <c r="N29" s="22">
        <v>0</v>
      </c>
      <c r="O29" s="22">
        <v>0</v>
      </c>
    </row>
    <row r="30" spans="1:15" s="6" customFormat="1" ht="11.25" customHeight="1">
      <c r="A30" s="39" t="s">
        <v>345</v>
      </c>
      <c r="B30" s="22">
        <v>4857</v>
      </c>
      <c r="C30" s="22">
        <v>19295</v>
      </c>
      <c r="D30" s="22">
        <v>0</v>
      </c>
      <c r="E30" s="22">
        <v>0</v>
      </c>
      <c r="F30" s="22">
        <v>4823</v>
      </c>
      <c r="G30" s="22">
        <v>19167</v>
      </c>
      <c r="H30" s="22">
        <v>34</v>
      </c>
      <c r="I30" s="22">
        <v>128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</row>
    <row r="31" spans="1:15" ht="11.25" customHeight="1">
      <c r="A31" s="40" t="s">
        <v>346</v>
      </c>
      <c r="B31" s="7">
        <v>4857</v>
      </c>
      <c r="C31" s="7">
        <v>19295</v>
      </c>
      <c r="D31" s="7">
        <v>0</v>
      </c>
      <c r="E31" s="7">
        <v>0</v>
      </c>
      <c r="F31" s="7">
        <v>4823</v>
      </c>
      <c r="G31" s="7">
        <v>19167</v>
      </c>
      <c r="H31" s="7">
        <v>34</v>
      </c>
      <c r="I31" s="7">
        <v>128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1:15" ht="11.25" customHeight="1">
      <c r="A32" s="40" t="s">
        <v>347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1:15" s="32" customFormat="1" ht="29.25" customHeight="1">
      <c r="A33" s="41" t="s">
        <v>348</v>
      </c>
      <c r="B33" s="22">
        <v>7822</v>
      </c>
      <c r="C33" s="22">
        <v>83658</v>
      </c>
      <c r="D33" s="22">
        <v>0</v>
      </c>
      <c r="E33" s="22">
        <v>0</v>
      </c>
      <c r="F33" s="22">
        <v>7023</v>
      </c>
      <c r="G33" s="22">
        <v>79967</v>
      </c>
      <c r="H33" s="22">
        <v>0</v>
      </c>
      <c r="I33" s="22">
        <v>0</v>
      </c>
      <c r="J33" s="22">
        <v>799</v>
      </c>
      <c r="K33" s="22">
        <v>3691</v>
      </c>
      <c r="L33" s="22">
        <v>0</v>
      </c>
      <c r="M33" s="22">
        <v>0</v>
      </c>
      <c r="N33" s="22">
        <v>0</v>
      </c>
      <c r="O33" s="22">
        <v>0</v>
      </c>
    </row>
    <row r="34" spans="1:15" s="32" customFormat="1" ht="29.25" customHeight="1">
      <c r="A34" s="45" t="s">
        <v>349</v>
      </c>
      <c r="B34" s="22">
        <v>297773</v>
      </c>
      <c r="C34" s="22">
        <v>1881228</v>
      </c>
      <c r="D34" s="22">
        <v>20887</v>
      </c>
      <c r="E34" s="22">
        <v>105964</v>
      </c>
      <c r="F34" s="22">
        <v>275822</v>
      </c>
      <c r="G34" s="22">
        <v>1768161</v>
      </c>
      <c r="H34" s="22">
        <v>1047</v>
      </c>
      <c r="I34" s="22">
        <v>7019</v>
      </c>
      <c r="J34" s="48">
        <v>0</v>
      </c>
      <c r="K34" s="48">
        <v>0</v>
      </c>
      <c r="L34" s="48">
        <v>17</v>
      </c>
      <c r="M34" s="48">
        <v>84</v>
      </c>
      <c r="N34" s="48">
        <v>0</v>
      </c>
      <c r="O34" s="48">
        <v>0</v>
      </c>
    </row>
    <row r="35" spans="1:7" ht="12" customHeight="1">
      <c r="A35" s="57" t="s">
        <v>350</v>
      </c>
      <c r="B35" s="58"/>
      <c r="C35" s="58"/>
      <c r="D35" s="58"/>
      <c r="E35" s="58"/>
      <c r="F35" s="58"/>
      <c r="G35" s="58"/>
    </row>
    <row r="36" ht="12">
      <c r="A36" s="53" t="s">
        <v>351</v>
      </c>
    </row>
    <row r="37" spans="1:7" ht="12" hidden="1">
      <c r="A37" s="23" t="s">
        <v>352</v>
      </c>
      <c r="B37" s="24">
        <f aca="true" t="shared" si="0" ref="B37:G37">B30-B31-B32</f>
        <v>0</v>
      </c>
      <c r="C37" s="24">
        <f t="shared" si="0"/>
        <v>0</v>
      </c>
      <c r="D37" s="24">
        <f t="shared" si="0"/>
        <v>0</v>
      </c>
      <c r="E37" s="24">
        <f t="shared" si="0"/>
        <v>0</v>
      </c>
      <c r="F37" s="24">
        <f t="shared" si="0"/>
        <v>0</v>
      </c>
      <c r="G37" s="24">
        <f t="shared" si="0"/>
        <v>0</v>
      </c>
    </row>
    <row r="38" spans="1:7" ht="12" hidden="1">
      <c r="A38" s="23" t="s">
        <v>353</v>
      </c>
      <c r="B38" s="24">
        <f aca="true" t="shared" si="1" ref="B38:G38">SUM(B7:B27)-B6</f>
        <v>0</v>
      </c>
      <c r="C38" s="24">
        <f t="shared" si="1"/>
        <v>0</v>
      </c>
      <c r="D38" s="24">
        <f t="shared" si="1"/>
        <v>0</v>
      </c>
      <c r="E38" s="24">
        <f t="shared" si="1"/>
        <v>0</v>
      </c>
      <c r="F38" s="24">
        <f t="shared" si="1"/>
        <v>0</v>
      </c>
      <c r="G38" s="24">
        <f t="shared" si="1"/>
        <v>0</v>
      </c>
    </row>
    <row r="39" spans="1:7" ht="12" hidden="1">
      <c r="A39" s="23" t="s">
        <v>354</v>
      </c>
      <c r="B39" s="24">
        <f aca="true" t="shared" si="2" ref="B39:G39">B5-B6-B28-B29-B30-B33</f>
        <v>297773</v>
      </c>
      <c r="C39" s="24">
        <f t="shared" si="2"/>
        <v>1881228</v>
      </c>
      <c r="D39" s="24">
        <f t="shared" si="2"/>
        <v>20887</v>
      </c>
      <c r="E39" s="24">
        <f t="shared" si="2"/>
        <v>105964</v>
      </c>
      <c r="F39" s="24">
        <f t="shared" si="2"/>
        <v>275822</v>
      </c>
      <c r="G39" s="24">
        <f t="shared" si="2"/>
        <v>1768161</v>
      </c>
    </row>
    <row r="40" spans="2:7" ht="12" hidden="1">
      <c r="B40" s="55">
        <f>B5-'年月Monthly'!D7</f>
        <v>-592688</v>
      </c>
      <c r="C40" s="55">
        <f>C5-'年月Monthly'!E7</f>
        <v>-7518195</v>
      </c>
      <c r="D40" s="55">
        <f>D5-'年月Monthly'!H7</f>
        <v>-1025533</v>
      </c>
      <c r="E40" s="55">
        <f>E5-'年月Monthly'!I7</f>
        <v>-3578262</v>
      </c>
      <c r="F40" s="55">
        <f>F5-'年月Monthly'!L7</f>
        <v>2720383</v>
      </c>
      <c r="G40" s="55">
        <f>G5-'年月Monthly'!M7</f>
        <v>20369291</v>
      </c>
    </row>
    <row r="41" spans="1:12" ht="12">
      <c r="A41" s="47" t="s">
        <v>355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</sheetData>
  <mergeCells count="10">
    <mergeCell ref="A35:G35"/>
    <mergeCell ref="A1:G1"/>
    <mergeCell ref="A3:A4"/>
    <mergeCell ref="B3:C3"/>
    <mergeCell ref="D3:E3"/>
    <mergeCell ref="F3:G3"/>
    <mergeCell ref="H3:I3"/>
    <mergeCell ref="J3:K3"/>
    <mergeCell ref="L3:M3"/>
    <mergeCell ref="N3:O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A1" sqref="A1:O1"/>
    </sheetView>
  </sheetViews>
  <sheetFormatPr defaultColWidth="9.33203125" defaultRowHeight="12"/>
  <cols>
    <col min="1" max="1" width="22.66015625" style="54" customWidth="1"/>
    <col min="2" max="2" width="13.16015625" style="51" customWidth="1"/>
    <col min="3" max="3" width="15.83203125" style="51" customWidth="1"/>
    <col min="4" max="4" width="13.5" style="51" customWidth="1"/>
    <col min="5" max="5" width="15.5" style="51" customWidth="1"/>
    <col min="6" max="6" width="12.83203125" style="51" customWidth="1"/>
    <col min="7" max="7" width="14.83203125" style="51" customWidth="1"/>
    <col min="8" max="8" width="14.5" style="51" bestFit="1" customWidth="1"/>
    <col min="9" max="9" width="16.83203125" style="51" bestFit="1" customWidth="1"/>
    <col min="10" max="10" width="14.5" style="51" bestFit="1" customWidth="1"/>
    <col min="11" max="11" width="16.83203125" style="51" bestFit="1" customWidth="1"/>
    <col min="12" max="12" width="14.5" style="51" bestFit="1" customWidth="1"/>
    <col min="13" max="13" width="16.83203125" style="51" bestFit="1" customWidth="1"/>
    <col min="14" max="14" width="14.5" style="51" bestFit="1" customWidth="1"/>
    <col min="15" max="15" width="16.83203125" style="51" bestFit="1" customWidth="1"/>
    <col min="16" max="16384" width="9.33203125" style="51" customWidth="1"/>
  </cols>
  <sheetData>
    <row r="1" spans="1:7" ht="16.5" customHeight="1">
      <c r="A1" s="59" t="s">
        <v>510</v>
      </c>
      <c r="B1" s="59"/>
      <c r="C1" s="59"/>
      <c r="D1" s="59"/>
      <c r="E1" s="59"/>
      <c r="F1" s="59"/>
      <c r="G1" s="59"/>
    </row>
    <row r="2" spans="1:6" s="52" customFormat="1" ht="11.25" customHeight="1">
      <c r="A2" s="42" t="s">
        <v>402</v>
      </c>
      <c r="B2" s="43"/>
      <c r="C2" s="43"/>
      <c r="D2" s="43"/>
      <c r="E2" s="43"/>
      <c r="F2" s="43"/>
    </row>
    <row r="3" spans="1:15" ht="35.25" customHeight="1">
      <c r="A3" s="60" t="s">
        <v>358</v>
      </c>
      <c r="B3" s="62" t="s">
        <v>359</v>
      </c>
      <c r="C3" s="63"/>
      <c r="D3" s="64" t="s">
        <v>409</v>
      </c>
      <c r="E3" s="63"/>
      <c r="F3" s="64" t="s">
        <v>360</v>
      </c>
      <c r="G3" s="63"/>
      <c r="H3" s="62" t="s">
        <v>408</v>
      </c>
      <c r="I3" s="63"/>
      <c r="J3" s="64" t="s">
        <v>410</v>
      </c>
      <c r="K3" s="63"/>
      <c r="L3" s="64" t="s">
        <v>361</v>
      </c>
      <c r="M3" s="63"/>
      <c r="N3" s="62" t="s">
        <v>362</v>
      </c>
      <c r="O3" s="65"/>
    </row>
    <row r="4" spans="1:15" ht="33" customHeight="1">
      <c r="A4" s="61"/>
      <c r="B4" s="49" t="s">
        <v>363</v>
      </c>
      <c r="C4" s="49" t="s">
        <v>364</v>
      </c>
      <c r="D4" s="49" t="s">
        <v>363</v>
      </c>
      <c r="E4" s="49" t="s">
        <v>365</v>
      </c>
      <c r="F4" s="49" t="s">
        <v>363</v>
      </c>
      <c r="G4" s="49" t="s">
        <v>365</v>
      </c>
      <c r="H4" s="49" t="s">
        <v>363</v>
      </c>
      <c r="I4" s="49" t="s">
        <v>365</v>
      </c>
      <c r="J4" s="49" t="s">
        <v>363</v>
      </c>
      <c r="K4" s="49" t="s">
        <v>365</v>
      </c>
      <c r="L4" s="49" t="s">
        <v>363</v>
      </c>
      <c r="M4" s="49" t="s">
        <v>365</v>
      </c>
      <c r="N4" s="49" t="s">
        <v>363</v>
      </c>
      <c r="O4" s="50" t="s">
        <v>365</v>
      </c>
    </row>
    <row r="5" spans="1:15" s="6" customFormat="1" ht="12" customHeight="1">
      <c r="A5" s="38" t="s">
        <v>366</v>
      </c>
      <c r="B5" s="5">
        <v>4066125</v>
      </c>
      <c r="C5" s="5">
        <v>32707403</v>
      </c>
      <c r="D5" s="5">
        <v>710181</v>
      </c>
      <c r="E5" s="5">
        <v>4681350</v>
      </c>
      <c r="F5" s="5">
        <v>2996295</v>
      </c>
      <c r="G5" s="5">
        <v>25791239</v>
      </c>
      <c r="H5" s="5">
        <v>337832</v>
      </c>
      <c r="I5" s="5">
        <v>2117322</v>
      </c>
      <c r="J5" s="5">
        <v>10013</v>
      </c>
      <c r="K5" s="5">
        <v>42479</v>
      </c>
      <c r="L5" s="5">
        <v>1238</v>
      </c>
      <c r="M5" s="5">
        <v>6991</v>
      </c>
      <c r="N5" s="5">
        <v>10566</v>
      </c>
      <c r="O5" s="46">
        <v>68022</v>
      </c>
    </row>
    <row r="6" spans="1:15" s="6" customFormat="1" ht="12" customHeight="1">
      <c r="A6" s="39" t="s">
        <v>367</v>
      </c>
      <c r="B6" s="5">
        <v>2857637</v>
      </c>
      <c r="C6" s="5">
        <v>23640043</v>
      </c>
      <c r="D6" s="5">
        <v>103011</v>
      </c>
      <c r="E6" s="5">
        <v>871459</v>
      </c>
      <c r="F6" s="5">
        <v>2468954</v>
      </c>
      <c r="G6" s="5">
        <v>21308441</v>
      </c>
      <c r="H6" s="5">
        <v>275803</v>
      </c>
      <c r="I6" s="5">
        <v>1420668</v>
      </c>
      <c r="J6" s="5">
        <v>8852</v>
      </c>
      <c r="K6" s="5">
        <v>34919</v>
      </c>
      <c r="L6" s="5">
        <v>1017</v>
      </c>
      <c r="M6" s="5">
        <v>4556</v>
      </c>
      <c r="N6" s="5">
        <v>0</v>
      </c>
      <c r="O6" s="5">
        <v>0</v>
      </c>
    </row>
    <row r="7" spans="1:15" ht="12" customHeight="1">
      <c r="A7" s="40" t="s">
        <v>368</v>
      </c>
      <c r="B7" s="7">
        <v>1285056</v>
      </c>
      <c r="C7" s="7">
        <v>14385212</v>
      </c>
      <c r="D7" s="7">
        <v>42049</v>
      </c>
      <c r="E7" s="7">
        <v>527784</v>
      </c>
      <c r="F7" s="7">
        <v>1231278</v>
      </c>
      <c r="G7" s="7">
        <v>13748470</v>
      </c>
      <c r="H7" s="7">
        <v>11729</v>
      </c>
      <c r="I7" s="7">
        <v>108958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</row>
    <row r="8" spans="1:15" ht="12" customHeight="1">
      <c r="A8" s="40" t="s">
        <v>369</v>
      </c>
      <c r="B8" s="7">
        <v>29616</v>
      </c>
      <c r="C8" s="7">
        <v>159342</v>
      </c>
      <c r="D8" s="7">
        <v>400</v>
      </c>
      <c r="E8" s="7">
        <v>2521</v>
      </c>
      <c r="F8" s="7">
        <v>27203</v>
      </c>
      <c r="G8" s="7">
        <v>146834</v>
      </c>
      <c r="H8" s="7">
        <v>1934</v>
      </c>
      <c r="I8" s="7">
        <v>9766</v>
      </c>
      <c r="J8" s="7">
        <v>0</v>
      </c>
      <c r="K8" s="7">
        <v>0</v>
      </c>
      <c r="L8" s="7">
        <v>79</v>
      </c>
      <c r="M8" s="7">
        <v>221</v>
      </c>
      <c r="N8" s="7">
        <v>0</v>
      </c>
      <c r="O8" s="7">
        <v>0</v>
      </c>
    </row>
    <row r="9" spans="1:15" ht="12" customHeight="1">
      <c r="A9" s="40" t="s">
        <v>370</v>
      </c>
      <c r="B9" s="7">
        <v>290664</v>
      </c>
      <c r="C9" s="7">
        <v>2254468</v>
      </c>
      <c r="D9" s="7">
        <v>694</v>
      </c>
      <c r="E9" s="7">
        <v>4559</v>
      </c>
      <c r="F9" s="7">
        <v>256516</v>
      </c>
      <c r="G9" s="7">
        <v>2022707</v>
      </c>
      <c r="H9" s="7">
        <v>33030</v>
      </c>
      <c r="I9" s="7">
        <v>224993</v>
      </c>
      <c r="J9" s="7">
        <v>424</v>
      </c>
      <c r="K9" s="7">
        <v>2209</v>
      </c>
      <c r="L9" s="7">
        <v>0</v>
      </c>
      <c r="M9" s="7">
        <v>0</v>
      </c>
      <c r="N9" s="7">
        <v>0</v>
      </c>
      <c r="O9" s="7">
        <v>0</v>
      </c>
    </row>
    <row r="10" spans="1:15" ht="12" customHeight="1">
      <c r="A10" s="40" t="s">
        <v>371</v>
      </c>
      <c r="B10" s="7">
        <v>64078</v>
      </c>
      <c r="C10" s="7">
        <v>389688</v>
      </c>
      <c r="D10" s="7">
        <v>0</v>
      </c>
      <c r="E10" s="7">
        <v>0</v>
      </c>
      <c r="F10" s="7">
        <v>59468</v>
      </c>
      <c r="G10" s="7">
        <v>366916</v>
      </c>
      <c r="H10" s="7">
        <v>4263</v>
      </c>
      <c r="I10" s="7">
        <v>21422</v>
      </c>
      <c r="J10" s="7">
        <v>347</v>
      </c>
      <c r="K10" s="7">
        <v>1350</v>
      </c>
      <c r="L10" s="7">
        <v>0</v>
      </c>
      <c r="M10" s="7">
        <v>0</v>
      </c>
      <c r="N10" s="7">
        <v>0</v>
      </c>
      <c r="O10" s="7">
        <v>0</v>
      </c>
    </row>
    <row r="11" spans="1:15" ht="12" customHeight="1">
      <c r="A11" s="40" t="s">
        <v>372</v>
      </c>
      <c r="B11" s="7">
        <v>53988</v>
      </c>
      <c r="C11" s="7">
        <v>256405</v>
      </c>
      <c r="D11" s="7">
        <v>995</v>
      </c>
      <c r="E11" s="7">
        <v>4979</v>
      </c>
      <c r="F11" s="7">
        <v>37762</v>
      </c>
      <c r="G11" s="7">
        <v>188101</v>
      </c>
      <c r="H11" s="7">
        <v>14064</v>
      </c>
      <c r="I11" s="7">
        <v>58911</v>
      </c>
      <c r="J11" s="7">
        <v>1056</v>
      </c>
      <c r="K11" s="7">
        <v>4103</v>
      </c>
      <c r="L11" s="7">
        <v>111</v>
      </c>
      <c r="M11" s="7">
        <v>311</v>
      </c>
      <c r="N11" s="7">
        <v>0</v>
      </c>
      <c r="O11" s="7">
        <v>0</v>
      </c>
    </row>
    <row r="12" spans="1:15" ht="12.75" customHeight="1">
      <c r="A12" s="40" t="s">
        <v>373</v>
      </c>
      <c r="B12" s="7">
        <v>169185</v>
      </c>
      <c r="C12" s="7">
        <v>905929</v>
      </c>
      <c r="D12" s="7">
        <v>33646</v>
      </c>
      <c r="E12" s="7">
        <v>195146</v>
      </c>
      <c r="F12" s="7">
        <v>118247</v>
      </c>
      <c r="G12" s="7">
        <v>624648</v>
      </c>
      <c r="H12" s="7">
        <v>16750</v>
      </c>
      <c r="I12" s="7">
        <v>84143</v>
      </c>
      <c r="J12" s="7">
        <v>430</v>
      </c>
      <c r="K12" s="7">
        <v>1679</v>
      </c>
      <c r="L12" s="7">
        <v>112</v>
      </c>
      <c r="M12" s="7">
        <v>313</v>
      </c>
      <c r="N12" s="7">
        <v>0</v>
      </c>
      <c r="O12" s="7">
        <v>0</v>
      </c>
    </row>
    <row r="13" spans="1:15" s="6" customFormat="1" ht="12" customHeight="1">
      <c r="A13" s="40" t="s">
        <v>374</v>
      </c>
      <c r="B13" s="7">
        <v>121128</v>
      </c>
      <c r="C13" s="7">
        <v>617611</v>
      </c>
      <c r="D13" s="7">
        <v>0</v>
      </c>
      <c r="E13" s="7">
        <v>0</v>
      </c>
      <c r="F13" s="7">
        <v>77812</v>
      </c>
      <c r="G13" s="7">
        <v>394215</v>
      </c>
      <c r="H13" s="7">
        <v>43309</v>
      </c>
      <c r="I13" s="7">
        <v>223368</v>
      </c>
      <c r="J13" s="7">
        <v>7</v>
      </c>
      <c r="K13" s="7">
        <v>28</v>
      </c>
      <c r="L13" s="7">
        <v>0</v>
      </c>
      <c r="M13" s="7">
        <v>0</v>
      </c>
      <c r="N13" s="7">
        <v>0</v>
      </c>
      <c r="O13" s="7">
        <v>0</v>
      </c>
    </row>
    <row r="14" spans="1:15" ht="12" customHeight="1">
      <c r="A14" s="40" t="s">
        <v>375</v>
      </c>
      <c r="B14" s="7">
        <v>36634</v>
      </c>
      <c r="C14" s="7">
        <v>182181</v>
      </c>
      <c r="D14" s="7">
        <v>791</v>
      </c>
      <c r="E14" s="7">
        <v>3356</v>
      </c>
      <c r="F14" s="7">
        <v>29882</v>
      </c>
      <c r="G14" s="7">
        <v>149813</v>
      </c>
      <c r="H14" s="7">
        <v>5869</v>
      </c>
      <c r="I14" s="7">
        <v>28755</v>
      </c>
      <c r="J14" s="7">
        <v>92</v>
      </c>
      <c r="K14" s="7">
        <v>257</v>
      </c>
      <c r="L14" s="7">
        <v>0</v>
      </c>
      <c r="M14" s="7">
        <v>0</v>
      </c>
      <c r="N14" s="7">
        <v>0</v>
      </c>
      <c r="O14" s="7">
        <v>0</v>
      </c>
    </row>
    <row r="15" spans="1:15" ht="12" customHeight="1">
      <c r="A15" s="40" t="s">
        <v>376</v>
      </c>
      <c r="B15" s="7">
        <v>52157</v>
      </c>
      <c r="C15" s="7">
        <v>256893</v>
      </c>
      <c r="D15" s="7">
        <v>487</v>
      </c>
      <c r="E15" s="7">
        <v>2435</v>
      </c>
      <c r="F15" s="7">
        <v>32111</v>
      </c>
      <c r="G15" s="7">
        <v>160548</v>
      </c>
      <c r="H15" s="7">
        <v>18119</v>
      </c>
      <c r="I15" s="7">
        <v>86757</v>
      </c>
      <c r="J15" s="7">
        <v>1440</v>
      </c>
      <c r="K15" s="7">
        <v>7153</v>
      </c>
      <c r="L15" s="7">
        <v>0</v>
      </c>
      <c r="M15" s="7">
        <v>0</v>
      </c>
      <c r="N15" s="7">
        <v>0</v>
      </c>
      <c r="O15" s="7">
        <v>0</v>
      </c>
    </row>
    <row r="16" spans="1:15" ht="12" customHeight="1">
      <c r="A16" s="40" t="s">
        <v>377</v>
      </c>
      <c r="B16" s="7">
        <v>23820</v>
      </c>
      <c r="C16" s="7">
        <v>108023</v>
      </c>
      <c r="D16" s="7">
        <v>7721</v>
      </c>
      <c r="E16" s="7">
        <v>39537</v>
      </c>
      <c r="F16" s="7">
        <v>5113</v>
      </c>
      <c r="G16" s="7">
        <v>26429</v>
      </c>
      <c r="H16" s="7">
        <v>9320</v>
      </c>
      <c r="I16" s="7">
        <v>37192</v>
      </c>
      <c r="J16" s="7">
        <v>1666</v>
      </c>
      <c r="K16" s="7">
        <v>4865</v>
      </c>
      <c r="L16" s="7">
        <v>0</v>
      </c>
      <c r="M16" s="7">
        <v>0</v>
      </c>
      <c r="N16" s="7">
        <v>0</v>
      </c>
      <c r="O16" s="7">
        <v>0</v>
      </c>
    </row>
    <row r="17" spans="1:15" ht="12" customHeight="1">
      <c r="A17" s="40" t="s">
        <v>378</v>
      </c>
      <c r="B17" s="7">
        <v>105716</v>
      </c>
      <c r="C17" s="7">
        <v>491021</v>
      </c>
      <c r="D17" s="7">
        <v>3402</v>
      </c>
      <c r="E17" s="7">
        <v>17005</v>
      </c>
      <c r="F17" s="7">
        <v>92838</v>
      </c>
      <c r="G17" s="7">
        <v>433964</v>
      </c>
      <c r="H17" s="7">
        <v>8714</v>
      </c>
      <c r="I17" s="7">
        <v>37079</v>
      </c>
      <c r="J17" s="7">
        <v>762</v>
      </c>
      <c r="K17" s="7">
        <v>2973</v>
      </c>
      <c r="L17" s="7">
        <v>0</v>
      </c>
      <c r="M17" s="7">
        <v>0</v>
      </c>
      <c r="N17" s="7">
        <v>0</v>
      </c>
      <c r="O17" s="7">
        <v>0</v>
      </c>
    </row>
    <row r="18" spans="1:15" ht="12" customHeight="1">
      <c r="A18" s="40" t="s">
        <v>379</v>
      </c>
      <c r="B18" s="7">
        <v>212850</v>
      </c>
      <c r="C18" s="7">
        <v>1191794</v>
      </c>
      <c r="D18" s="7">
        <v>877</v>
      </c>
      <c r="E18" s="7">
        <v>4135</v>
      </c>
      <c r="F18" s="7">
        <v>169640</v>
      </c>
      <c r="G18" s="7">
        <v>989611</v>
      </c>
      <c r="H18" s="7">
        <v>41124</v>
      </c>
      <c r="I18" s="7">
        <v>192415</v>
      </c>
      <c r="J18" s="7">
        <v>494</v>
      </c>
      <c r="K18" s="7">
        <v>1922</v>
      </c>
      <c r="L18" s="7">
        <v>715</v>
      </c>
      <c r="M18" s="7">
        <v>3711</v>
      </c>
      <c r="N18" s="7">
        <v>0</v>
      </c>
      <c r="O18" s="7">
        <v>0</v>
      </c>
    </row>
    <row r="19" spans="1:15" ht="12" customHeight="1">
      <c r="A19" s="40" t="s">
        <v>380</v>
      </c>
      <c r="B19" s="7">
        <v>43361</v>
      </c>
      <c r="C19" s="7">
        <v>175793</v>
      </c>
      <c r="D19" s="7">
        <v>0</v>
      </c>
      <c r="E19" s="7">
        <v>0</v>
      </c>
      <c r="F19" s="7">
        <v>13350</v>
      </c>
      <c r="G19" s="7">
        <v>70848</v>
      </c>
      <c r="H19" s="7">
        <v>28511</v>
      </c>
      <c r="I19" s="7">
        <v>98993</v>
      </c>
      <c r="J19" s="7">
        <v>1500</v>
      </c>
      <c r="K19" s="7">
        <v>5952</v>
      </c>
      <c r="L19" s="7">
        <v>0</v>
      </c>
      <c r="M19" s="7">
        <v>0</v>
      </c>
      <c r="N19" s="7">
        <v>0</v>
      </c>
      <c r="O19" s="7">
        <v>0</v>
      </c>
    </row>
    <row r="20" spans="1:15" ht="12" customHeight="1">
      <c r="A20" s="40" t="s">
        <v>381</v>
      </c>
      <c r="B20" s="7">
        <v>11427</v>
      </c>
      <c r="C20" s="7">
        <v>56994</v>
      </c>
      <c r="D20" s="7">
        <v>0</v>
      </c>
      <c r="E20" s="7">
        <v>0</v>
      </c>
      <c r="F20" s="7">
        <v>9025</v>
      </c>
      <c r="G20" s="7">
        <v>47500</v>
      </c>
      <c r="H20" s="7">
        <v>1916</v>
      </c>
      <c r="I20" s="7">
        <v>7601</v>
      </c>
      <c r="J20" s="7">
        <v>486</v>
      </c>
      <c r="K20" s="7">
        <v>1893</v>
      </c>
      <c r="L20" s="7">
        <v>0</v>
      </c>
      <c r="M20" s="7">
        <v>0</v>
      </c>
      <c r="N20" s="7">
        <v>0</v>
      </c>
      <c r="O20" s="7">
        <v>0</v>
      </c>
    </row>
    <row r="21" spans="1:15" s="6" customFormat="1" ht="12" customHeight="1">
      <c r="A21" s="40" t="s">
        <v>382</v>
      </c>
      <c r="B21" s="7">
        <v>45648</v>
      </c>
      <c r="C21" s="7">
        <v>236583</v>
      </c>
      <c r="D21" s="7">
        <v>9899</v>
      </c>
      <c r="E21" s="7">
        <v>58913</v>
      </c>
      <c r="F21" s="7">
        <v>34945</v>
      </c>
      <c r="G21" s="7">
        <v>174283</v>
      </c>
      <c r="H21" s="7">
        <v>804</v>
      </c>
      <c r="I21" s="7">
        <v>3387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</row>
    <row r="22" spans="1:15" ht="12" customHeight="1">
      <c r="A22" s="40" t="s">
        <v>383</v>
      </c>
      <c r="B22" s="7">
        <v>5034</v>
      </c>
      <c r="C22" s="7">
        <v>25320</v>
      </c>
      <c r="D22" s="7">
        <v>0</v>
      </c>
      <c r="E22" s="7">
        <v>0</v>
      </c>
      <c r="F22" s="7">
        <v>5034</v>
      </c>
      <c r="G22" s="7">
        <v>25320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</row>
    <row r="23" spans="1:15" ht="11.25" customHeight="1">
      <c r="A23" s="40" t="s">
        <v>384</v>
      </c>
      <c r="B23" s="7">
        <v>9335</v>
      </c>
      <c r="C23" s="7">
        <v>46049</v>
      </c>
      <c r="D23" s="7">
        <v>0</v>
      </c>
      <c r="E23" s="7">
        <v>0</v>
      </c>
      <c r="F23" s="7">
        <v>6744</v>
      </c>
      <c r="G23" s="7">
        <v>34357</v>
      </c>
      <c r="H23" s="7">
        <v>2591</v>
      </c>
      <c r="I23" s="7">
        <v>11692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</row>
    <row r="24" spans="1:15" ht="11.25" customHeight="1">
      <c r="A24" s="40" t="s">
        <v>385</v>
      </c>
      <c r="B24" s="7">
        <v>33953</v>
      </c>
      <c r="C24" s="7">
        <v>174475</v>
      </c>
      <c r="D24" s="7">
        <v>211</v>
      </c>
      <c r="E24" s="7">
        <v>1054</v>
      </c>
      <c r="F24" s="7">
        <v>32670</v>
      </c>
      <c r="G24" s="7">
        <v>168063</v>
      </c>
      <c r="H24" s="7">
        <v>1072</v>
      </c>
      <c r="I24" s="7">
        <v>5358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</row>
    <row r="25" spans="1:15" ht="11.25" customHeight="1">
      <c r="A25" s="40" t="s">
        <v>386</v>
      </c>
      <c r="B25" s="7">
        <v>155623</v>
      </c>
      <c r="C25" s="7">
        <v>1170455</v>
      </c>
      <c r="D25" s="7">
        <v>1704</v>
      </c>
      <c r="E25" s="7">
        <v>9460</v>
      </c>
      <c r="F25" s="7">
        <v>152361</v>
      </c>
      <c r="G25" s="7">
        <v>1152155</v>
      </c>
      <c r="H25" s="7">
        <v>1558</v>
      </c>
      <c r="I25" s="7">
        <v>8840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</row>
    <row r="26" spans="1:15" ht="11.25" customHeight="1">
      <c r="A26" s="40" t="s">
        <v>387</v>
      </c>
      <c r="B26" s="7">
        <v>11202</v>
      </c>
      <c r="C26" s="7">
        <v>47142</v>
      </c>
      <c r="D26" s="7">
        <v>0</v>
      </c>
      <c r="E26" s="7">
        <v>0</v>
      </c>
      <c r="F26" s="7">
        <v>11155</v>
      </c>
      <c r="G26" s="7">
        <v>46907</v>
      </c>
      <c r="H26" s="7">
        <v>47</v>
      </c>
      <c r="I26" s="7">
        <v>235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</row>
    <row r="27" spans="1:15" ht="11.25" customHeight="1">
      <c r="A27" s="40" t="s">
        <v>388</v>
      </c>
      <c r="B27" s="7">
        <v>97162</v>
      </c>
      <c r="C27" s="7">
        <v>508665</v>
      </c>
      <c r="D27" s="7">
        <v>135</v>
      </c>
      <c r="E27" s="7">
        <v>575</v>
      </c>
      <c r="F27" s="7">
        <v>65800</v>
      </c>
      <c r="G27" s="7">
        <v>336752</v>
      </c>
      <c r="H27" s="7">
        <v>31079</v>
      </c>
      <c r="I27" s="7">
        <v>170803</v>
      </c>
      <c r="J27" s="7">
        <v>148</v>
      </c>
      <c r="K27" s="7">
        <v>535</v>
      </c>
      <c r="L27" s="7">
        <v>0</v>
      </c>
      <c r="M27" s="7">
        <v>0</v>
      </c>
      <c r="N27" s="7">
        <v>0</v>
      </c>
      <c r="O27" s="7">
        <v>0</v>
      </c>
    </row>
    <row r="28" spans="1:15" s="6" customFormat="1" ht="11.25" customHeight="1">
      <c r="A28" s="39" t="s">
        <v>389</v>
      </c>
      <c r="B28" s="22">
        <v>402010</v>
      </c>
      <c r="C28" s="22">
        <v>4605443</v>
      </c>
      <c r="D28" s="22">
        <v>64972</v>
      </c>
      <c r="E28" s="22">
        <v>995301</v>
      </c>
      <c r="F28" s="22">
        <v>279485</v>
      </c>
      <c r="G28" s="22">
        <v>2920192</v>
      </c>
      <c r="H28" s="22">
        <v>45721</v>
      </c>
      <c r="I28" s="22">
        <v>612364</v>
      </c>
      <c r="J28" s="22">
        <v>1119</v>
      </c>
      <c r="K28" s="22">
        <v>7328</v>
      </c>
      <c r="L28" s="22">
        <v>147</v>
      </c>
      <c r="M28" s="22">
        <v>2236</v>
      </c>
      <c r="N28" s="22">
        <v>10566</v>
      </c>
      <c r="O28" s="22">
        <v>68022</v>
      </c>
    </row>
    <row r="29" spans="1:15" s="6" customFormat="1" ht="11.25" customHeight="1">
      <c r="A29" s="39" t="s">
        <v>390</v>
      </c>
      <c r="B29" s="22">
        <v>192420</v>
      </c>
      <c r="C29" s="22">
        <v>1254414</v>
      </c>
      <c r="D29" s="22">
        <v>6495</v>
      </c>
      <c r="E29" s="22">
        <v>31260</v>
      </c>
      <c r="F29" s="22">
        <v>175476</v>
      </c>
      <c r="G29" s="22">
        <v>1170365</v>
      </c>
      <c r="H29" s="22">
        <v>10375</v>
      </c>
      <c r="I29" s="22">
        <v>52590</v>
      </c>
      <c r="J29" s="22">
        <v>0</v>
      </c>
      <c r="K29" s="22">
        <v>0</v>
      </c>
      <c r="L29" s="22">
        <v>74</v>
      </c>
      <c r="M29" s="22">
        <v>199</v>
      </c>
      <c r="N29" s="22">
        <v>0</v>
      </c>
      <c r="O29" s="22">
        <v>0</v>
      </c>
    </row>
    <row r="30" spans="1:15" s="6" customFormat="1" ht="11.25" customHeight="1">
      <c r="A30" s="39" t="s">
        <v>391</v>
      </c>
      <c r="B30" s="22">
        <v>4089</v>
      </c>
      <c r="C30" s="22">
        <v>14042</v>
      </c>
      <c r="D30" s="22">
        <v>0</v>
      </c>
      <c r="E30" s="22">
        <v>0</v>
      </c>
      <c r="F30" s="22">
        <v>4089</v>
      </c>
      <c r="G30" s="22">
        <v>14042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</row>
    <row r="31" spans="1:15" ht="11.25" customHeight="1">
      <c r="A31" s="40" t="s">
        <v>392</v>
      </c>
      <c r="B31" s="7">
        <v>4089</v>
      </c>
      <c r="C31" s="7">
        <v>14042</v>
      </c>
      <c r="D31" s="7">
        <v>0</v>
      </c>
      <c r="E31" s="7">
        <v>0</v>
      </c>
      <c r="F31" s="7">
        <v>4089</v>
      </c>
      <c r="G31" s="7">
        <v>14042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1:15" ht="11.25" customHeight="1">
      <c r="A32" s="40" t="s">
        <v>393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1:15" s="32" customFormat="1" ht="29.25" customHeight="1">
      <c r="A33" s="41" t="s">
        <v>394</v>
      </c>
      <c r="B33" s="22">
        <v>327</v>
      </c>
      <c r="C33" s="22">
        <v>1824</v>
      </c>
      <c r="D33" s="22">
        <v>0</v>
      </c>
      <c r="E33" s="22">
        <v>0</v>
      </c>
      <c r="F33" s="22">
        <v>327</v>
      </c>
      <c r="G33" s="22">
        <v>1824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</row>
    <row r="34" spans="1:15" s="32" customFormat="1" ht="29.25" customHeight="1">
      <c r="A34" s="45" t="s">
        <v>395</v>
      </c>
      <c r="B34" s="22">
        <v>609642</v>
      </c>
      <c r="C34" s="22">
        <v>3191637</v>
      </c>
      <c r="D34" s="22">
        <v>535703</v>
      </c>
      <c r="E34" s="22">
        <v>2783330</v>
      </c>
      <c r="F34" s="22">
        <v>67964</v>
      </c>
      <c r="G34" s="22">
        <v>376375</v>
      </c>
      <c r="H34" s="22">
        <v>5933</v>
      </c>
      <c r="I34" s="22">
        <v>31700</v>
      </c>
      <c r="J34" s="48">
        <v>42</v>
      </c>
      <c r="K34" s="48">
        <v>232</v>
      </c>
      <c r="L34" s="48">
        <v>0</v>
      </c>
      <c r="M34" s="48">
        <v>0</v>
      </c>
      <c r="N34" s="48">
        <v>0</v>
      </c>
      <c r="O34" s="48">
        <v>0</v>
      </c>
    </row>
    <row r="35" spans="1:7" ht="12" customHeight="1">
      <c r="A35" s="57" t="s">
        <v>396</v>
      </c>
      <c r="B35" s="58"/>
      <c r="C35" s="58"/>
      <c r="D35" s="58"/>
      <c r="E35" s="58"/>
      <c r="F35" s="58"/>
      <c r="G35" s="58"/>
    </row>
    <row r="36" ht="12">
      <c r="A36" s="53" t="s">
        <v>397</v>
      </c>
    </row>
    <row r="37" spans="1:7" ht="12" hidden="1">
      <c r="A37" s="23" t="s">
        <v>398</v>
      </c>
      <c r="B37" s="24">
        <f aca="true" t="shared" si="0" ref="B37:G37">B30-B31-B32</f>
        <v>0</v>
      </c>
      <c r="C37" s="24">
        <f t="shared" si="0"/>
        <v>0</v>
      </c>
      <c r="D37" s="24">
        <f t="shared" si="0"/>
        <v>0</v>
      </c>
      <c r="E37" s="24">
        <f t="shared" si="0"/>
        <v>0</v>
      </c>
      <c r="F37" s="24">
        <f t="shared" si="0"/>
        <v>0</v>
      </c>
      <c r="G37" s="24">
        <f t="shared" si="0"/>
        <v>0</v>
      </c>
    </row>
    <row r="38" spans="1:7" ht="12" hidden="1">
      <c r="A38" s="23" t="s">
        <v>399</v>
      </c>
      <c r="B38" s="24">
        <f aca="true" t="shared" si="1" ref="B38:G38">SUM(B7:B27)-B6</f>
        <v>0</v>
      </c>
      <c r="C38" s="24">
        <f t="shared" si="1"/>
        <v>0</v>
      </c>
      <c r="D38" s="24">
        <f t="shared" si="1"/>
        <v>0</v>
      </c>
      <c r="E38" s="24">
        <f t="shared" si="1"/>
        <v>0</v>
      </c>
      <c r="F38" s="24">
        <f t="shared" si="1"/>
        <v>0</v>
      </c>
      <c r="G38" s="24">
        <f t="shared" si="1"/>
        <v>0</v>
      </c>
    </row>
    <row r="39" spans="1:7" ht="12" hidden="1">
      <c r="A39" s="23" t="s">
        <v>400</v>
      </c>
      <c r="B39" s="24">
        <f aca="true" t="shared" si="2" ref="B39:G39">B5-B6-B28-B29-B30-B33</f>
        <v>609642</v>
      </c>
      <c r="C39" s="24">
        <f t="shared" si="2"/>
        <v>3191637</v>
      </c>
      <c r="D39" s="24">
        <f t="shared" si="2"/>
        <v>535703</v>
      </c>
      <c r="E39" s="24">
        <f t="shared" si="2"/>
        <v>2783330</v>
      </c>
      <c r="F39" s="24">
        <f t="shared" si="2"/>
        <v>67964</v>
      </c>
      <c r="G39" s="24">
        <f t="shared" si="2"/>
        <v>376375</v>
      </c>
    </row>
    <row r="40" spans="2:7" ht="12" hidden="1">
      <c r="B40" s="55">
        <f>B5-'年月Monthly'!D7</f>
        <v>-277913</v>
      </c>
      <c r="C40" s="55">
        <f>C5-'年月Monthly'!E7</f>
        <v>-3967515</v>
      </c>
      <c r="D40" s="55">
        <f>D5-'年月Monthly'!H7</f>
        <v>-523282</v>
      </c>
      <c r="E40" s="55">
        <f>E5-'年月Monthly'!I7</f>
        <v>-411950</v>
      </c>
      <c r="F40" s="55">
        <f>F5-'年月Monthly'!L7</f>
        <v>2856542</v>
      </c>
      <c r="G40" s="55">
        <f>G5-'年月Monthly'!M7</f>
        <v>25399057</v>
      </c>
    </row>
    <row r="41" spans="1:12" ht="12">
      <c r="A41" s="47" t="s">
        <v>401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</sheetData>
  <mergeCells count="10">
    <mergeCell ref="H3:I3"/>
    <mergeCell ref="J3:K3"/>
    <mergeCell ref="L3:M3"/>
    <mergeCell ref="N3:O3"/>
    <mergeCell ref="A35:G35"/>
    <mergeCell ref="A1:G1"/>
    <mergeCell ref="A3:A4"/>
    <mergeCell ref="B3:C3"/>
    <mergeCell ref="D3:E3"/>
    <mergeCell ref="F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A1" sqref="A1:O1"/>
    </sheetView>
  </sheetViews>
  <sheetFormatPr defaultColWidth="9.33203125" defaultRowHeight="12"/>
  <cols>
    <col min="1" max="1" width="22.66015625" style="54" customWidth="1"/>
    <col min="2" max="2" width="13.16015625" style="51" customWidth="1"/>
    <col min="3" max="3" width="15.83203125" style="51" customWidth="1"/>
    <col min="4" max="4" width="13.5" style="51" customWidth="1"/>
    <col min="5" max="5" width="15.5" style="51" customWidth="1"/>
    <col min="6" max="6" width="12.83203125" style="51" customWidth="1"/>
    <col min="7" max="7" width="14.83203125" style="51" customWidth="1"/>
    <col min="8" max="8" width="14.5" style="51" bestFit="1" customWidth="1"/>
    <col min="9" max="9" width="16.83203125" style="51" bestFit="1" customWidth="1"/>
    <col min="10" max="10" width="14.5" style="51" bestFit="1" customWidth="1"/>
    <col min="11" max="11" width="16.83203125" style="51" bestFit="1" customWidth="1"/>
    <col min="12" max="12" width="14.5" style="51" bestFit="1" customWidth="1"/>
    <col min="13" max="13" width="16.83203125" style="51" bestFit="1" customWidth="1"/>
    <col min="14" max="14" width="14.5" style="51" bestFit="1" customWidth="1"/>
    <col min="15" max="15" width="16.83203125" style="51" bestFit="1" customWidth="1"/>
    <col min="16" max="16384" width="9.33203125" style="51" customWidth="1"/>
  </cols>
  <sheetData>
    <row r="1" spans="1:7" ht="16.5" customHeight="1">
      <c r="A1" s="59" t="s">
        <v>510</v>
      </c>
      <c r="B1" s="59"/>
      <c r="C1" s="59"/>
      <c r="D1" s="59"/>
      <c r="E1" s="59"/>
      <c r="F1" s="59"/>
      <c r="G1" s="59"/>
    </row>
    <row r="2" spans="1:6" s="52" customFormat="1" ht="11.25" customHeight="1">
      <c r="A2" s="42" t="s">
        <v>403</v>
      </c>
      <c r="B2" s="43"/>
      <c r="C2" s="43"/>
      <c r="D2" s="43"/>
      <c r="E2" s="43"/>
      <c r="F2" s="43"/>
    </row>
    <row r="3" spans="1:15" ht="35.25" customHeight="1">
      <c r="A3" s="60" t="s">
        <v>312</v>
      </c>
      <c r="B3" s="62" t="s">
        <v>313</v>
      </c>
      <c r="C3" s="63"/>
      <c r="D3" s="64" t="s">
        <v>409</v>
      </c>
      <c r="E3" s="63"/>
      <c r="F3" s="64" t="s">
        <v>314</v>
      </c>
      <c r="G3" s="63"/>
      <c r="H3" s="62" t="s">
        <v>408</v>
      </c>
      <c r="I3" s="63"/>
      <c r="J3" s="64" t="s">
        <v>410</v>
      </c>
      <c r="K3" s="63"/>
      <c r="L3" s="64" t="s">
        <v>315</v>
      </c>
      <c r="M3" s="63"/>
      <c r="N3" s="62" t="s">
        <v>316</v>
      </c>
      <c r="O3" s="65"/>
    </row>
    <row r="4" spans="1:15" ht="33" customHeight="1">
      <c r="A4" s="61"/>
      <c r="B4" s="49" t="s">
        <v>317</v>
      </c>
      <c r="C4" s="49" t="s">
        <v>318</v>
      </c>
      <c r="D4" s="49" t="s">
        <v>317</v>
      </c>
      <c r="E4" s="49" t="s">
        <v>319</v>
      </c>
      <c r="F4" s="49" t="s">
        <v>317</v>
      </c>
      <c r="G4" s="49" t="s">
        <v>319</v>
      </c>
      <c r="H4" s="49" t="s">
        <v>317</v>
      </c>
      <c r="I4" s="49" t="s">
        <v>319</v>
      </c>
      <c r="J4" s="49" t="s">
        <v>317</v>
      </c>
      <c r="K4" s="49" t="s">
        <v>319</v>
      </c>
      <c r="L4" s="49" t="s">
        <v>317</v>
      </c>
      <c r="M4" s="49" t="s">
        <v>319</v>
      </c>
      <c r="N4" s="49" t="s">
        <v>317</v>
      </c>
      <c r="O4" s="50" t="s">
        <v>319</v>
      </c>
    </row>
    <row r="5" spans="1:15" s="6" customFormat="1" ht="12" customHeight="1">
      <c r="A5" s="38" t="s">
        <v>320</v>
      </c>
      <c r="B5" s="5">
        <v>2481142</v>
      </c>
      <c r="C5" s="5">
        <v>16742751</v>
      </c>
      <c r="D5" s="5">
        <v>393352</v>
      </c>
      <c r="E5" s="5">
        <v>2988263</v>
      </c>
      <c r="F5" s="5">
        <v>1854975</v>
      </c>
      <c r="G5" s="5">
        <v>12592695</v>
      </c>
      <c r="H5" s="5">
        <v>219788</v>
      </c>
      <c r="I5" s="5">
        <v>1105351</v>
      </c>
      <c r="J5" s="5">
        <v>8255</v>
      </c>
      <c r="K5" s="5">
        <v>33822</v>
      </c>
      <c r="L5" s="5">
        <v>1650</v>
      </c>
      <c r="M5" s="5">
        <v>5737</v>
      </c>
      <c r="N5" s="5">
        <v>3122</v>
      </c>
      <c r="O5" s="46">
        <v>16883</v>
      </c>
    </row>
    <row r="6" spans="1:15" s="6" customFormat="1" ht="12" customHeight="1">
      <c r="A6" s="39" t="s">
        <v>321</v>
      </c>
      <c r="B6" s="5">
        <v>2056189</v>
      </c>
      <c r="C6" s="5">
        <v>13434800</v>
      </c>
      <c r="D6" s="5">
        <v>211648</v>
      </c>
      <c r="E6" s="5">
        <v>1409301</v>
      </c>
      <c r="F6" s="5">
        <v>1628503</v>
      </c>
      <c r="G6" s="5">
        <v>10963357</v>
      </c>
      <c r="H6" s="5">
        <v>205506</v>
      </c>
      <c r="I6" s="5">
        <v>1020167</v>
      </c>
      <c r="J6" s="5">
        <v>8190</v>
      </c>
      <c r="K6" s="5">
        <v>33446</v>
      </c>
      <c r="L6" s="5">
        <v>1650</v>
      </c>
      <c r="M6" s="5">
        <v>5737</v>
      </c>
      <c r="N6" s="5">
        <v>692</v>
      </c>
      <c r="O6" s="46">
        <v>2792</v>
      </c>
    </row>
    <row r="7" spans="1:15" ht="12" customHeight="1">
      <c r="A7" s="40" t="s">
        <v>322</v>
      </c>
      <c r="B7" s="7">
        <v>248998</v>
      </c>
      <c r="C7" s="7">
        <v>2577666</v>
      </c>
      <c r="D7" s="7">
        <v>11197</v>
      </c>
      <c r="E7" s="7">
        <v>107278</v>
      </c>
      <c r="F7" s="7">
        <v>231524</v>
      </c>
      <c r="G7" s="7">
        <v>2389187</v>
      </c>
      <c r="H7" s="7">
        <v>6277</v>
      </c>
      <c r="I7" s="7">
        <v>81201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</row>
    <row r="8" spans="1:15" ht="12" customHeight="1">
      <c r="A8" s="40" t="s">
        <v>323</v>
      </c>
      <c r="B8" s="7">
        <v>49274</v>
      </c>
      <c r="C8" s="7">
        <v>385566</v>
      </c>
      <c r="D8" s="7">
        <v>0</v>
      </c>
      <c r="E8" s="7">
        <v>0</v>
      </c>
      <c r="F8" s="7">
        <v>47055</v>
      </c>
      <c r="G8" s="7">
        <v>371049</v>
      </c>
      <c r="H8" s="7">
        <v>2219</v>
      </c>
      <c r="I8" s="7">
        <v>14517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</row>
    <row r="9" spans="1:15" ht="12" customHeight="1">
      <c r="A9" s="40" t="s">
        <v>324</v>
      </c>
      <c r="B9" s="7">
        <v>379124</v>
      </c>
      <c r="C9" s="7">
        <v>2675538</v>
      </c>
      <c r="D9" s="7">
        <v>5968</v>
      </c>
      <c r="E9" s="7">
        <v>38623</v>
      </c>
      <c r="F9" s="7">
        <v>327196</v>
      </c>
      <c r="G9" s="7">
        <v>2361232</v>
      </c>
      <c r="H9" s="7">
        <v>45533</v>
      </c>
      <c r="I9" s="7">
        <v>273553</v>
      </c>
      <c r="J9" s="7">
        <v>427</v>
      </c>
      <c r="K9" s="7">
        <v>2130</v>
      </c>
      <c r="L9" s="7">
        <v>0</v>
      </c>
      <c r="M9" s="7">
        <v>0</v>
      </c>
      <c r="N9" s="7">
        <v>0</v>
      </c>
      <c r="O9" s="7">
        <v>0</v>
      </c>
    </row>
    <row r="10" spans="1:15" ht="12" customHeight="1">
      <c r="A10" s="40" t="s">
        <v>325</v>
      </c>
      <c r="B10" s="7">
        <v>143858</v>
      </c>
      <c r="C10" s="7">
        <v>891702</v>
      </c>
      <c r="D10" s="7">
        <v>0</v>
      </c>
      <c r="E10" s="7">
        <v>0</v>
      </c>
      <c r="F10" s="7">
        <v>109822</v>
      </c>
      <c r="G10" s="7">
        <v>746065</v>
      </c>
      <c r="H10" s="7">
        <v>34036</v>
      </c>
      <c r="I10" s="7">
        <v>145637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</row>
    <row r="11" spans="1:15" ht="12" customHeight="1">
      <c r="A11" s="40" t="s">
        <v>326</v>
      </c>
      <c r="B11" s="7">
        <v>49131</v>
      </c>
      <c r="C11" s="7">
        <v>251073</v>
      </c>
      <c r="D11" s="7">
        <v>715</v>
      </c>
      <c r="E11" s="7">
        <v>3727</v>
      </c>
      <c r="F11" s="7">
        <v>40122</v>
      </c>
      <c r="G11" s="7">
        <v>213865</v>
      </c>
      <c r="H11" s="7">
        <v>5899</v>
      </c>
      <c r="I11" s="7">
        <v>24470</v>
      </c>
      <c r="J11" s="7">
        <v>1076</v>
      </c>
      <c r="K11" s="7">
        <v>4199</v>
      </c>
      <c r="L11" s="7">
        <v>1319</v>
      </c>
      <c r="M11" s="7">
        <v>4812</v>
      </c>
      <c r="N11" s="7">
        <v>0</v>
      </c>
      <c r="O11" s="7">
        <v>0</v>
      </c>
    </row>
    <row r="12" spans="1:15" ht="12.75" customHeight="1">
      <c r="A12" s="40" t="s">
        <v>327</v>
      </c>
      <c r="B12" s="7">
        <v>152019</v>
      </c>
      <c r="C12" s="7">
        <v>848526</v>
      </c>
      <c r="D12" s="7">
        <v>5291</v>
      </c>
      <c r="E12" s="7">
        <v>30241</v>
      </c>
      <c r="F12" s="7">
        <v>127975</v>
      </c>
      <c r="G12" s="7">
        <v>723820</v>
      </c>
      <c r="H12" s="7">
        <v>18753</v>
      </c>
      <c r="I12" s="7">
        <v>94465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</row>
    <row r="13" spans="1:15" s="6" customFormat="1" ht="12" customHeight="1">
      <c r="A13" s="40" t="s">
        <v>328</v>
      </c>
      <c r="B13" s="7">
        <v>79698</v>
      </c>
      <c r="C13" s="7">
        <v>388434</v>
      </c>
      <c r="D13" s="7">
        <v>0</v>
      </c>
      <c r="E13" s="7">
        <v>0</v>
      </c>
      <c r="F13" s="7">
        <v>70858</v>
      </c>
      <c r="G13" s="7">
        <v>346380</v>
      </c>
      <c r="H13" s="7">
        <v>8546</v>
      </c>
      <c r="I13" s="7">
        <v>41295</v>
      </c>
      <c r="J13" s="7">
        <v>34</v>
      </c>
      <c r="K13" s="7">
        <v>134</v>
      </c>
      <c r="L13" s="7">
        <v>0</v>
      </c>
      <c r="M13" s="7">
        <v>0</v>
      </c>
      <c r="N13" s="7">
        <v>260</v>
      </c>
      <c r="O13" s="7">
        <v>625</v>
      </c>
    </row>
    <row r="14" spans="1:15" ht="12" customHeight="1">
      <c r="A14" s="40" t="s">
        <v>329</v>
      </c>
      <c r="B14" s="7">
        <v>49612</v>
      </c>
      <c r="C14" s="7">
        <v>261914</v>
      </c>
      <c r="D14" s="7">
        <v>4296</v>
      </c>
      <c r="E14" s="7">
        <v>22917</v>
      </c>
      <c r="F14" s="7">
        <v>41028</v>
      </c>
      <c r="G14" s="7">
        <v>220703</v>
      </c>
      <c r="H14" s="7">
        <v>3792</v>
      </c>
      <c r="I14" s="7">
        <v>16882</v>
      </c>
      <c r="J14" s="7">
        <v>165</v>
      </c>
      <c r="K14" s="7">
        <v>487</v>
      </c>
      <c r="L14" s="7">
        <v>331</v>
      </c>
      <c r="M14" s="7">
        <v>925</v>
      </c>
      <c r="N14" s="7">
        <v>0</v>
      </c>
      <c r="O14" s="7">
        <v>0</v>
      </c>
    </row>
    <row r="15" spans="1:15" ht="12" customHeight="1">
      <c r="A15" s="40" t="s">
        <v>330</v>
      </c>
      <c r="B15" s="7">
        <v>68098</v>
      </c>
      <c r="C15" s="7">
        <v>341493</v>
      </c>
      <c r="D15" s="7">
        <v>30502</v>
      </c>
      <c r="E15" s="7">
        <v>152791</v>
      </c>
      <c r="F15" s="7">
        <v>34336</v>
      </c>
      <c r="G15" s="7">
        <v>173662</v>
      </c>
      <c r="H15" s="7">
        <v>2790</v>
      </c>
      <c r="I15" s="7">
        <v>13168</v>
      </c>
      <c r="J15" s="7">
        <v>470</v>
      </c>
      <c r="K15" s="7">
        <v>1872</v>
      </c>
      <c r="L15" s="7">
        <v>0</v>
      </c>
      <c r="M15" s="7">
        <v>0</v>
      </c>
      <c r="N15" s="7">
        <v>0</v>
      </c>
      <c r="O15" s="7">
        <v>0</v>
      </c>
    </row>
    <row r="16" spans="1:15" ht="12" customHeight="1">
      <c r="A16" s="40" t="s">
        <v>331</v>
      </c>
      <c r="B16" s="7">
        <v>57764</v>
      </c>
      <c r="C16" s="7">
        <v>295654</v>
      </c>
      <c r="D16" s="7">
        <v>755</v>
      </c>
      <c r="E16" s="7">
        <v>3820</v>
      </c>
      <c r="F16" s="7">
        <v>55398</v>
      </c>
      <c r="G16" s="7">
        <v>285674</v>
      </c>
      <c r="H16" s="7">
        <v>987</v>
      </c>
      <c r="I16" s="7">
        <v>4186</v>
      </c>
      <c r="J16" s="7">
        <v>624</v>
      </c>
      <c r="K16" s="7">
        <v>1974</v>
      </c>
      <c r="L16" s="7">
        <v>0</v>
      </c>
      <c r="M16" s="7">
        <v>0</v>
      </c>
      <c r="N16" s="7">
        <v>0</v>
      </c>
      <c r="O16" s="7">
        <v>0</v>
      </c>
    </row>
    <row r="17" spans="1:15" ht="12" customHeight="1">
      <c r="A17" s="40" t="s">
        <v>332</v>
      </c>
      <c r="B17" s="7">
        <v>114105</v>
      </c>
      <c r="C17" s="7">
        <v>534042</v>
      </c>
      <c r="D17" s="7">
        <v>0</v>
      </c>
      <c r="E17" s="7">
        <v>0</v>
      </c>
      <c r="F17" s="7">
        <v>93505</v>
      </c>
      <c r="G17" s="7">
        <v>465523</v>
      </c>
      <c r="H17" s="7">
        <v>20536</v>
      </c>
      <c r="I17" s="7">
        <v>68082</v>
      </c>
      <c r="J17" s="7">
        <v>64</v>
      </c>
      <c r="K17" s="7">
        <v>437</v>
      </c>
      <c r="L17" s="7">
        <v>0</v>
      </c>
      <c r="M17" s="7">
        <v>0</v>
      </c>
      <c r="N17" s="7">
        <v>0</v>
      </c>
      <c r="O17" s="7">
        <v>0</v>
      </c>
    </row>
    <row r="18" spans="1:15" ht="12" customHeight="1">
      <c r="A18" s="40" t="s">
        <v>333</v>
      </c>
      <c r="B18" s="7">
        <v>116117</v>
      </c>
      <c r="C18" s="7">
        <v>604875</v>
      </c>
      <c r="D18" s="7">
        <v>8688</v>
      </c>
      <c r="E18" s="7">
        <v>59864</v>
      </c>
      <c r="F18" s="7">
        <v>82378</v>
      </c>
      <c r="G18" s="7">
        <v>418143</v>
      </c>
      <c r="H18" s="7">
        <v>24745</v>
      </c>
      <c r="I18" s="7">
        <v>125672</v>
      </c>
      <c r="J18" s="7">
        <v>306</v>
      </c>
      <c r="K18" s="7">
        <v>1196</v>
      </c>
      <c r="L18" s="7">
        <v>0</v>
      </c>
      <c r="M18" s="7">
        <v>0</v>
      </c>
      <c r="N18" s="7">
        <v>0</v>
      </c>
      <c r="O18" s="7">
        <v>0</v>
      </c>
    </row>
    <row r="19" spans="1:15" ht="12" customHeight="1">
      <c r="A19" s="40" t="s">
        <v>334</v>
      </c>
      <c r="B19" s="7">
        <v>54155</v>
      </c>
      <c r="C19" s="7">
        <v>228113</v>
      </c>
      <c r="D19" s="7">
        <v>0</v>
      </c>
      <c r="E19" s="7">
        <v>0</v>
      </c>
      <c r="F19" s="7">
        <v>24677</v>
      </c>
      <c r="G19" s="7">
        <v>122557</v>
      </c>
      <c r="H19" s="7">
        <v>26504</v>
      </c>
      <c r="I19" s="7">
        <v>92794</v>
      </c>
      <c r="J19" s="7">
        <v>2974</v>
      </c>
      <c r="K19" s="7">
        <v>12762</v>
      </c>
      <c r="L19" s="7">
        <v>0</v>
      </c>
      <c r="M19" s="7">
        <v>0</v>
      </c>
      <c r="N19" s="7">
        <v>0</v>
      </c>
      <c r="O19" s="7">
        <v>0</v>
      </c>
    </row>
    <row r="20" spans="1:15" ht="12" customHeight="1">
      <c r="A20" s="40" t="s">
        <v>335</v>
      </c>
      <c r="B20" s="7">
        <v>10511</v>
      </c>
      <c r="C20" s="7">
        <v>54807</v>
      </c>
      <c r="D20" s="7">
        <v>0</v>
      </c>
      <c r="E20" s="7">
        <v>0</v>
      </c>
      <c r="F20" s="7">
        <v>9230</v>
      </c>
      <c r="G20" s="7">
        <v>49276</v>
      </c>
      <c r="H20" s="7">
        <v>972</v>
      </c>
      <c r="I20" s="7">
        <v>4230</v>
      </c>
      <c r="J20" s="7">
        <v>309</v>
      </c>
      <c r="K20" s="7">
        <v>1301</v>
      </c>
      <c r="L20" s="7">
        <v>0</v>
      </c>
      <c r="M20" s="7">
        <v>0</v>
      </c>
      <c r="N20" s="7">
        <v>0</v>
      </c>
      <c r="O20" s="7">
        <v>0</v>
      </c>
    </row>
    <row r="21" spans="1:15" s="6" customFormat="1" ht="12" customHeight="1">
      <c r="A21" s="40" t="s">
        <v>336</v>
      </c>
      <c r="B21" s="7">
        <v>18657</v>
      </c>
      <c r="C21" s="7">
        <v>91949</v>
      </c>
      <c r="D21" s="7">
        <v>395</v>
      </c>
      <c r="E21" s="7">
        <v>1976</v>
      </c>
      <c r="F21" s="7">
        <v>17958</v>
      </c>
      <c r="G21" s="7">
        <v>88498</v>
      </c>
      <c r="H21" s="7">
        <v>304</v>
      </c>
      <c r="I21" s="7">
        <v>1475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</row>
    <row r="22" spans="1:15" ht="12" customHeight="1">
      <c r="A22" s="40" t="s">
        <v>337</v>
      </c>
      <c r="B22" s="7">
        <v>7838</v>
      </c>
      <c r="C22" s="7">
        <v>37480</v>
      </c>
      <c r="D22" s="7">
        <v>0</v>
      </c>
      <c r="E22" s="7">
        <v>0</v>
      </c>
      <c r="F22" s="7">
        <v>6194</v>
      </c>
      <c r="G22" s="7">
        <v>31012</v>
      </c>
      <c r="H22" s="7">
        <v>0</v>
      </c>
      <c r="I22" s="7">
        <v>0</v>
      </c>
      <c r="J22" s="7">
        <v>1644</v>
      </c>
      <c r="K22" s="7">
        <v>6468</v>
      </c>
      <c r="L22" s="7">
        <v>0</v>
      </c>
      <c r="M22" s="7">
        <v>0</v>
      </c>
      <c r="N22" s="7">
        <v>0</v>
      </c>
      <c r="O22" s="7">
        <v>0</v>
      </c>
    </row>
    <row r="23" spans="1:15" ht="11.25" customHeight="1">
      <c r="A23" s="40" t="s">
        <v>338</v>
      </c>
      <c r="B23" s="7">
        <v>19921</v>
      </c>
      <c r="C23" s="7">
        <v>101058</v>
      </c>
      <c r="D23" s="7">
        <v>11399</v>
      </c>
      <c r="E23" s="7">
        <v>57951</v>
      </c>
      <c r="F23" s="7">
        <v>8500</v>
      </c>
      <c r="G23" s="7">
        <v>42996</v>
      </c>
      <c r="H23" s="7">
        <v>22</v>
      </c>
      <c r="I23" s="7">
        <v>111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</row>
    <row r="24" spans="1:15" ht="11.25" customHeight="1">
      <c r="A24" s="40" t="s">
        <v>339</v>
      </c>
      <c r="B24" s="7">
        <v>180544</v>
      </c>
      <c r="C24" s="7">
        <v>1161584</v>
      </c>
      <c r="D24" s="7">
        <v>71289</v>
      </c>
      <c r="E24" s="7">
        <v>352544</v>
      </c>
      <c r="F24" s="7">
        <v>109050</v>
      </c>
      <c r="G24" s="7">
        <v>808082</v>
      </c>
      <c r="H24" s="7">
        <v>205</v>
      </c>
      <c r="I24" s="7">
        <v>958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</row>
    <row r="25" spans="1:15" ht="11.25" customHeight="1">
      <c r="A25" s="40" t="s">
        <v>340</v>
      </c>
      <c r="B25" s="7">
        <v>126423</v>
      </c>
      <c r="C25" s="7">
        <v>963816</v>
      </c>
      <c r="D25" s="7">
        <v>60330</v>
      </c>
      <c r="E25" s="7">
        <v>573454</v>
      </c>
      <c r="F25" s="7">
        <v>65490</v>
      </c>
      <c r="G25" s="7">
        <v>385262</v>
      </c>
      <c r="H25" s="7">
        <v>506</v>
      </c>
      <c r="I25" s="7">
        <v>4614</v>
      </c>
      <c r="J25" s="7">
        <v>97</v>
      </c>
      <c r="K25" s="7">
        <v>486</v>
      </c>
      <c r="L25" s="7">
        <v>0</v>
      </c>
      <c r="M25" s="7">
        <v>0</v>
      </c>
      <c r="N25" s="7">
        <v>0</v>
      </c>
      <c r="O25" s="7">
        <v>0</v>
      </c>
    </row>
    <row r="26" spans="1:15" ht="11.25" customHeight="1">
      <c r="A26" s="40" t="s">
        <v>341</v>
      </c>
      <c r="B26" s="7">
        <v>14733</v>
      </c>
      <c r="C26" s="7">
        <v>85637</v>
      </c>
      <c r="D26" s="7">
        <v>0</v>
      </c>
      <c r="E26" s="7">
        <v>0</v>
      </c>
      <c r="F26" s="7">
        <v>14301</v>
      </c>
      <c r="G26" s="7">
        <v>83470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432</v>
      </c>
      <c r="O26" s="7">
        <v>2167</v>
      </c>
    </row>
    <row r="27" spans="1:15" ht="11.25" customHeight="1">
      <c r="A27" s="40" t="s">
        <v>342</v>
      </c>
      <c r="B27" s="7">
        <v>115609</v>
      </c>
      <c r="C27" s="7">
        <v>653873</v>
      </c>
      <c r="D27" s="7">
        <v>823</v>
      </c>
      <c r="E27" s="7">
        <v>4115</v>
      </c>
      <c r="F27" s="7">
        <v>111906</v>
      </c>
      <c r="G27" s="7">
        <v>636901</v>
      </c>
      <c r="H27" s="7">
        <v>2880</v>
      </c>
      <c r="I27" s="7">
        <v>12857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</row>
    <row r="28" spans="1:15" s="6" customFormat="1" ht="11.25" customHeight="1">
      <c r="A28" s="39" t="s">
        <v>343</v>
      </c>
      <c r="B28" s="22">
        <v>174070</v>
      </c>
      <c r="C28" s="22">
        <v>2065012</v>
      </c>
      <c r="D28" s="22">
        <v>64891</v>
      </c>
      <c r="E28" s="22">
        <v>995209</v>
      </c>
      <c r="F28" s="22">
        <v>105289</v>
      </c>
      <c r="G28" s="22">
        <v>1034134</v>
      </c>
      <c r="H28" s="22">
        <v>1395</v>
      </c>
      <c r="I28" s="22">
        <v>21202</v>
      </c>
      <c r="J28" s="22">
        <v>65</v>
      </c>
      <c r="K28" s="22">
        <v>376</v>
      </c>
      <c r="L28" s="22">
        <v>0</v>
      </c>
      <c r="M28" s="22">
        <v>0</v>
      </c>
      <c r="N28" s="22">
        <v>2430</v>
      </c>
      <c r="O28" s="22">
        <v>14091</v>
      </c>
    </row>
    <row r="29" spans="1:15" s="6" customFormat="1" ht="11.25" customHeight="1">
      <c r="A29" s="39" t="s">
        <v>344</v>
      </c>
      <c r="B29" s="22">
        <v>94150</v>
      </c>
      <c r="C29" s="22">
        <v>459583</v>
      </c>
      <c r="D29" s="22">
        <v>786</v>
      </c>
      <c r="E29" s="22">
        <v>3793</v>
      </c>
      <c r="F29" s="22">
        <v>82227</v>
      </c>
      <c r="G29" s="22">
        <v>400242</v>
      </c>
      <c r="H29" s="22">
        <v>11137</v>
      </c>
      <c r="I29" s="22">
        <v>55548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</row>
    <row r="30" spans="1:15" s="6" customFormat="1" ht="11.25" customHeight="1">
      <c r="A30" s="39" t="s">
        <v>345</v>
      </c>
      <c r="B30" s="22">
        <v>1456</v>
      </c>
      <c r="C30" s="22">
        <v>5615</v>
      </c>
      <c r="D30" s="22">
        <v>147</v>
      </c>
      <c r="E30" s="22">
        <v>557</v>
      </c>
      <c r="F30" s="22">
        <v>1309</v>
      </c>
      <c r="G30" s="22">
        <v>5058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</row>
    <row r="31" spans="1:15" ht="11.25" customHeight="1">
      <c r="A31" s="40" t="s">
        <v>346</v>
      </c>
      <c r="B31" s="7">
        <v>1456</v>
      </c>
      <c r="C31" s="7">
        <v>5615</v>
      </c>
      <c r="D31" s="7">
        <v>147</v>
      </c>
      <c r="E31" s="7">
        <v>557</v>
      </c>
      <c r="F31" s="7">
        <v>1309</v>
      </c>
      <c r="G31" s="7">
        <v>5058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1:15" ht="11.25" customHeight="1">
      <c r="A32" s="40" t="s">
        <v>347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1:15" s="32" customFormat="1" ht="29.25" customHeight="1">
      <c r="A33" s="41" t="s">
        <v>348</v>
      </c>
      <c r="B33" s="22">
        <v>163</v>
      </c>
      <c r="C33" s="22">
        <v>619</v>
      </c>
      <c r="D33" s="22">
        <v>0</v>
      </c>
      <c r="E33" s="22">
        <v>0</v>
      </c>
      <c r="F33" s="22">
        <v>163</v>
      </c>
      <c r="G33" s="22">
        <v>619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</row>
    <row r="34" spans="1:15" s="32" customFormat="1" ht="29.25" customHeight="1">
      <c r="A34" s="45" t="s">
        <v>349</v>
      </c>
      <c r="B34" s="28">
        <v>155114</v>
      </c>
      <c r="C34" s="28">
        <v>777122</v>
      </c>
      <c r="D34" s="28">
        <v>115880</v>
      </c>
      <c r="E34" s="28">
        <v>579403</v>
      </c>
      <c r="F34" s="28">
        <v>37484</v>
      </c>
      <c r="G34" s="28">
        <v>189285</v>
      </c>
      <c r="H34" s="28">
        <v>1750</v>
      </c>
      <c r="I34" s="28">
        <v>8434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48">
        <v>0</v>
      </c>
    </row>
    <row r="35" spans="1:7" ht="12" customHeight="1">
      <c r="A35" s="57" t="s">
        <v>350</v>
      </c>
      <c r="B35" s="76"/>
      <c r="C35" s="76"/>
      <c r="D35" s="76"/>
      <c r="E35" s="76"/>
      <c r="F35" s="76"/>
      <c r="G35" s="76"/>
    </row>
    <row r="36" ht="12">
      <c r="A36" s="53" t="s">
        <v>351</v>
      </c>
    </row>
    <row r="37" spans="1:7" ht="12" hidden="1">
      <c r="A37" s="23" t="s">
        <v>352</v>
      </c>
      <c r="B37" s="24">
        <f aca="true" t="shared" si="0" ref="B37:G37">B30-B31-B32</f>
        <v>0</v>
      </c>
      <c r="C37" s="24">
        <f t="shared" si="0"/>
        <v>0</v>
      </c>
      <c r="D37" s="24">
        <f t="shared" si="0"/>
        <v>0</v>
      </c>
      <c r="E37" s="24">
        <f t="shared" si="0"/>
        <v>0</v>
      </c>
      <c r="F37" s="24">
        <f t="shared" si="0"/>
        <v>0</v>
      </c>
      <c r="G37" s="24">
        <f t="shared" si="0"/>
        <v>0</v>
      </c>
    </row>
    <row r="38" spans="1:7" ht="12" hidden="1">
      <c r="A38" s="23" t="s">
        <v>353</v>
      </c>
      <c r="B38" s="24">
        <f aca="true" t="shared" si="1" ref="B38:G38">SUM(B7:B27)-B6</f>
        <v>0</v>
      </c>
      <c r="C38" s="24">
        <f t="shared" si="1"/>
        <v>0</v>
      </c>
      <c r="D38" s="24">
        <f t="shared" si="1"/>
        <v>0</v>
      </c>
      <c r="E38" s="24">
        <f t="shared" si="1"/>
        <v>0</v>
      </c>
      <c r="F38" s="24">
        <f t="shared" si="1"/>
        <v>0</v>
      </c>
      <c r="G38" s="24">
        <f t="shared" si="1"/>
        <v>0</v>
      </c>
    </row>
    <row r="39" spans="1:7" ht="12" hidden="1">
      <c r="A39" s="23" t="s">
        <v>354</v>
      </c>
      <c r="B39" s="24">
        <f aca="true" t="shared" si="2" ref="B39:G39">B5-B6-B28-B29-B30-B33</f>
        <v>155114</v>
      </c>
      <c r="C39" s="24">
        <f t="shared" si="2"/>
        <v>777122</v>
      </c>
      <c r="D39" s="24">
        <f t="shared" si="2"/>
        <v>115880</v>
      </c>
      <c r="E39" s="24">
        <f t="shared" si="2"/>
        <v>579403</v>
      </c>
      <c r="F39" s="24">
        <f t="shared" si="2"/>
        <v>37484</v>
      </c>
      <c r="G39" s="24">
        <f t="shared" si="2"/>
        <v>189285</v>
      </c>
    </row>
    <row r="40" spans="2:7" ht="12" hidden="1">
      <c r="B40" s="55">
        <f>B5-'年月Monthly'!D7</f>
        <v>-1862896</v>
      </c>
      <c r="C40" s="55">
        <f>C5-'年月Monthly'!E7</f>
        <v>-19932167</v>
      </c>
      <c r="D40" s="55">
        <f>D5-'年月Monthly'!H7</f>
        <v>-840111</v>
      </c>
      <c r="E40" s="55">
        <f>E5-'年月Monthly'!I7</f>
        <v>-2105037</v>
      </c>
      <c r="F40" s="55">
        <f>F5-'年月Monthly'!L7</f>
        <v>1715222</v>
      </c>
      <c r="G40" s="55">
        <f>G5-'年月Monthly'!M7</f>
        <v>12200513</v>
      </c>
    </row>
    <row r="41" spans="1:12" ht="12">
      <c r="A41" s="47" t="s">
        <v>355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</sheetData>
  <mergeCells count="10">
    <mergeCell ref="A35:G35"/>
    <mergeCell ref="A1:G1"/>
    <mergeCell ref="A3:A4"/>
    <mergeCell ref="B3:C3"/>
    <mergeCell ref="D3:E3"/>
    <mergeCell ref="F3:G3"/>
    <mergeCell ref="H3:I3"/>
    <mergeCell ref="J3:K3"/>
    <mergeCell ref="L3:M3"/>
    <mergeCell ref="N3:O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A1" sqref="A1:O1"/>
    </sheetView>
  </sheetViews>
  <sheetFormatPr defaultColWidth="9.33203125" defaultRowHeight="12"/>
  <cols>
    <col min="1" max="1" width="22.66015625" style="54" customWidth="1"/>
    <col min="2" max="2" width="13.16015625" style="51" customWidth="1"/>
    <col min="3" max="3" width="15.83203125" style="51" customWidth="1"/>
    <col min="4" max="4" width="13.5" style="51" customWidth="1"/>
    <col min="5" max="5" width="15.5" style="51" customWidth="1"/>
    <col min="6" max="6" width="12.83203125" style="51" customWidth="1"/>
    <col min="7" max="7" width="14.83203125" style="51" customWidth="1"/>
    <col min="8" max="8" width="14.5" style="51" bestFit="1" customWidth="1"/>
    <col min="9" max="9" width="16.83203125" style="51" bestFit="1" customWidth="1"/>
    <col min="10" max="10" width="14.5" style="51" bestFit="1" customWidth="1"/>
    <col min="11" max="11" width="16.83203125" style="51" bestFit="1" customWidth="1"/>
    <col min="12" max="12" width="14.5" style="51" bestFit="1" customWidth="1"/>
    <col min="13" max="13" width="16.83203125" style="51" bestFit="1" customWidth="1"/>
    <col min="14" max="14" width="14.5" style="51" bestFit="1" customWidth="1"/>
    <col min="15" max="15" width="16.83203125" style="51" bestFit="1" customWidth="1"/>
    <col min="16" max="16384" width="9.33203125" style="51" customWidth="1"/>
  </cols>
  <sheetData>
    <row r="1" spans="1:7" ht="16.5" customHeight="1">
      <c r="A1" s="59" t="s">
        <v>510</v>
      </c>
      <c r="B1" s="59"/>
      <c r="C1" s="59"/>
      <c r="D1" s="59"/>
      <c r="E1" s="59"/>
      <c r="F1" s="59"/>
      <c r="G1" s="59"/>
    </row>
    <row r="2" spans="1:6" s="52" customFormat="1" ht="11.25" customHeight="1">
      <c r="A2" s="42" t="s">
        <v>405</v>
      </c>
      <c r="B2" s="43"/>
      <c r="C2" s="43"/>
      <c r="D2" s="43"/>
      <c r="E2" s="43"/>
      <c r="F2" s="43"/>
    </row>
    <row r="3" spans="1:15" ht="35.25" customHeight="1">
      <c r="A3" s="60" t="s">
        <v>180</v>
      </c>
      <c r="B3" s="62" t="s">
        <v>181</v>
      </c>
      <c r="C3" s="63"/>
      <c r="D3" s="64" t="s">
        <v>409</v>
      </c>
      <c r="E3" s="63"/>
      <c r="F3" s="64" t="s">
        <v>404</v>
      </c>
      <c r="G3" s="63"/>
      <c r="H3" s="62" t="s">
        <v>408</v>
      </c>
      <c r="I3" s="63"/>
      <c r="J3" s="64" t="s">
        <v>410</v>
      </c>
      <c r="K3" s="63"/>
      <c r="L3" s="64" t="s">
        <v>182</v>
      </c>
      <c r="M3" s="63"/>
      <c r="N3" s="62" t="s">
        <v>183</v>
      </c>
      <c r="O3" s="65"/>
    </row>
    <row r="4" spans="1:15" ht="33" customHeight="1">
      <c r="A4" s="61"/>
      <c r="B4" s="49" t="s">
        <v>184</v>
      </c>
      <c r="C4" s="49" t="s">
        <v>185</v>
      </c>
      <c r="D4" s="49" t="s">
        <v>184</v>
      </c>
      <c r="E4" s="49" t="s">
        <v>186</v>
      </c>
      <c r="F4" s="49" t="s">
        <v>184</v>
      </c>
      <c r="G4" s="49" t="s">
        <v>186</v>
      </c>
      <c r="H4" s="49" t="s">
        <v>184</v>
      </c>
      <c r="I4" s="49" t="s">
        <v>186</v>
      </c>
      <c r="J4" s="49" t="s">
        <v>184</v>
      </c>
      <c r="K4" s="49" t="s">
        <v>186</v>
      </c>
      <c r="L4" s="49" t="s">
        <v>184</v>
      </c>
      <c r="M4" s="49" t="s">
        <v>186</v>
      </c>
      <c r="N4" s="49" t="s">
        <v>184</v>
      </c>
      <c r="O4" s="50" t="s">
        <v>186</v>
      </c>
    </row>
    <row r="5" spans="1:15" s="6" customFormat="1" ht="12" customHeight="1">
      <c r="A5" s="38" t="s">
        <v>187</v>
      </c>
      <c r="B5" s="5">
        <v>2753061</v>
      </c>
      <c r="C5" s="5">
        <v>19778873</v>
      </c>
      <c r="D5" s="5">
        <v>284719</v>
      </c>
      <c r="E5" s="5">
        <v>2828384</v>
      </c>
      <c r="F5" s="5">
        <v>2058335</v>
      </c>
      <c r="G5" s="5">
        <v>14885990</v>
      </c>
      <c r="H5" s="5">
        <v>394068</v>
      </c>
      <c r="I5" s="5">
        <v>2012633</v>
      </c>
      <c r="J5" s="5">
        <v>13652</v>
      </c>
      <c r="K5" s="5">
        <v>45753</v>
      </c>
      <c r="L5" s="5">
        <v>473</v>
      </c>
      <c r="M5" s="5">
        <v>1326</v>
      </c>
      <c r="N5" s="5">
        <v>1814</v>
      </c>
      <c r="O5" s="46">
        <v>4787</v>
      </c>
    </row>
    <row r="6" spans="1:15" s="6" customFormat="1" ht="12" customHeight="1">
      <c r="A6" s="39" t="s">
        <v>188</v>
      </c>
      <c r="B6" s="5">
        <v>2139845</v>
      </c>
      <c r="C6" s="5">
        <v>15328980</v>
      </c>
      <c r="D6" s="5">
        <v>187400</v>
      </c>
      <c r="E6" s="5">
        <v>2101809</v>
      </c>
      <c r="F6" s="5">
        <v>1741439</v>
      </c>
      <c r="G6" s="5">
        <v>12179966</v>
      </c>
      <c r="H6" s="5">
        <v>195527</v>
      </c>
      <c r="I6" s="5">
        <v>996774</v>
      </c>
      <c r="J6" s="5">
        <v>13592</v>
      </c>
      <c r="K6" s="5">
        <v>45401</v>
      </c>
      <c r="L6" s="5">
        <v>473</v>
      </c>
      <c r="M6" s="5">
        <v>1326</v>
      </c>
      <c r="N6" s="5">
        <v>1414</v>
      </c>
      <c r="O6" s="46">
        <v>3704</v>
      </c>
    </row>
    <row r="7" spans="1:15" ht="12" customHeight="1">
      <c r="A7" s="40" t="s">
        <v>189</v>
      </c>
      <c r="B7" s="7">
        <v>495469</v>
      </c>
      <c r="C7" s="7">
        <v>5628805</v>
      </c>
      <c r="D7" s="7">
        <v>104780</v>
      </c>
      <c r="E7" s="7">
        <v>1527150</v>
      </c>
      <c r="F7" s="7">
        <v>390215</v>
      </c>
      <c r="G7" s="7">
        <v>4098921</v>
      </c>
      <c r="H7" s="7">
        <v>474</v>
      </c>
      <c r="I7" s="7">
        <v>2734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</row>
    <row r="8" spans="1:15" ht="12" customHeight="1">
      <c r="A8" s="40" t="s">
        <v>190</v>
      </c>
      <c r="B8" s="7">
        <v>56322</v>
      </c>
      <c r="C8" s="7">
        <v>307433</v>
      </c>
      <c r="D8" s="7">
        <v>0</v>
      </c>
      <c r="E8" s="7">
        <v>0</v>
      </c>
      <c r="F8" s="7">
        <v>50868</v>
      </c>
      <c r="G8" s="7">
        <v>279633</v>
      </c>
      <c r="H8" s="7">
        <v>5454</v>
      </c>
      <c r="I8" s="7">
        <v>27800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</row>
    <row r="9" spans="1:15" ht="12" customHeight="1">
      <c r="A9" s="40" t="s">
        <v>191</v>
      </c>
      <c r="B9" s="7">
        <v>312534</v>
      </c>
      <c r="C9" s="7">
        <v>2153898</v>
      </c>
      <c r="D9" s="7">
        <v>0</v>
      </c>
      <c r="E9" s="7">
        <v>0</v>
      </c>
      <c r="F9" s="7">
        <v>283051</v>
      </c>
      <c r="G9" s="7">
        <v>1962066</v>
      </c>
      <c r="H9" s="7">
        <v>29483</v>
      </c>
      <c r="I9" s="7">
        <v>191832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</row>
    <row r="10" spans="1:15" ht="12" customHeight="1">
      <c r="A10" s="40" t="s">
        <v>192</v>
      </c>
      <c r="B10" s="7">
        <v>135414</v>
      </c>
      <c r="C10" s="7">
        <v>967003</v>
      </c>
      <c r="D10" s="7">
        <v>0</v>
      </c>
      <c r="E10" s="7">
        <v>0</v>
      </c>
      <c r="F10" s="7">
        <v>109093</v>
      </c>
      <c r="G10" s="7">
        <v>808573</v>
      </c>
      <c r="H10" s="7">
        <v>26152</v>
      </c>
      <c r="I10" s="7">
        <v>157771</v>
      </c>
      <c r="J10" s="7">
        <v>169</v>
      </c>
      <c r="K10" s="7">
        <v>659</v>
      </c>
      <c r="L10" s="7">
        <v>0</v>
      </c>
      <c r="M10" s="7">
        <v>0</v>
      </c>
      <c r="N10" s="7">
        <v>0</v>
      </c>
      <c r="O10" s="7">
        <v>0</v>
      </c>
    </row>
    <row r="11" spans="1:15" ht="12" customHeight="1">
      <c r="A11" s="40" t="s">
        <v>193</v>
      </c>
      <c r="B11" s="7">
        <v>71159</v>
      </c>
      <c r="C11" s="7">
        <v>347328</v>
      </c>
      <c r="D11" s="7">
        <v>0</v>
      </c>
      <c r="E11" s="7">
        <v>0</v>
      </c>
      <c r="F11" s="7">
        <v>68710</v>
      </c>
      <c r="G11" s="7">
        <v>339698</v>
      </c>
      <c r="H11" s="7">
        <v>2155</v>
      </c>
      <c r="I11" s="7">
        <v>6925</v>
      </c>
      <c r="J11" s="7">
        <v>0</v>
      </c>
      <c r="K11" s="7">
        <v>0</v>
      </c>
      <c r="L11" s="7">
        <v>0</v>
      </c>
      <c r="M11" s="7">
        <v>0</v>
      </c>
      <c r="N11" s="7">
        <v>294</v>
      </c>
      <c r="O11" s="7">
        <v>705</v>
      </c>
    </row>
    <row r="12" spans="1:15" ht="12.75" customHeight="1">
      <c r="A12" s="40" t="s">
        <v>194</v>
      </c>
      <c r="B12" s="7">
        <v>155859</v>
      </c>
      <c r="C12" s="7">
        <v>804031</v>
      </c>
      <c r="D12" s="7">
        <v>63</v>
      </c>
      <c r="E12" s="7">
        <v>314</v>
      </c>
      <c r="F12" s="7">
        <v>136638</v>
      </c>
      <c r="G12" s="7">
        <v>716727</v>
      </c>
      <c r="H12" s="7">
        <v>18644</v>
      </c>
      <c r="I12" s="7">
        <v>85467</v>
      </c>
      <c r="J12" s="7">
        <v>77</v>
      </c>
      <c r="K12" s="7">
        <v>299</v>
      </c>
      <c r="L12" s="7">
        <v>437</v>
      </c>
      <c r="M12" s="7">
        <v>1224</v>
      </c>
      <c r="N12" s="7">
        <v>0</v>
      </c>
      <c r="O12" s="7">
        <v>0</v>
      </c>
    </row>
    <row r="13" spans="1:15" s="6" customFormat="1" ht="12" customHeight="1">
      <c r="A13" s="40" t="s">
        <v>195</v>
      </c>
      <c r="B13" s="7">
        <v>76121</v>
      </c>
      <c r="C13" s="7">
        <v>377943</v>
      </c>
      <c r="D13" s="7">
        <v>162</v>
      </c>
      <c r="E13" s="7">
        <v>808</v>
      </c>
      <c r="F13" s="7">
        <v>63853</v>
      </c>
      <c r="G13" s="7">
        <v>318402</v>
      </c>
      <c r="H13" s="7">
        <v>11100</v>
      </c>
      <c r="I13" s="7">
        <v>56131</v>
      </c>
      <c r="J13" s="7">
        <v>0</v>
      </c>
      <c r="K13" s="7">
        <v>0</v>
      </c>
      <c r="L13" s="7">
        <v>0</v>
      </c>
      <c r="M13" s="7">
        <v>0</v>
      </c>
      <c r="N13" s="7">
        <v>1006</v>
      </c>
      <c r="O13" s="7">
        <v>2602</v>
      </c>
    </row>
    <row r="14" spans="1:15" ht="12" customHeight="1">
      <c r="A14" s="40" t="s">
        <v>196</v>
      </c>
      <c r="B14" s="7">
        <v>83351</v>
      </c>
      <c r="C14" s="7">
        <v>415446</v>
      </c>
      <c r="D14" s="7">
        <v>0</v>
      </c>
      <c r="E14" s="7">
        <v>0</v>
      </c>
      <c r="F14" s="7">
        <v>74503</v>
      </c>
      <c r="G14" s="7">
        <v>380122</v>
      </c>
      <c r="H14" s="7">
        <v>8848</v>
      </c>
      <c r="I14" s="7">
        <v>35324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</row>
    <row r="15" spans="1:15" ht="12" customHeight="1">
      <c r="A15" s="40" t="s">
        <v>197</v>
      </c>
      <c r="B15" s="7">
        <v>40066</v>
      </c>
      <c r="C15" s="7">
        <v>247153</v>
      </c>
      <c r="D15" s="7">
        <v>0</v>
      </c>
      <c r="E15" s="7">
        <v>0</v>
      </c>
      <c r="F15" s="7">
        <v>26499</v>
      </c>
      <c r="G15" s="7">
        <v>177481</v>
      </c>
      <c r="H15" s="7">
        <v>13567</v>
      </c>
      <c r="I15" s="7">
        <v>69672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</row>
    <row r="16" spans="1:15" ht="12" customHeight="1">
      <c r="A16" s="40" t="s">
        <v>198</v>
      </c>
      <c r="B16" s="7">
        <v>29635</v>
      </c>
      <c r="C16" s="7">
        <v>171741</v>
      </c>
      <c r="D16" s="7">
        <v>1406</v>
      </c>
      <c r="E16" s="7">
        <v>6764</v>
      </c>
      <c r="F16" s="7">
        <v>27337</v>
      </c>
      <c r="G16" s="7">
        <v>161931</v>
      </c>
      <c r="H16" s="7">
        <v>892</v>
      </c>
      <c r="I16" s="7">
        <v>3046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</row>
    <row r="17" spans="1:15" ht="12" customHeight="1">
      <c r="A17" s="40" t="s">
        <v>199</v>
      </c>
      <c r="B17" s="7">
        <v>86206</v>
      </c>
      <c r="C17" s="7">
        <v>443876</v>
      </c>
      <c r="D17" s="7">
        <v>1231</v>
      </c>
      <c r="E17" s="7">
        <v>6150</v>
      </c>
      <c r="F17" s="7">
        <v>76530</v>
      </c>
      <c r="G17" s="7">
        <v>388482</v>
      </c>
      <c r="H17" s="7">
        <v>8079</v>
      </c>
      <c r="I17" s="7">
        <v>47818</v>
      </c>
      <c r="J17" s="7">
        <v>366</v>
      </c>
      <c r="K17" s="7">
        <v>1426</v>
      </c>
      <c r="L17" s="7">
        <v>0</v>
      </c>
      <c r="M17" s="7">
        <v>0</v>
      </c>
      <c r="N17" s="7">
        <v>0</v>
      </c>
      <c r="O17" s="7">
        <v>0</v>
      </c>
    </row>
    <row r="18" spans="1:15" ht="12" customHeight="1">
      <c r="A18" s="40" t="s">
        <v>200</v>
      </c>
      <c r="B18" s="7">
        <v>107759</v>
      </c>
      <c r="C18" s="7">
        <v>521031</v>
      </c>
      <c r="D18" s="7">
        <v>22676</v>
      </c>
      <c r="E18" s="7">
        <v>124247</v>
      </c>
      <c r="F18" s="7">
        <v>49540</v>
      </c>
      <c r="G18" s="7">
        <v>253428</v>
      </c>
      <c r="H18" s="7">
        <v>29057</v>
      </c>
      <c r="I18" s="7">
        <v>128478</v>
      </c>
      <c r="J18" s="7">
        <v>6450</v>
      </c>
      <c r="K18" s="7">
        <v>14776</v>
      </c>
      <c r="L18" s="7">
        <v>36</v>
      </c>
      <c r="M18" s="7">
        <v>102</v>
      </c>
      <c r="N18" s="7">
        <v>0</v>
      </c>
      <c r="O18" s="7">
        <v>0</v>
      </c>
    </row>
    <row r="19" spans="1:15" ht="12" customHeight="1">
      <c r="A19" s="40" t="s">
        <v>201</v>
      </c>
      <c r="B19" s="7">
        <v>36654</v>
      </c>
      <c r="C19" s="7">
        <v>159525</v>
      </c>
      <c r="D19" s="7">
        <v>0</v>
      </c>
      <c r="E19" s="7">
        <v>0</v>
      </c>
      <c r="F19" s="7">
        <v>13120</v>
      </c>
      <c r="G19" s="7">
        <v>63560</v>
      </c>
      <c r="H19" s="7">
        <v>22619</v>
      </c>
      <c r="I19" s="7">
        <v>92398</v>
      </c>
      <c r="J19" s="7">
        <v>915</v>
      </c>
      <c r="K19" s="7">
        <v>3567</v>
      </c>
      <c r="L19" s="7">
        <v>0</v>
      </c>
      <c r="M19" s="7">
        <v>0</v>
      </c>
      <c r="N19" s="7">
        <v>0</v>
      </c>
      <c r="O19" s="7">
        <v>0</v>
      </c>
    </row>
    <row r="20" spans="1:15" ht="12" customHeight="1">
      <c r="A20" s="40" t="s">
        <v>202</v>
      </c>
      <c r="B20" s="7">
        <v>11109</v>
      </c>
      <c r="C20" s="7">
        <v>56577</v>
      </c>
      <c r="D20" s="7">
        <v>1316</v>
      </c>
      <c r="E20" s="7">
        <v>6681</v>
      </c>
      <c r="F20" s="7">
        <v>7319</v>
      </c>
      <c r="G20" s="7">
        <v>38696</v>
      </c>
      <c r="H20" s="7">
        <v>2108</v>
      </c>
      <c r="I20" s="7">
        <v>9803</v>
      </c>
      <c r="J20" s="7">
        <v>252</v>
      </c>
      <c r="K20" s="7">
        <v>1000</v>
      </c>
      <c r="L20" s="7">
        <v>0</v>
      </c>
      <c r="M20" s="7">
        <v>0</v>
      </c>
      <c r="N20" s="7">
        <v>114</v>
      </c>
      <c r="O20" s="7">
        <v>397</v>
      </c>
    </row>
    <row r="21" spans="1:15" s="6" customFormat="1" ht="12" customHeight="1">
      <c r="A21" s="40" t="s">
        <v>203</v>
      </c>
      <c r="B21" s="7">
        <v>38694</v>
      </c>
      <c r="C21" s="7">
        <v>192898</v>
      </c>
      <c r="D21" s="7">
        <v>5922</v>
      </c>
      <c r="E21" s="7">
        <v>33977</v>
      </c>
      <c r="F21" s="7">
        <v>32504</v>
      </c>
      <c r="G21" s="7">
        <v>157983</v>
      </c>
      <c r="H21" s="7">
        <v>268</v>
      </c>
      <c r="I21" s="7">
        <v>938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</row>
    <row r="22" spans="1:15" ht="12" customHeight="1">
      <c r="A22" s="40" t="s">
        <v>204</v>
      </c>
      <c r="B22" s="7">
        <v>12371</v>
      </c>
      <c r="C22" s="7">
        <v>67592</v>
      </c>
      <c r="D22" s="7">
        <v>0</v>
      </c>
      <c r="E22" s="7">
        <v>0</v>
      </c>
      <c r="F22" s="7">
        <v>11447</v>
      </c>
      <c r="G22" s="7">
        <v>64006</v>
      </c>
      <c r="H22" s="7">
        <v>44</v>
      </c>
      <c r="I22" s="7">
        <v>154</v>
      </c>
      <c r="J22" s="7">
        <v>880</v>
      </c>
      <c r="K22" s="7">
        <v>3432</v>
      </c>
      <c r="L22" s="7">
        <v>0</v>
      </c>
      <c r="M22" s="7">
        <v>0</v>
      </c>
      <c r="N22" s="7">
        <v>0</v>
      </c>
      <c r="O22" s="7">
        <v>0</v>
      </c>
    </row>
    <row r="23" spans="1:15" ht="11.25" customHeight="1">
      <c r="A23" s="40" t="s">
        <v>205</v>
      </c>
      <c r="B23" s="7">
        <v>18856</v>
      </c>
      <c r="C23" s="7">
        <v>104969</v>
      </c>
      <c r="D23" s="7">
        <v>18856</v>
      </c>
      <c r="E23" s="7">
        <v>104969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</row>
    <row r="24" spans="1:15" ht="11.25" customHeight="1">
      <c r="A24" s="40" t="s">
        <v>206</v>
      </c>
      <c r="B24" s="7">
        <v>82065</v>
      </c>
      <c r="C24" s="7">
        <v>530020</v>
      </c>
      <c r="D24" s="7">
        <v>0</v>
      </c>
      <c r="E24" s="7">
        <v>0</v>
      </c>
      <c r="F24" s="7">
        <v>81747</v>
      </c>
      <c r="G24" s="7">
        <v>528431</v>
      </c>
      <c r="H24" s="7">
        <v>318</v>
      </c>
      <c r="I24" s="7">
        <v>1589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</row>
    <row r="25" spans="1:15" ht="11.25" customHeight="1">
      <c r="A25" s="40" t="s">
        <v>207</v>
      </c>
      <c r="B25" s="7">
        <v>121094</v>
      </c>
      <c r="C25" s="7">
        <v>960173</v>
      </c>
      <c r="D25" s="7">
        <v>18897</v>
      </c>
      <c r="E25" s="7">
        <v>235417</v>
      </c>
      <c r="F25" s="7">
        <v>97752</v>
      </c>
      <c r="G25" s="7">
        <v>700309</v>
      </c>
      <c r="H25" s="7">
        <v>4445</v>
      </c>
      <c r="I25" s="7">
        <v>24447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</row>
    <row r="26" spans="1:15" ht="11.25" customHeight="1">
      <c r="A26" s="40" t="s">
        <v>208</v>
      </c>
      <c r="B26" s="7">
        <v>15840</v>
      </c>
      <c r="C26" s="7">
        <v>84533</v>
      </c>
      <c r="D26" s="7">
        <v>0</v>
      </c>
      <c r="E26" s="7">
        <v>0</v>
      </c>
      <c r="F26" s="7">
        <v>15725</v>
      </c>
      <c r="G26" s="7">
        <v>84078</v>
      </c>
      <c r="H26" s="7">
        <v>115</v>
      </c>
      <c r="I26" s="7">
        <v>455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</row>
    <row r="27" spans="1:15" ht="11.25" customHeight="1">
      <c r="A27" s="40" t="s">
        <v>209</v>
      </c>
      <c r="B27" s="7">
        <v>153267</v>
      </c>
      <c r="C27" s="7">
        <v>787005</v>
      </c>
      <c r="D27" s="7">
        <v>12091</v>
      </c>
      <c r="E27" s="7">
        <v>55332</v>
      </c>
      <c r="F27" s="7">
        <v>124988</v>
      </c>
      <c r="G27" s="7">
        <v>657439</v>
      </c>
      <c r="H27" s="7">
        <v>11705</v>
      </c>
      <c r="I27" s="7">
        <v>53992</v>
      </c>
      <c r="J27" s="7">
        <v>4483</v>
      </c>
      <c r="K27" s="7">
        <v>20242</v>
      </c>
      <c r="L27" s="7">
        <v>0</v>
      </c>
      <c r="M27" s="7">
        <v>0</v>
      </c>
      <c r="N27" s="7">
        <v>0</v>
      </c>
      <c r="O27" s="7">
        <v>0</v>
      </c>
    </row>
    <row r="28" spans="1:15" s="6" customFormat="1" ht="11.25" customHeight="1">
      <c r="A28" s="39" t="s">
        <v>210</v>
      </c>
      <c r="B28" s="22">
        <v>226777</v>
      </c>
      <c r="C28" s="22">
        <v>2385734</v>
      </c>
      <c r="D28" s="22">
        <v>32211</v>
      </c>
      <c r="E28" s="22">
        <v>399895</v>
      </c>
      <c r="F28" s="22">
        <v>193962</v>
      </c>
      <c r="G28" s="22">
        <v>1981110</v>
      </c>
      <c r="H28" s="22">
        <v>242</v>
      </c>
      <c r="I28" s="22">
        <v>3676</v>
      </c>
      <c r="J28" s="22">
        <v>60</v>
      </c>
      <c r="K28" s="22">
        <v>352</v>
      </c>
      <c r="L28" s="22">
        <v>0</v>
      </c>
      <c r="M28" s="22">
        <v>0</v>
      </c>
      <c r="N28" s="22">
        <v>302</v>
      </c>
      <c r="O28" s="22">
        <v>701</v>
      </c>
    </row>
    <row r="29" spans="1:15" s="6" customFormat="1" ht="11.25" customHeight="1">
      <c r="A29" s="39" t="s">
        <v>211</v>
      </c>
      <c r="B29" s="22">
        <v>103362</v>
      </c>
      <c r="C29" s="22">
        <v>628177</v>
      </c>
      <c r="D29" s="22">
        <v>76</v>
      </c>
      <c r="E29" s="22">
        <v>448</v>
      </c>
      <c r="F29" s="22">
        <v>98048</v>
      </c>
      <c r="G29" s="22">
        <v>602425</v>
      </c>
      <c r="H29" s="22">
        <v>5140</v>
      </c>
      <c r="I29" s="22">
        <v>24922</v>
      </c>
      <c r="J29" s="22">
        <v>0</v>
      </c>
      <c r="K29" s="22">
        <v>0</v>
      </c>
      <c r="L29" s="22">
        <v>0</v>
      </c>
      <c r="M29" s="22">
        <v>0</v>
      </c>
      <c r="N29" s="22">
        <v>98</v>
      </c>
      <c r="O29" s="22">
        <v>382</v>
      </c>
    </row>
    <row r="30" spans="1:15" s="6" customFormat="1" ht="11.25" customHeight="1">
      <c r="A30" s="39" t="s">
        <v>212</v>
      </c>
      <c r="B30" s="22">
        <v>3575</v>
      </c>
      <c r="C30" s="22">
        <v>14330</v>
      </c>
      <c r="D30" s="22">
        <v>0</v>
      </c>
      <c r="E30" s="22">
        <v>0</v>
      </c>
      <c r="F30" s="22">
        <v>3106</v>
      </c>
      <c r="G30" s="22">
        <v>11825</v>
      </c>
      <c r="H30" s="22">
        <v>469</v>
      </c>
      <c r="I30" s="22">
        <v>2505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</row>
    <row r="31" spans="1:15" ht="11.25" customHeight="1">
      <c r="A31" s="40" t="s">
        <v>213</v>
      </c>
      <c r="B31" s="7">
        <v>3171</v>
      </c>
      <c r="C31" s="7">
        <v>12795</v>
      </c>
      <c r="D31" s="7">
        <v>0</v>
      </c>
      <c r="E31" s="7">
        <v>0</v>
      </c>
      <c r="F31" s="7">
        <v>2702</v>
      </c>
      <c r="G31" s="7">
        <v>10290</v>
      </c>
      <c r="H31" s="7">
        <v>469</v>
      </c>
      <c r="I31" s="7">
        <v>2505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1:15" ht="11.25" customHeight="1">
      <c r="A32" s="40" t="s">
        <v>214</v>
      </c>
      <c r="B32" s="7">
        <v>404</v>
      </c>
      <c r="C32" s="7">
        <v>1535</v>
      </c>
      <c r="D32" s="7">
        <v>0</v>
      </c>
      <c r="E32" s="7">
        <v>0</v>
      </c>
      <c r="F32" s="7">
        <v>404</v>
      </c>
      <c r="G32" s="7">
        <v>1535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1:15" s="32" customFormat="1" ht="29.25" customHeight="1">
      <c r="A33" s="41" t="s">
        <v>215</v>
      </c>
      <c r="B33" s="22">
        <v>10</v>
      </c>
      <c r="C33" s="22">
        <v>37</v>
      </c>
      <c r="D33" s="22">
        <v>0</v>
      </c>
      <c r="E33" s="22">
        <v>0</v>
      </c>
      <c r="F33" s="22">
        <v>0</v>
      </c>
      <c r="G33" s="22">
        <v>0</v>
      </c>
      <c r="H33" s="22">
        <v>10</v>
      </c>
      <c r="I33" s="22">
        <v>37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</row>
    <row r="34" spans="1:15" s="32" customFormat="1" ht="29.25" customHeight="1">
      <c r="A34" s="45" t="s">
        <v>216</v>
      </c>
      <c r="B34" s="22">
        <v>279492</v>
      </c>
      <c r="C34" s="22">
        <v>1421615</v>
      </c>
      <c r="D34" s="22">
        <v>65032</v>
      </c>
      <c r="E34" s="22">
        <v>326232</v>
      </c>
      <c r="F34" s="22">
        <v>21780</v>
      </c>
      <c r="G34" s="22">
        <v>110664</v>
      </c>
      <c r="H34" s="22">
        <v>192680</v>
      </c>
      <c r="I34" s="22">
        <v>984719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</row>
    <row r="35" spans="1:7" ht="12" customHeight="1">
      <c r="A35" s="57" t="s">
        <v>2</v>
      </c>
      <c r="B35" s="58"/>
      <c r="C35" s="58"/>
      <c r="D35" s="58"/>
      <c r="E35" s="58"/>
      <c r="F35" s="58"/>
      <c r="G35" s="58"/>
    </row>
    <row r="36" ht="12">
      <c r="A36" s="53" t="s">
        <v>217</v>
      </c>
    </row>
    <row r="37" spans="1:7" ht="12" hidden="1">
      <c r="A37" s="23" t="s">
        <v>3</v>
      </c>
      <c r="B37" s="24">
        <f aca="true" t="shared" si="0" ref="B37:G37">B30-B31-B32</f>
        <v>0</v>
      </c>
      <c r="C37" s="24">
        <f t="shared" si="0"/>
        <v>0</v>
      </c>
      <c r="D37" s="24">
        <f t="shared" si="0"/>
        <v>0</v>
      </c>
      <c r="E37" s="24">
        <f t="shared" si="0"/>
        <v>0</v>
      </c>
      <c r="F37" s="24">
        <f t="shared" si="0"/>
        <v>0</v>
      </c>
      <c r="G37" s="24">
        <f t="shared" si="0"/>
        <v>0</v>
      </c>
    </row>
    <row r="38" spans="1:7" ht="12" hidden="1">
      <c r="A38" s="23" t="s">
        <v>4</v>
      </c>
      <c r="B38" s="24">
        <f aca="true" t="shared" si="1" ref="B38:G38">SUM(B7:B27)-B6</f>
        <v>0</v>
      </c>
      <c r="C38" s="24">
        <f t="shared" si="1"/>
        <v>0</v>
      </c>
      <c r="D38" s="24">
        <f t="shared" si="1"/>
        <v>0</v>
      </c>
      <c r="E38" s="24">
        <f t="shared" si="1"/>
        <v>0</v>
      </c>
      <c r="F38" s="24">
        <f t="shared" si="1"/>
        <v>0</v>
      </c>
      <c r="G38" s="24">
        <f t="shared" si="1"/>
        <v>0</v>
      </c>
    </row>
    <row r="39" spans="1:7" ht="12" hidden="1">
      <c r="A39" s="23" t="s">
        <v>5</v>
      </c>
      <c r="B39" s="24">
        <f aca="true" t="shared" si="2" ref="B39:G39">B5-B6-B28-B29-B30-B33</f>
        <v>279492</v>
      </c>
      <c r="C39" s="24">
        <f t="shared" si="2"/>
        <v>1421615</v>
      </c>
      <c r="D39" s="24">
        <f t="shared" si="2"/>
        <v>65032</v>
      </c>
      <c r="E39" s="24">
        <f t="shared" si="2"/>
        <v>326232</v>
      </c>
      <c r="F39" s="24">
        <f t="shared" si="2"/>
        <v>21780</v>
      </c>
      <c r="G39" s="24">
        <f t="shared" si="2"/>
        <v>110664</v>
      </c>
    </row>
    <row r="40" spans="2:7" ht="12" hidden="1">
      <c r="B40" s="55">
        <f>B5-'年月Monthly'!D7</f>
        <v>-1590977</v>
      </c>
      <c r="C40" s="55">
        <f>C5-'年月Monthly'!E7</f>
        <v>-16896045</v>
      </c>
      <c r="D40" s="55">
        <f>D5-'年月Monthly'!H7</f>
        <v>-948744</v>
      </c>
      <c r="E40" s="55">
        <f>E5-'年月Monthly'!I7</f>
        <v>-2264916</v>
      </c>
      <c r="F40" s="55">
        <f>F5-'年月Monthly'!L7</f>
        <v>1918582</v>
      </c>
      <c r="G40" s="55">
        <f>G5-'年月Monthly'!M7</f>
        <v>14493808</v>
      </c>
    </row>
    <row r="41" spans="1:12" ht="12">
      <c r="A41" s="47" t="s">
        <v>218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</sheetData>
  <mergeCells count="10">
    <mergeCell ref="H3:I3"/>
    <mergeCell ref="J3:K3"/>
    <mergeCell ref="L3:M3"/>
    <mergeCell ref="N3:O3"/>
    <mergeCell ref="A35:G35"/>
    <mergeCell ref="A1:G1"/>
    <mergeCell ref="A3:A4"/>
    <mergeCell ref="B3:C3"/>
    <mergeCell ref="D3:E3"/>
    <mergeCell ref="F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B5" sqref="B5"/>
    </sheetView>
  </sheetViews>
  <sheetFormatPr defaultColWidth="9.33203125" defaultRowHeight="12"/>
  <cols>
    <col min="1" max="1" width="22.66015625" style="54" customWidth="1"/>
    <col min="2" max="2" width="13.16015625" style="51" customWidth="1"/>
    <col min="3" max="3" width="15.83203125" style="51" customWidth="1"/>
    <col min="4" max="4" width="13.5" style="51" customWidth="1"/>
    <col min="5" max="5" width="15.5" style="51" customWidth="1"/>
    <col min="6" max="6" width="12.83203125" style="51" customWidth="1"/>
    <col min="7" max="7" width="14.83203125" style="51" customWidth="1"/>
    <col min="8" max="8" width="14.5" style="51" bestFit="1" customWidth="1"/>
    <col min="9" max="9" width="16.83203125" style="51" bestFit="1" customWidth="1"/>
    <col min="10" max="10" width="14.5" style="51" bestFit="1" customWidth="1"/>
    <col min="11" max="11" width="16.83203125" style="51" bestFit="1" customWidth="1"/>
    <col min="12" max="12" width="14.5" style="51" bestFit="1" customWidth="1"/>
    <col min="13" max="13" width="16.83203125" style="51" bestFit="1" customWidth="1"/>
    <col min="14" max="14" width="14.5" style="51" bestFit="1" customWidth="1"/>
    <col min="15" max="15" width="16.83203125" style="51" bestFit="1" customWidth="1"/>
    <col min="16" max="16384" width="9.33203125" style="51" customWidth="1"/>
  </cols>
  <sheetData>
    <row r="1" spans="1:7" ht="16.5" customHeight="1">
      <c r="A1" s="59" t="s">
        <v>510</v>
      </c>
      <c r="B1" s="59"/>
      <c r="C1" s="59"/>
      <c r="D1" s="59"/>
      <c r="E1" s="59"/>
      <c r="F1" s="59"/>
      <c r="G1" s="59"/>
    </row>
    <row r="2" spans="1:6" s="52" customFormat="1" ht="11.25" customHeight="1">
      <c r="A2" s="42" t="s">
        <v>515</v>
      </c>
      <c r="B2" s="43"/>
      <c r="C2" s="43"/>
      <c r="D2" s="43"/>
      <c r="E2" s="43"/>
      <c r="F2" s="43"/>
    </row>
    <row r="3" spans="1:15" ht="33.75" customHeight="1">
      <c r="A3" s="60" t="s">
        <v>180</v>
      </c>
      <c r="B3" s="62" t="s">
        <v>181</v>
      </c>
      <c r="C3" s="63"/>
      <c r="D3" s="64" t="s">
        <v>409</v>
      </c>
      <c r="E3" s="63"/>
      <c r="F3" s="64" t="s">
        <v>404</v>
      </c>
      <c r="G3" s="63"/>
      <c r="H3" s="62" t="s">
        <v>407</v>
      </c>
      <c r="I3" s="63"/>
      <c r="J3" s="64" t="s">
        <v>410</v>
      </c>
      <c r="K3" s="63"/>
      <c r="L3" s="64" t="s">
        <v>182</v>
      </c>
      <c r="M3" s="63"/>
      <c r="N3" s="62" t="s">
        <v>183</v>
      </c>
      <c r="O3" s="65"/>
    </row>
    <row r="4" spans="1:15" ht="33" customHeight="1">
      <c r="A4" s="61"/>
      <c r="B4" s="49" t="s">
        <v>184</v>
      </c>
      <c r="C4" s="49" t="s">
        <v>185</v>
      </c>
      <c r="D4" s="49" t="s">
        <v>184</v>
      </c>
      <c r="E4" s="49" t="s">
        <v>186</v>
      </c>
      <c r="F4" s="49" t="s">
        <v>184</v>
      </c>
      <c r="G4" s="49" t="s">
        <v>186</v>
      </c>
      <c r="H4" s="49" t="s">
        <v>184</v>
      </c>
      <c r="I4" s="49" t="s">
        <v>186</v>
      </c>
      <c r="J4" s="49" t="s">
        <v>184</v>
      </c>
      <c r="K4" s="49" t="s">
        <v>186</v>
      </c>
      <c r="L4" s="49" t="s">
        <v>184</v>
      </c>
      <c r="M4" s="49" t="s">
        <v>186</v>
      </c>
      <c r="N4" s="49" t="s">
        <v>184</v>
      </c>
      <c r="O4" s="50" t="s">
        <v>186</v>
      </c>
    </row>
    <row r="5" spans="1:15" s="6" customFormat="1" ht="12" customHeight="1">
      <c r="A5" s="38" t="s">
        <v>187</v>
      </c>
      <c r="B5" s="5">
        <v>2239271</v>
      </c>
      <c r="C5" s="5">
        <v>15187702</v>
      </c>
      <c r="D5" s="5">
        <v>97561</v>
      </c>
      <c r="E5" s="5">
        <v>612409</v>
      </c>
      <c r="F5" s="5">
        <v>1868147</v>
      </c>
      <c r="G5" s="5">
        <v>13330144</v>
      </c>
      <c r="H5" s="5">
        <v>262827</v>
      </c>
      <c r="I5" s="5">
        <v>1198485</v>
      </c>
      <c r="J5" s="5">
        <v>8351</v>
      </c>
      <c r="K5" s="5">
        <v>33690</v>
      </c>
      <c r="L5" s="5">
        <v>643</v>
      </c>
      <c r="M5" s="5">
        <v>1802</v>
      </c>
      <c r="N5" s="5">
        <v>1742</v>
      </c>
      <c r="O5" s="46">
        <v>11172</v>
      </c>
    </row>
    <row r="6" spans="1:15" s="6" customFormat="1" ht="12" customHeight="1">
      <c r="A6" s="39" t="s">
        <v>188</v>
      </c>
      <c r="B6" s="5">
        <v>1819094</v>
      </c>
      <c r="C6" s="5">
        <v>11783626</v>
      </c>
      <c r="D6" s="5">
        <v>45629</v>
      </c>
      <c r="E6" s="5">
        <v>308161</v>
      </c>
      <c r="F6" s="5">
        <v>1524518</v>
      </c>
      <c r="G6" s="5">
        <v>10353186</v>
      </c>
      <c r="H6" s="5">
        <v>239333</v>
      </c>
      <c r="I6" s="5">
        <v>1082919</v>
      </c>
      <c r="J6" s="5">
        <v>7959</v>
      </c>
      <c r="K6" s="5">
        <v>30918</v>
      </c>
      <c r="L6" s="5">
        <v>643</v>
      </c>
      <c r="M6" s="5">
        <v>1802</v>
      </c>
      <c r="N6" s="5">
        <v>1012</v>
      </c>
      <c r="O6" s="46">
        <v>6640</v>
      </c>
    </row>
    <row r="7" spans="1:15" ht="12" customHeight="1">
      <c r="A7" s="40" t="s">
        <v>189</v>
      </c>
      <c r="B7" s="7">
        <v>313551</v>
      </c>
      <c r="C7" s="7">
        <v>2974668</v>
      </c>
      <c r="D7" s="7">
        <v>10484</v>
      </c>
      <c r="E7" s="7">
        <v>131247</v>
      </c>
      <c r="F7" s="7">
        <v>302150</v>
      </c>
      <c r="G7" s="7">
        <v>2837625</v>
      </c>
      <c r="H7" s="7">
        <v>497</v>
      </c>
      <c r="I7" s="7">
        <v>3499</v>
      </c>
      <c r="J7" s="7">
        <v>275</v>
      </c>
      <c r="K7" s="7">
        <v>1513</v>
      </c>
      <c r="L7" s="7">
        <v>0</v>
      </c>
      <c r="M7" s="7">
        <v>0</v>
      </c>
      <c r="N7" s="7">
        <v>145</v>
      </c>
      <c r="O7" s="7">
        <v>784</v>
      </c>
    </row>
    <row r="8" spans="1:15" ht="12" customHeight="1">
      <c r="A8" s="40" t="s">
        <v>190</v>
      </c>
      <c r="B8" s="7">
        <v>69719</v>
      </c>
      <c r="C8" s="7">
        <v>367142</v>
      </c>
      <c r="D8" s="7">
        <v>5851</v>
      </c>
      <c r="E8" s="7">
        <v>28913</v>
      </c>
      <c r="F8" s="7">
        <v>63296</v>
      </c>
      <c r="G8" s="7">
        <v>335710</v>
      </c>
      <c r="H8" s="7">
        <v>216</v>
      </c>
      <c r="I8" s="7">
        <v>1041</v>
      </c>
      <c r="J8" s="7">
        <v>356</v>
      </c>
      <c r="K8" s="7">
        <v>1478</v>
      </c>
      <c r="L8" s="7">
        <v>0</v>
      </c>
      <c r="M8" s="7">
        <v>0</v>
      </c>
      <c r="N8" s="7">
        <v>0</v>
      </c>
      <c r="O8" s="7">
        <v>0</v>
      </c>
    </row>
    <row r="9" spans="1:15" ht="12" customHeight="1">
      <c r="A9" s="40" t="s">
        <v>191</v>
      </c>
      <c r="B9" s="7">
        <v>202179</v>
      </c>
      <c r="C9" s="7">
        <v>1462804</v>
      </c>
      <c r="D9" s="7">
        <v>1202</v>
      </c>
      <c r="E9" s="7">
        <v>7357</v>
      </c>
      <c r="F9" s="7">
        <v>182423</v>
      </c>
      <c r="G9" s="7">
        <v>1337064</v>
      </c>
      <c r="H9" s="7">
        <v>17027</v>
      </c>
      <c r="I9" s="7">
        <v>109293</v>
      </c>
      <c r="J9" s="7">
        <v>660</v>
      </c>
      <c r="K9" s="7">
        <v>3234</v>
      </c>
      <c r="L9" s="7">
        <v>0</v>
      </c>
      <c r="M9" s="7">
        <v>0</v>
      </c>
      <c r="N9" s="7">
        <v>867</v>
      </c>
      <c r="O9" s="7">
        <v>5856</v>
      </c>
    </row>
    <row r="10" spans="1:15" ht="12" customHeight="1">
      <c r="A10" s="40" t="s">
        <v>192</v>
      </c>
      <c r="B10" s="7">
        <v>117636</v>
      </c>
      <c r="C10" s="7">
        <v>855399</v>
      </c>
      <c r="D10" s="7">
        <v>0</v>
      </c>
      <c r="E10" s="7">
        <v>0</v>
      </c>
      <c r="F10" s="7">
        <v>97919</v>
      </c>
      <c r="G10" s="7">
        <v>756770</v>
      </c>
      <c r="H10" s="7">
        <v>19717</v>
      </c>
      <c r="I10" s="7">
        <v>98629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</row>
    <row r="11" spans="1:15" ht="12" customHeight="1">
      <c r="A11" s="40" t="s">
        <v>193</v>
      </c>
      <c r="B11" s="7">
        <v>51419</v>
      </c>
      <c r="C11" s="7">
        <v>253771</v>
      </c>
      <c r="D11" s="7">
        <v>0</v>
      </c>
      <c r="E11" s="7">
        <v>0</v>
      </c>
      <c r="F11" s="7">
        <v>45311</v>
      </c>
      <c r="G11" s="7">
        <v>229425</v>
      </c>
      <c r="H11" s="7">
        <v>4680</v>
      </c>
      <c r="I11" s="7">
        <v>19382</v>
      </c>
      <c r="J11" s="7">
        <v>1194</v>
      </c>
      <c r="K11" s="7">
        <v>4308</v>
      </c>
      <c r="L11" s="7">
        <v>234</v>
      </c>
      <c r="M11" s="7">
        <v>656</v>
      </c>
      <c r="N11" s="7">
        <v>0</v>
      </c>
      <c r="O11" s="7">
        <v>0</v>
      </c>
    </row>
    <row r="12" spans="1:15" ht="12.75" customHeight="1">
      <c r="A12" s="40" t="s">
        <v>194</v>
      </c>
      <c r="B12" s="7">
        <v>131965</v>
      </c>
      <c r="C12" s="7">
        <v>709929</v>
      </c>
      <c r="D12" s="7">
        <v>4980</v>
      </c>
      <c r="E12" s="7">
        <v>25043</v>
      </c>
      <c r="F12" s="7">
        <v>119357</v>
      </c>
      <c r="G12" s="7">
        <v>646541</v>
      </c>
      <c r="H12" s="7">
        <v>7628</v>
      </c>
      <c r="I12" s="7">
        <v>38345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</row>
    <row r="13" spans="1:15" s="6" customFormat="1" ht="12" customHeight="1">
      <c r="A13" s="40" t="s">
        <v>195</v>
      </c>
      <c r="B13" s="7">
        <v>85996</v>
      </c>
      <c r="C13" s="7">
        <v>442137</v>
      </c>
      <c r="D13" s="7">
        <v>11240</v>
      </c>
      <c r="E13" s="7">
        <v>54821</v>
      </c>
      <c r="F13" s="7">
        <v>65924</v>
      </c>
      <c r="G13" s="7">
        <v>340845</v>
      </c>
      <c r="H13" s="7">
        <v>8527</v>
      </c>
      <c r="I13" s="7">
        <v>45282</v>
      </c>
      <c r="J13" s="7">
        <v>305</v>
      </c>
      <c r="K13" s="7">
        <v>1189</v>
      </c>
      <c r="L13" s="7">
        <v>0</v>
      </c>
      <c r="M13" s="7">
        <v>0</v>
      </c>
      <c r="N13" s="7">
        <v>0</v>
      </c>
      <c r="O13" s="7">
        <v>0</v>
      </c>
    </row>
    <row r="14" spans="1:15" ht="12" customHeight="1">
      <c r="A14" s="40" t="s">
        <v>196</v>
      </c>
      <c r="B14" s="7">
        <v>18425</v>
      </c>
      <c r="C14" s="7">
        <v>92724</v>
      </c>
      <c r="D14" s="7">
        <v>911</v>
      </c>
      <c r="E14" s="7">
        <v>4558</v>
      </c>
      <c r="F14" s="7">
        <v>10488</v>
      </c>
      <c r="G14" s="7">
        <v>53403</v>
      </c>
      <c r="H14" s="7">
        <v>7026</v>
      </c>
      <c r="I14" s="7">
        <v>34763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</row>
    <row r="15" spans="1:15" ht="12" customHeight="1">
      <c r="A15" s="40" t="s">
        <v>197</v>
      </c>
      <c r="B15" s="7">
        <v>64445</v>
      </c>
      <c r="C15" s="7">
        <v>312786</v>
      </c>
      <c r="D15" s="7">
        <v>3508</v>
      </c>
      <c r="E15" s="7">
        <v>17531</v>
      </c>
      <c r="F15" s="7">
        <v>13102</v>
      </c>
      <c r="G15" s="7">
        <v>66464</v>
      </c>
      <c r="H15" s="7">
        <v>47245</v>
      </c>
      <c r="I15" s="7">
        <v>226575</v>
      </c>
      <c r="J15" s="7">
        <v>590</v>
      </c>
      <c r="K15" s="7">
        <v>2216</v>
      </c>
      <c r="L15" s="7">
        <v>0</v>
      </c>
      <c r="M15" s="7">
        <v>0</v>
      </c>
      <c r="N15" s="7">
        <v>0</v>
      </c>
      <c r="O15" s="7">
        <v>0</v>
      </c>
    </row>
    <row r="16" spans="1:15" ht="12" customHeight="1">
      <c r="A16" s="40" t="s">
        <v>198</v>
      </c>
      <c r="B16" s="7">
        <v>30473</v>
      </c>
      <c r="C16" s="7">
        <v>155022</v>
      </c>
      <c r="D16" s="7">
        <v>721</v>
      </c>
      <c r="E16" s="7">
        <v>3605</v>
      </c>
      <c r="F16" s="7">
        <v>18425</v>
      </c>
      <c r="G16" s="7">
        <v>94559</v>
      </c>
      <c r="H16" s="7">
        <v>11327</v>
      </c>
      <c r="I16" s="7">
        <v>56858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</row>
    <row r="17" spans="1:15" ht="12" customHeight="1">
      <c r="A17" s="40" t="s">
        <v>199</v>
      </c>
      <c r="B17" s="7">
        <v>176011</v>
      </c>
      <c r="C17" s="7">
        <v>917361</v>
      </c>
      <c r="D17" s="7">
        <v>0</v>
      </c>
      <c r="E17" s="7">
        <v>0</v>
      </c>
      <c r="F17" s="7">
        <v>117596</v>
      </c>
      <c r="G17" s="7">
        <v>724268</v>
      </c>
      <c r="H17" s="7">
        <v>58415</v>
      </c>
      <c r="I17" s="7">
        <v>193093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</row>
    <row r="18" spans="1:15" ht="12" customHeight="1">
      <c r="A18" s="40" t="s">
        <v>200</v>
      </c>
      <c r="B18" s="7">
        <v>225556</v>
      </c>
      <c r="C18" s="7">
        <v>1237818</v>
      </c>
      <c r="D18" s="7">
        <v>3720</v>
      </c>
      <c r="E18" s="7">
        <v>18897</v>
      </c>
      <c r="F18" s="7">
        <v>182836</v>
      </c>
      <c r="G18" s="7">
        <v>1027188</v>
      </c>
      <c r="H18" s="7">
        <v>38487</v>
      </c>
      <c r="I18" s="7">
        <v>189731</v>
      </c>
      <c r="J18" s="7">
        <v>513</v>
      </c>
      <c r="K18" s="7">
        <v>2002</v>
      </c>
      <c r="L18" s="7">
        <v>0</v>
      </c>
      <c r="M18" s="7">
        <v>0</v>
      </c>
      <c r="N18" s="7">
        <v>0</v>
      </c>
      <c r="O18" s="7">
        <v>0</v>
      </c>
    </row>
    <row r="19" spans="1:15" ht="12" customHeight="1">
      <c r="A19" s="40" t="s">
        <v>201</v>
      </c>
      <c r="B19" s="7">
        <v>31442</v>
      </c>
      <c r="C19" s="7">
        <v>130668</v>
      </c>
      <c r="D19" s="7">
        <v>2749</v>
      </c>
      <c r="E19" s="7">
        <v>12751</v>
      </c>
      <c r="F19" s="7">
        <v>13417</v>
      </c>
      <c r="G19" s="7">
        <v>71696</v>
      </c>
      <c r="H19" s="7">
        <v>12208</v>
      </c>
      <c r="I19" s="7">
        <v>35621</v>
      </c>
      <c r="J19" s="7">
        <v>3068</v>
      </c>
      <c r="K19" s="7">
        <v>10600</v>
      </c>
      <c r="L19" s="7">
        <v>0</v>
      </c>
      <c r="M19" s="7">
        <v>0</v>
      </c>
      <c r="N19" s="7">
        <v>0</v>
      </c>
      <c r="O19" s="7">
        <v>0</v>
      </c>
    </row>
    <row r="20" spans="1:15" ht="12" customHeight="1">
      <c r="A20" s="40" t="s">
        <v>202</v>
      </c>
      <c r="B20" s="7">
        <v>10393</v>
      </c>
      <c r="C20" s="7">
        <v>54550</v>
      </c>
      <c r="D20" s="7">
        <v>0</v>
      </c>
      <c r="E20" s="7">
        <v>0</v>
      </c>
      <c r="F20" s="7">
        <v>9003</v>
      </c>
      <c r="G20" s="7">
        <v>48543</v>
      </c>
      <c r="H20" s="7">
        <v>1254</v>
      </c>
      <c r="I20" s="7">
        <v>5465</v>
      </c>
      <c r="J20" s="7">
        <v>136</v>
      </c>
      <c r="K20" s="7">
        <v>542</v>
      </c>
      <c r="L20" s="7">
        <v>0</v>
      </c>
      <c r="M20" s="7">
        <v>0</v>
      </c>
      <c r="N20" s="7">
        <v>0</v>
      </c>
      <c r="O20" s="7">
        <v>0</v>
      </c>
    </row>
    <row r="21" spans="1:15" s="6" customFormat="1" ht="12" customHeight="1">
      <c r="A21" s="40" t="s">
        <v>203</v>
      </c>
      <c r="B21" s="7">
        <v>14534</v>
      </c>
      <c r="C21" s="7">
        <v>79493</v>
      </c>
      <c r="D21" s="7">
        <v>142</v>
      </c>
      <c r="E21" s="7">
        <v>710</v>
      </c>
      <c r="F21" s="7">
        <v>13513</v>
      </c>
      <c r="G21" s="7">
        <v>74698</v>
      </c>
      <c r="H21" s="7">
        <v>443</v>
      </c>
      <c r="I21" s="7">
        <v>2069</v>
      </c>
      <c r="J21" s="7">
        <v>436</v>
      </c>
      <c r="K21" s="7">
        <v>2016</v>
      </c>
      <c r="L21" s="7">
        <v>0</v>
      </c>
      <c r="M21" s="7">
        <v>0</v>
      </c>
      <c r="N21" s="7">
        <v>0</v>
      </c>
      <c r="O21" s="7">
        <v>0</v>
      </c>
    </row>
    <row r="22" spans="1:15" ht="12" customHeight="1">
      <c r="A22" s="40" t="s">
        <v>204</v>
      </c>
      <c r="B22" s="7">
        <v>9904</v>
      </c>
      <c r="C22" s="7">
        <v>49330</v>
      </c>
      <c r="D22" s="7">
        <v>0</v>
      </c>
      <c r="E22" s="7">
        <v>0</v>
      </c>
      <c r="F22" s="7">
        <v>9414</v>
      </c>
      <c r="G22" s="7">
        <v>47149</v>
      </c>
      <c r="H22" s="7">
        <v>64</v>
      </c>
      <c r="I22" s="7">
        <v>361</v>
      </c>
      <c r="J22" s="7">
        <v>426</v>
      </c>
      <c r="K22" s="7">
        <v>1820</v>
      </c>
      <c r="L22" s="7">
        <v>0</v>
      </c>
      <c r="M22" s="7">
        <v>0</v>
      </c>
      <c r="N22" s="7">
        <v>0</v>
      </c>
      <c r="O22" s="7">
        <v>0</v>
      </c>
    </row>
    <row r="23" spans="1:15" ht="11.25" customHeight="1">
      <c r="A23" s="40" t="s">
        <v>205</v>
      </c>
      <c r="B23" s="7">
        <v>317</v>
      </c>
      <c r="C23" s="7">
        <v>1523</v>
      </c>
      <c r="D23" s="7">
        <v>0</v>
      </c>
      <c r="E23" s="7">
        <v>0</v>
      </c>
      <c r="F23" s="7">
        <v>0</v>
      </c>
      <c r="G23" s="7">
        <v>0</v>
      </c>
      <c r="H23" s="7">
        <v>317</v>
      </c>
      <c r="I23" s="7">
        <v>1523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</row>
    <row r="24" spans="1:15" ht="11.25" customHeight="1">
      <c r="A24" s="40" t="s">
        <v>206</v>
      </c>
      <c r="B24" s="7">
        <v>12668</v>
      </c>
      <c r="C24" s="7">
        <v>62442</v>
      </c>
      <c r="D24" s="7">
        <v>0</v>
      </c>
      <c r="E24" s="7">
        <v>0</v>
      </c>
      <c r="F24" s="7">
        <v>12259</v>
      </c>
      <c r="G24" s="7">
        <v>61296</v>
      </c>
      <c r="H24" s="7">
        <v>0</v>
      </c>
      <c r="I24" s="7">
        <v>0</v>
      </c>
      <c r="J24" s="7">
        <v>0</v>
      </c>
      <c r="K24" s="7">
        <v>0</v>
      </c>
      <c r="L24" s="7">
        <v>409</v>
      </c>
      <c r="M24" s="7">
        <v>1146</v>
      </c>
      <c r="N24" s="7">
        <v>0</v>
      </c>
      <c r="O24" s="7">
        <v>0</v>
      </c>
    </row>
    <row r="25" spans="1:15" ht="11.25" customHeight="1">
      <c r="A25" s="40" t="s">
        <v>207</v>
      </c>
      <c r="B25" s="7">
        <v>195655</v>
      </c>
      <c r="C25" s="7">
        <v>1336370</v>
      </c>
      <c r="D25" s="7">
        <v>121</v>
      </c>
      <c r="E25" s="7">
        <v>2728</v>
      </c>
      <c r="F25" s="7">
        <v>194536</v>
      </c>
      <c r="G25" s="7">
        <v>1328519</v>
      </c>
      <c r="H25" s="7">
        <v>998</v>
      </c>
      <c r="I25" s="7">
        <v>5123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</row>
    <row r="26" spans="1:15" ht="11.25" customHeight="1">
      <c r="A26" s="40" t="s">
        <v>208</v>
      </c>
      <c r="B26" s="7">
        <v>6131</v>
      </c>
      <c r="C26" s="7">
        <v>33227</v>
      </c>
      <c r="D26" s="7">
        <v>0</v>
      </c>
      <c r="E26" s="7">
        <v>0</v>
      </c>
      <c r="F26" s="7">
        <v>5549</v>
      </c>
      <c r="G26" s="7">
        <v>30295</v>
      </c>
      <c r="H26" s="7">
        <v>582</v>
      </c>
      <c r="I26" s="7">
        <v>2932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</row>
    <row r="27" spans="1:15" ht="11.25" customHeight="1">
      <c r="A27" s="40" t="s">
        <v>209</v>
      </c>
      <c r="B27" s="7">
        <v>50675</v>
      </c>
      <c r="C27" s="7">
        <v>254462</v>
      </c>
      <c r="D27" s="7">
        <v>0</v>
      </c>
      <c r="E27" s="7">
        <v>0</v>
      </c>
      <c r="F27" s="7">
        <v>48000</v>
      </c>
      <c r="G27" s="7">
        <v>241128</v>
      </c>
      <c r="H27" s="7">
        <v>2675</v>
      </c>
      <c r="I27" s="7">
        <v>13334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</row>
    <row r="28" spans="1:15" s="6" customFormat="1" ht="11.25" customHeight="1">
      <c r="A28" s="39" t="s">
        <v>210</v>
      </c>
      <c r="B28" s="22">
        <v>249203</v>
      </c>
      <c r="C28" s="22">
        <v>2487444</v>
      </c>
      <c r="D28" s="22">
        <v>0</v>
      </c>
      <c r="E28" s="22">
        <v>0</v>
      </c>
      <c r="F28" s="22">
        <v>248043</v>
      </c>
      <c r="G28" s="22">
        <v>2479515</v>
      </c>
      <c r="H28" s="22">
        <v>38</v>
      </c>
      <c r="I28" s="22">
        <v>625</v>
      </c>
      <c r="J28" s="22">
        <v>392</v>
      </c>
      <c r="K28" s="22">
        <v>2772</v>
      </c>
      <c r="L28" s="22">
        <v>0</v>
      </c>
      <c r="M28" s="22">
        <v>0</v>
      </c>
      <c r="N28" s="22">
        <v>730</v>
      </c>
      <c r="O28" s="22">
        <v>4532</v>
      </c>
    </row>
    <row r="29" spans="1:15" s="6" customFormat="1" ht="11.25" customHeight="1">
      <c r="A29" s="39" t="s">
        <v>211</v>
      </c>
      <c r="B29" s="22">
        <v>129361</v>
      </c>
      <c r="C29" s="22">
        <v>717584</v>
      </c>
      <c r="D29" s="22">
        <v>33554</v>
      </c>
      <c r="E29" s="22">
        <v>212319</v>
      </c>
      <c r="F29" s="22">
        <v>81276</v>
      </c>
      <c r="G29" s="22">
        <v>432241</v>
      </c>
      <c r="H29" s="22">
        <v>14531</v>
      </c>
      <c r="I29" s="22">
        <v>73024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</row>
    <row r="30" spans="1:15" s="6" customFormat="1" ht="11.25" customHeight="1">
      <c r="A30" s="39" t="s">
        <v>212</v>
      </c>
      <c r="B30" s="22">
        <v>11011</v>
      </c>
      <c r="C30" s="22">
        <v>42289</v>
      </c>
      <c r="D30" s="22">
        <v>0</v>
      </c>
      <c r="E30" s="22">
        <v>0</v>
      </c>
      <c r="F30" s="22">
        <v>8758</v>
      </c>
      <c r="G30" s="22">
        <v>33732</v>
      </c>
      <c r="H30" s="22">
        <v>2253</v>
      </c>
      <c r="I30" s="22">
        <v>8557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</row>
    <row r="31" spans="1:15" ht="11.25" customHeight="1">
      <c r="A31" s="40" t="s">
        <v>213</v>
      </c>
      <c r="B31" s="7">
        <v>10650</v>
      </c>
      <c r="C31" s="7">
        <v>40917</v>
      </c>
      <c r="D31" s="7">
        <v>0</v>
      </c>
      <c r="E31" s="7">
        <v>0</v>
      </c>
      <c r="F31" s="7">
        <v>8397</v>
      </c>
      <c r="G31" s="7">
        <v>32360</v>
      </c>
      <c r="H31" s="7">
        <v>2253</v>
      </c>
      <c r="I31" s="7">
        <v>8557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1:15" ht="11.25" customHeight="1">
      <c r="A32" s="40" t="s">
        <v>214</v>
      </c>
      <c r="B32" s="7">
        <v>361</v>
      </c>
      <c r="C32" s="7">
        <v>1372</v>
      </c>
      <c r="D32" s="7">
        <v>0</v>
      </c>
      <c r="E32" s="7">
        <v>0</v>
      </c>
      <c r="F32" s="7">
        <v>361</v>
      </c>
      <c r="G32" s="7">
        <v>1372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1:15" s="32" customFormat="1" ht="29.25" customHeight="1">
      <c r="A33" s="41" t="s">
        <v>215</v>
      </c>
      <c r="B33" s="22">
        <v>3190</v>
      </c>
      <c r="C33" s="22">
        <v>18363</v>
      </c>
      <c r="D33" s="22">
        <v>0</v>
      </c>
      <c r="E33" s="22">
        <v>0</v>
      </c>
      <c r="F33" s="22">
        <v>3190</v>
      </c>
      <c r="G33" s="22">
        <v>18363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</row>
    <row r="34" spans="1:15" s="32" customFormat="1" ht="29.25" customHeight="1">
      <c r="A34" s="45" t="s">
        <v>216</v>
      </c>
      <c r="B34" s="22">
        <v>27412</v>
      </c>
      <c r="C34" s="22">
        <v>138396</v>
      </c>
      <c r="D34" s="22">
        <v>18378</v>
      </c>
      <c r="E34" s="22">
        <v>91929</v>
      </c>
      <c r="F34" s="22">
        <v>2362</v>
      </c>
      <c r="G34" s="22">
        <v>13107</v>
      </c>
      <c r="H34" s="28">
        <v>6672</v>
      </c>
      <c r="I34" s="28">
        <v>33360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</row>
    <row r="35" spans="1:7" ht="12" customHeight="1">
      <c r="A35" s="57" t="s">
        <v>2</v>
      </c>
      <c r="B35" s="58"/>
      <c r="C35" s="58"/>
      <c r="D35" s="58"/>
      <c r="E35" s="58"/>
      <c r="F35" s="58"/>
      <c r="G35" s="58"/>
    </row>
    <row r="36" ht="12">
      <c r="A36" s="53" t="s">
        <v>217</v>
      </c>
    </row>
    <row r="37" spans="1:7" ht="12" hidden="1">
      <c r="A37" s="23" t="s">
        <v>3</v>
      </c>
      <c r="B37" s="24">
        <f aca="true" t="shared" si="0" ref="B37:G37">B30-B31-B32</f>
        <v>0</v>
      </c>
      <c r="C37" s="24">
        <f t="shared" si="0"/>
        <v>0</v>
      </c>
      <c r="D37" s="24">
        <f t="shared" si="0"/>
        <v>0</v>
      </c>
      <c r="E37" s="24">
        <f t="shared" si="0"/>
        <v>0</v>
      </c>
      <c r="F37" s="24">
        <f t="shared" si="0"/>
        <v>0</v>
      </c>
      <c r="G37" s="24">
        <f t="shared" si="0"/>
        <v>0</v>
      </c>
    </row>
    <row r="38" spans="1:7" ht="12" hidden="1">
      <c r="A38" s="23" t="s">
        <v>4</v>
      </c>
      <c r="B38" s="24">
        <f aca="true" t="shared" si="1" ref="B38:G38">SUM(B7:B27)-B6</f>
        <v>0</v>
      </c>
      <c r="C38" s="24">
        <f t="shared" si="1"/>
        <v>0</v>
      </c>
      <c r="D38" s="24">
        <f t="shared" si="1"/>
        <v>0</v>
      </c>
      <c r="E38" s="24">
        <f t="shared" si="1"/>
        <v>0</v>
      </c>
      <c r="F38" s="24">
        <f t="shared" si="1"/>
        <v>0</v>
      </c>
      <c r="G38" s="24">
        <f t="shared" si="1"/>
        <v>0</v>
      </c>
    </row>
    <row r="39" spans="1:7" ht="12" hidden="1">
      <c r="A39" s="23" t="s">
        <v>5</v>
      </c>
      <c r="B39" s="24">
        <f aca="true" t="shared" si="2" ref="B39:G39">B5-B6-B28-B29-B30-B33</f>
        <v>27412</v>
      </c>
      <c r="C39" s="24">
        <f t="shared" si="2"/>
        <v>138396</v>
      </c>
      <c r="D39" s="24">
        <f t="shared" si="2"/>
        <v>18378</v>
      </c>
      <c r="E39" s="24">
        <f t="shared" si="2"/>
        <v>91929</v>
      </c>
      <c r="F39" s="24">
        <f t="shared" si="2"/>
        <v>2362</v>
      </c>
      <c r="G39" s="24">
        <f t="shared" si="2"/>
        <v>13107</v>
      </c>
    </row>
    <row r="40" spans="2:7" ht="12" hidden="1">
      <c r="B40" s="55">
        <f>B5-'年月Monthly'!D7</f>
        <v>-2104767</v>
      </c>
      <c r="C40" s="55">
        <f>C5-'年月Monthly'!E7</f>
        <v>-21487216</v>
      </c>
      <c r="D40" s="55">
        <f>D5-'年月Monthly'!H7</f>
        <v>-1135902</v>
      </c>
      <c r="E40" s="55">
        <f>E5-'年月Monthly'!I7</f>
        <v>-4480891</v>
      </c>
      <c r="F40" s="55">
        <f>F5-'年月Monthly'!L7</f>
        <v>1728394</v>
      </c>
      <c r="G40" s="55">
        <f>G5-'年月Monthly'!M7</f>
        <v>12937962</v>
      </c>
    </row>
    <row r="41" spans="1:12" ht="12">
      <c r="A41" s="47" t="s">
        <v>218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</sheetData>
  <mergeCells count="10">
    <mergeCell ref="A35:G35"/>
    <mergeCell ref="A1:G1"/>
    <mergeCell ref="A3:A4"/>
    <mergeCell ref="B3:C3"/>
    <mergeCell ref="D3:E3"/>
    <mergeCell ref="F3:G3"/>
    <mergeCell ref="H3:I3"/>
    <mergeCell ref="J3:K3"/>
    <mergeCell ref="L3:M3"/>
    <mergeCell ref="N3:O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A1" sqref="A1:O1"/>
    </sheetView>
  </sheetViews>
  <sheetFormatPr defaultColWidth="9.33203125" defaultRowHeight="12"/>
  <cols>
    <col min="1" max="1" width="22.66015625" style="54" customWidth="1"/>
    <col min="2" max="2" width="13.16015625" style="51" customWidth="1"/>
    <col min="3" max="3" width="15.83203125" style="51" customWidth="1"/>
    <col min="4" max="4" width="13.5" style="51" customWidth="1"/>
    <col min="5" max="5" width="15.5" style="51" customWidth="1"/>
    <col min="6" max="6" width="12.83203125" style="51" customWidth="1"/>
    <col min="7" max="7" width="14.83203125" style="51" customWidth="1"/>
    <col min="8" max="8" width="14.5" style="51" bestFit="1" customWidth="1"/>
    <col min="9" max="9" width="16.83203125" style="51" bestFit="1" customWidth="1"/>
    <col min="10" max="10" width="14.5" style="51" bestFit="1" customWidth="1"/>
    <col min="11" max="11" width="16.83203125" style="51" bestFit="1" customWidth="1"/>
    <col min="12" max="12" width="14.5" style="51" bestFit="1" customWidth="1"/>
    <col min="13" max="13" width="16.83203125" style="51" bestFit="1" customWidth="1"/>
    <col min="14" max="14" width="14.5" style="51" bestFit="1" customWidth="1"/>
    <col min="15" max="15" width="16.83203125" style="51" bestFit="1" customWidth="1"/>
    <col min="16" max="16384" width="9.33203125" style="51" customWidth="1"/>
  </cols>
  <sheetData>
    <row r="1" spans="1:7" ht="16.5" customHeight="1">
      <c r="A1" s="59" t="s">
        <v>510</v>
      </c>
      <c r="B1" s="59"/>
      <c r="C1" s="59"/>
      <c r="D1" s="59"/>
      <c r="E1" s="59"/>
      <c r="F1" s="59"/>
      <c r="G1" s="59"/>
    </row>
    <row r="2" spans="1:6" s="52" customFormat="1" ht="11.25" customHeight="1">
      <c r="A2" s="42" t="s">
        <v>458</v>
      </c>
      <c r="B2" s="43"/>
      <c r="C2" s="43"/>
      <c r="D2" s="43"/>
      <c r="E2" s="43"/>
      <c r="F2" s="43"/>
    </row>
    <row r="3" spans="1:15" ht="35.25" customHeight="1">
      <c r="A3" s="60" t="s">
        <v>411</v>
      </c>
      <c r="B3" s="62" t="s">
        <v>412</v>
      </c>
      <c r="C3" s="63"/>
      <c r="D3" s="64" t="s">
        <v>413</v>
      </c>
      <c r="E3" s="63"/>
      <c r="F3" s="64" t="s">
        <v>414</v>
      </c>
      <c r="G3" s="63"/>
      <c r="H3" s="62" t="s">
        <v>415</v>
      </c>
      <c r="I3" s="63"/>
      <c r="J3" s="64" t="s">
        <v>416</v>
      </c>
      <c r="K3" s="63"/>
      <c r="L3" s="64" t="s">
        <v>417</v>
      </c>
      <c r="M3" s="63"/>
      <c r="N3" s="62" t="s">
        <v>418</v>
      </c>
      <c r="O3" s="65"/>
    </row>
    <row r="4" spans="1:15" ht="33" customHeight="1">
      <c r="A4" s="61"/>
      <c r="B4" s="49" t="s">
        <v>419</v>
      </c>
      <c r="C4" s="49" t="s">
        <v>420</v>
      </c>
      <c r="D4" s="49" t="s">
        <v>419</v>
      </c>
      <c r="E4" s="49" t="s">
        <v>421</v>
      </c>
      <c r="F4" s="49" t="s">
        <v>419</v>
      </c>
      <c r="G4" s="49" t="s">
        <v>421</v>
      </c>
      <c r="H4" s="49" t="s">
        <v>419</v>
      </c>
      <c r="I4" s="49" t="s">
        <v>421</v>
      </c>
      <c r="J4" s="49" t="s">
        <v>419</v>
      </c>
      <c r="K4" s="49" t="s">
        <v>421</v>
      </c>
      <c r="L4" s="49" t="s">
        <v>419</v>
      </c>
      <c r="M4" s="49" t="s">
        <v>421</v>
      </c>
      <c r="N4" s="49" t="s">
        <v>419</v>
      </c>
      <c r="O4" s="50" t="s">
        <v>421</v>
      </c>
    </row>
    <row r="5" spans="1:15" s="6" customFormat="1" ht="12" customHeight="1">
      <c r="A5" s="38" t="s">
        <v>422</v>
      </c>
      <c r="B5" s="5">
        <v>2414102</v>
      </c>
      <c r="C5" s="5">
        <v>16673553</v>
      </c>
      <c r="D5" s="5">
        <v>128998</v>
      </c>
      <c r="E5" s="5">
        <v>1210446</v>
      </c>
      <c r="F5" s="5">
        <v>2013617</v>
      </c>
      <c r="G5" s="5">
        <v>13500601</v>
      </c>
      <c r="H5" s="5">
        <v>237961</v>
      </c>
      <c r="I5" s="5">
        <v>1836003</v>
      </c>
      <c r="J5" s="5">
        <v>27262</v>
      </c>
      <c r="K5" s="5">
        <v>97836</v>
      </c>
      <c r="L5" s="5">
        <v>1581</v>
      </c>
      <c r="M5" s="5">
        <v>4845</v>
      </c>
      <c r="N5" s="5">
        <v>4683</v>
      </c>
      <c r="O5" s="46">
        <v>23822</v>
      </c>
    </row>
    <row r="6" spans="1:15" s="6" customFormat="1" ht="12" customHeight="1">
      <c r="A6" s="39" t="s">
        <v>423</v>
      </c>
      <c r="B6" s="5">
        <v>1840029</v>
      </c>
      <c r="C6" s="5">
        <v>11760459</v>
      </c>
      <c r="D6" s="5">
        <v>67774</v>
      </c>
      <c r="E6" s="5">
        <v>687863</v>
      </c>
      <c r="F6" s="5">
        <v>1579230</v>
      </c>
      <c r="G6" s="5">
        <v>10153470</v>
      </c>
      <c r="H6" s="5">
        <v>162066</v>
      </c>
      <c r="I6" s="5">
        <v>807009</v>
      </c>
      <c r="J6" s="5">
        <v>26556</v>
      </c>
      <c r="K6" s="5">
        <v>93741</v>
      </c>
      <c r="L6" s="5">
        <v>1581</v>
      </c>
      <c r="M6" s="5">
        <v>4845</v>
      </c>
      <c r="N6" s="5">
        <v>2822</v>
      </c>
      <c r="O6" s="46">
        <v>13531</v>
      </c>
    </row>
    <row r="7" spans="1:15" ht="12" customHeight="1">
      <c r="A7" s="40" t="s">
        <v>424</v>
      </c>
      <c r="B7" s="7">
        <v>249532</v>
      </c>
      <c r="C7" s="7">
        <v>2483525</v>
      </c>
      <c r="D7" s="7">
        <v>26154</v>
      </c>
      <c r="E7" s="7">
        <v>375171</v>
      </c>
      <c r="F7" s="7">
        <v>218687</v>
      </c>
      <c r="G7" s="7">
        <v>2071398</v>
      </c>
      <c r="H7" s="7">
        <v>4691</v>
      </c>
      <c r="I7" s="7">
        <v>36956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</row>
    <row r="8" spans="1:15" ht="12" customHeight="1">
      <c r="A8" s="40" t="s">
        <v>425</v>
      </c>
      <c r="B8" s="7">
        <v>28263</v>
      </c>
      <c r="C8" s="7">
        <v>153157</v>
      </c>
      <c r="D8" s="7">
        <v>0</v>
      </c>
      <c r="E8" s="7">
        <v>0</v>
      </c>
      <c r="F8" s="7">
        <v>25052</v>
      </c>
      <c r="G8" s="7">
        <v>136993</v>
      </c>
      <c r="H8" s="7">
        <v>3193</v>
      </c>
      <c r="I8" s="7">
        <v>16075</v>
      </c>
      <c r="J8" s="7">
        <v>0</v>
      </c>
      <c r="K8" s="7">
        <v>0</v>
      </c>
      <c r="L8" s="7">
        <v>18</v>
      </c>
      <c r="M8" s="7">
        <v>89</v>
      </c>
      <c r="N8" s="7">
        <v>0</v>
      </c>
      <c r="O8" s="7">
        <v>0</v>
      </c>
    </row>
    <row r="9" spans="1:15" ht="12" customHeight="1">
      <c r="A9" s="40" t="s">
        <v>426</v>
      </c>
      <c r="B9" s="7">
        <v>232062</v>
      </c>
      <c r="C9" s="7">
        <v>1716618</v>
      </c>
      <c r="D9" s="7">
        <v>647</v>
      </c>
      <c r="E9" s="7">
        <v>3232</v>
      </c>
      <c r="F9" s="7">
        <v>201469</v>
      </c>
      <c r="G9" s="7">
        <v>1525680</v>
      </c>
      <c r="H9" s="7">
        <v>29852</v>
      </c>
      <c r="I9" s="7">
        <v>187130</v>
      </c>
      <c r="J9" s="7">
        <v>94</v>
      </c>
      <c r="K9" s="7">
        <v>576</v>
      </c>
      <c r="L9" s="7">
        <v>0</v>
      </c>
      <c r="M9" s="7">
        <v>0</v>
      </c>
      <c r="N9" s="7">
        <v>0</v>
      </c>
      <c r="O9" s="7">
        <v>0</v>
      </c>
    </row>
    <row r="10" spans="1:15" ht="12" customHeight="1">
      <c r="A10" s="40" t="s">
        <v>427</v>
      </c>
      <c r="B10" s="7">
        <v>74665</v>
      </c>
      <c r="C10" s="7">
        <v>406372</v>
      </c>
      <c r="D10" s="7">
        <v>0</v>
      </c>
      <c r="E10" s="7">
        <v>0</v>
      </c>
      <c r="F10" s="7">
        <v>48654</v>
      </c>
      <c r="G10" s="7">
        <v>275089</v>
      </c>
      <c r="H10" s="7">
        <v>25836</v>
      </c>
      <c r="I10" s="7">
        <v>130569</v>
      </c>
      <c r="J10" s="7">
        <v>175</v>
      </c>
      <c r="K10" s="7">
        <v>714</v>
      </c>
      <c r="L10" s="7">
        <v>0</v>
      </c>
      <c r="M10" s="7">
        <v>0</v>
      </c>
      <c r="N10" s="7">
        <v>0</v>
      </c>
      <c r="O10" s="7">
        <v>0</v>
      </c>
    </row>
    <row r="11" spans="1:15" ht="12" customHeight="1">
      <c r="A11" s="40" t="s">
        <v>428</v>
      </c>
      <c r="B11" s="7">
        <v>63612</v>
      </c>
      <c r="C11" s="7">
        <v>310697</v>
      </c>
      <c r="D11" s="7">
        <v>0</v>
      </c>
      <c r="E11" s="7">
        <v>0</v>
      </c>
      <c r="F11" s="7">
        <v>61974</v>
      </c>
      <c r="G11" s="7">
        <v>305115</v>
      </c>
      <c r="H11" s="7">
        <v>1623</v>
      </c>
      <c r="I11" s="7">
        <v>5531</v>
      </c>
      <c r="J11" s="7">
        <v>0</v>
      </c>
      <c r="K11" s="7">
        <v>0</v>
      </c>
      <c r="L11" s="7">
        <v>0</v>
      </c>
      <c r="M11" s="7">
        <v>0</v>
      </c>
      <c r="N11" s="7">
        <v>15</v>
      </c>
      <c r="O11" s="7">
        <v>51</v>
      </c>
    </row>
    <row r="12" spans="1:15" ht="12.75" customHeight="1">
      <c r="A12" s="40" t="s">
        <v>429</v>
      </c>
      <c r="B12" s="7">
        <v>112744</v>
      </c>
      <c r="C12" s="7">
        <v>588092</v>
      </c>
      <c r="D12" s="7">
        <v>1059</v>
      </c>
      <c r="E12" s="7">
        <v>5425</v>
      </c>
      <c r="F12" s="7">
        <v>102892</v>
      </c>
      <c r="G12" s="7">
        <v>538924</v>
      </c>
      <c r="H12" s="7">
        <v>8463</v>
      </c>
      <c r="I12" s="7">
        <v>42094</v>
      </c>
      <c r="J12" s="7">
        <v>330</v>
      </c>
      <c r="K12" s="7">
        <v>1649</v>
      </c>
      <c r="L12" s="7">
        <v>0</v>
      </c>
      <c r="M12" s="7">
        <v>0</v>
      </c>
      <c r="N12" s="7">
        <v>0</v>
      </c>
      <c r="O12" s="7">
        <v>0</v>
      </c>
    </row>
    <row r="13" spans="1:15" s="6" customFormat="1" ht="12" customHeight="1">
      <c r="A13" s="40" t="s">
        <v>430</v>
      </c>
      <c r="B13" s="7">
        <v>143918</v>
      </c>
      <c r="C13" s="7">
        <v>700741</v>
      </c>
      <c r="D13" s="7">
        <v>1057</v>
      </c>
      <c r="E13" s="7">
        <v>5285</v>
      </c>
      <c r="F13" s="7">
        <v>137599</v>
      </c>
      <c r="G13" s="7">
        <v>669324</v>
      </c>
      <c r="H13" s="7">
        <v>5116</v>
      </c>
      <c r="I13" s="7">
        <v>25723</v>
      </c>
      <c r="J13" s="7">
        <v>0</v>
      </c>
      <c r="K13" s="7">
        <v>0</v>
      </c>
      <c r="L13" s="7">
        <v>0</v>
      </c>
      <c r="M13" s="7">
        <v>0</v>
      </c>
      <c r="N13" s="7">
        <v>146</v>
      </c>
      <c r="O13" s="7">
        <v>409</v>
      </c>
    </row>
    <row r="14" spans="1:15" ht="12" customHeight="1">
      <c r="A14" s="40" t="s">
        <v>431</v>
      </c>
      <c r="B14" s="7">
        <v>63403</v>
      </c>
      <c r="C14" s="7">
        <v>320124</v>
      </c>
      <c r="D14" s="7">
        <v>750</v>
      </c>
      <c r="E14" s="7">
        <v>3752</v>
      </c>
      <c r="F14" s="7">
        <v>61514</v>
      </c>
      <c r="G14" s="7">
        <v>311099</v>
      </c>
      <c r="H14" s="7">
        <v>1047</v>
      </c>
      <c r="I14" s="7">
        <v>4929</v>
      </c>
      <c r="J14" s="7">
        <v>92</v>
      </c>
      <c r="K14" s="7">
        <v>344</v>
      </c>
      <c r="L14" s="7">
        <v>0</v>
      </c>
      <c r="M14" s="7">
        <v>0</v>
      </c>
      <c r="N14" s="7">
        <v>0</v>
      </c>
      <c r="O14" s="7">
        <v>0</v>
      </c>
    </row>
    <row r="15" spans="1:15" ht="12" customHeight="1">
      <c r="A15" s="40" t="s">
        <v>432</v>
      </c>
      <c r="B15" s="7">
        <v>61310</v>
      </c>
      <c r="C15" s="7">
        <v>311646</v>
      </c>
      <c r="D15" s="7">
        <v>2731</v>
      </c>
      <c r="E15" s="7">
        <v>13664</v>
      </c>
      <c r="F15" s="7">
        <v>43784</v>
      </c>
      <c r="G15" s="7">
        <v>224458</v>
      </c>
      <c r="H15" s="7">
        <v>14753</v>
      </c>
      <c r="I15" s="7">
        <v>73406</v>
      </c>
      <c r="J15" s="7">
        <v>42</v>
      </c>
      <c r="K15" s="7">
        <v>118</v>
      </c>
      <c r="L15" s="7">
        <v>0</v>
      </c>
      <c r="M15" s="7">
        <v>0</v>
      </c>
      <c r="N15" s="7">
        <v>0</v>
      </c>
      <c r="O15" s="7">
        <v>0</v>
      </c>
    </row>
    <row r="16" spans="1:15" ht="12" customHeight="1">
      <c r="A16" s="40" t="s">
        <v>433</v>
      </c>
      <c r="B16" s="7">
        <v>62407</v>
      </c>
      <c r="C16" s="7">
        <v>317366</v>
      </c>
      <c r="D16" s="7">
        <v>7356</v>
      </c>
      <c r="E16" s="7">
        <v>38370</v>
      </c>
      <c r="F16" s="7">
        <v>45665</v>
      </c>
      <c r="G16" s="7">
        <v>239739</v>
      </c>
      <c r="H16" s="7">
        <v>5915</v>
      </c>
      <c r="I16" s="7">
        <v>29661</v>
      </c>
      <c r="J16" s="7">
        <v>1730</v>
      </c>
      <c r="K16" s="7">
        <v>4109</v>
      </c>
      <c r="L16" s="7">
        <v>1563</v>
      </c>
      <c r="M16" s="7">
        <v>4756</v>
      </c>
      <c r="N16" s="7">
        <v>178</v>
      </c>
      <c r="O16" s="7">
        <v>731</v>
      </c>
    </row>
    <row r="17" spans="1:15" ht="12" customHeight="1">
      <c r="A17" s="40" t="s">
        <v>434</v>
      </c>
      <c r="B17" s="7">
        <v>102745</v>
      </c>
      <c r="C17" s="7">
        <v>468140</v>
      </c>
      <c r="D17" s="7">
        <v>0</v>
      </c>
      <c r="E17" s="7">
        <v>0</v>
      </c>
      <c r="F17" s="7">
        <v>71846</v>
      </c>
      <c r="G17" s="7">
        <v>360974</v>
      </c>
      <c r="H17" s="7">
        <v>15797</v>
      </c>
      <c r="I17" s="7">
        <v>57142</v>
      </c>
      <c r="J17" s="7">
        <v>15102</v>
      </c>
      <c r="K17" s="7">
        <v>50024</v>
      </c>
      <c r="L17" s="7">
        <v>0</v>
      </c>
      <c r="M17" s="7">
        <v>0</v>
      </c>
      <c r="N17" s="7">
        <v>0</v>
      </c>
      <c r="O17" s="7">
        <v>0</v>
      </c>
    </row>
    <row r="18" spans="1:15" ht="12" customHeight="1">
      <c r="A18" s="40" t="s">
        <v>435</v>
      </c>
      <c r="B18" s="7">
        <v>96947</v>
      </c>
      <c r="C18" s="7">
        <v>488454</v>
      </c>
      <c r="D18" s="7">
        <v>4984</v>
      </c>
      <c r="E18" s="7">
        <v>24921</v>
      </c>
      <c r="F18" s="7">
        <v>75721</v>
      </c>
      <c r="G18" s="7">
        <v>382268</v>
      </c>
      <c r="H18" s="7">
        <v>15321</v>
      </c>
      <c r="I18" s="7">
        <v>77599</v>
      </c>
      <c r="J18" s="7">
        <v>921</v>
      </c>
      <c r="K18" s="7">
        <v>3666</v>
      </c>
      <c r="L18" s="7">
        <v>0</v>
      </c>
      <c r="M18" s="7">
        <v>0</v>
      </c>
      <c r="N18" s="7">
        <v>0</v>
      </c>
      <c r="O18" s="7">
        <v>0</v>
      </c>
    </row>
    <row r="19" spans="1:15" ht="12" customHeight="1">
      <c r="A19" s="40" t="s">
        <v>436</v>
      </c>
      <c r="B19" s="7">
        <v>60696</v>
      </c>
      <c r="C19" s="7">
        <v>287035</v>
      </c>
      <c r="D19" s="7">
        <v>0</v>
      </c>
      <c r="E19" s="7">
        <v>0</v>
      </c>
      <c r="F19" s="7">
        <v>39477</v>
      </c>
      <c r="G19" s="7">
        <v>209450</v>
      </c>
      <c r="H19" s="7">
        <v>18503</v>
      </c>
      <c r="I19" s="7">
        <v>65438</v>
      </c>
      <c r="J19" s="7">
        <v>2716</v>
      </c>
      <c r="K19" s="7">
        <v>12147</v>
      </c>
      <c r="L19" s="7">
        <v>0</v>
      </c>
      <c r="M19" s="7">
        <v>0</v>
      </c>
      <c r="N19" s="7">
        <v>0</v>
      </c>
      <c r="O19" s="7">
        <v>0</v>
      </c>
    </row>
    <row r="20" spans="1:15" ht="12" customHeight="1">
      <c r="A20" s="40" t="s">
        <v>437</v>
      </c>
      <c r="B20" s="7">
        <v>31891</v>
      </c>
      <c r="C20" s="7">
        <v>164147</v>
      </c>
      <c r="D20" s="7">
        <v>0</v>
      </c>
      <c r="E20" s="7">
        <v>0</v>
      </c>
      <c r="F20" s="7">
        <v>30419</v>
      </c>
      <c r="G20" s="7">
        <v>159297</v>
      </c>
      <c r="H20" s="7">
        <v>1119</v>
      </c>
      <c r="I20" s="7">
        <v>3993</v>
      </c>
      <c r="J20" s="7">
        <v>353</v>
      </c>
      <c r="K20" s="7">
        <v>857</v>
      </c>
      <c r="L20" s="7">
        <v>0</v>
      </c>
      <c r="M20" s="7">
        <v>0</v>
      </c>
      <c r="N20" s="7">
        <v>0</v>
      </c>
      <c r="O20" s="7">
        <v>0</v>
      </c>
    </row>
    <row r="21" spans="1:15" s="6" customFormat="1" ht="12" customHeight="1">
      <c r="A21" s="40" t="s">
        <v>438</v>
      </c>
      <c r="B21" s="7">
        <v>37136</v>
      </c>
      <c r="C21" s="7">
        <v>179549</v>
      </c>
      <c r="D21" s="7">
        <v>314</v>
      </c>
      <c r="E21" s="7">
        <v>1568</v>
      </c>
      <c r="F21" s="7">
        <v>36822</v>
      </c>
      <c r="G21" s="7">
        <v>177981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</row>
    <row r="22" spans="1:15" ht="12" customHeight="1">
      <c r="A22" s="40" t="s">
        <v>439</v>
      </c>
      <c r="B22" s="7">
        <v>20818</v>
      </c>
      <c r="C22" s="7">
        <v>122312</v>
      </c>
      <c r="D22" s="7">
        <v>0</v>
      </c>
      <c r="E22" s="7">
        <v>0</v>
      </c>
      <c r="F22" s="7">
        <v>20700</v>
      </c>
      <c r="G22" s="7">
        <v>121853</v>
      </c>
      <c r="H22" s="7">
        <v>0</v>
      </c>
      <c r="I22" s="7">
        <v>0</v>
      </c>
      <c r="J22" s="7">
        <v>118</v>
      </c>
      <c r="K22" s="7">
        <v>459</v>
      </c>
      <c r="L22" s="7">
        <v>0</v>
      </c>
      <c r="M22" s="7">
        <v>0</v>
      </c>
      <c r="N22" s="7">
        <v>0</v>
      </c>
      <c r="O22" s="7">
        <v>0</v>
      </c>
    </row>
    <row r="23" spans="1:15" ht="11.25" customHeight="1">
      <c r="A23" s="40" t="s">
        <v>440</v>
      </c>
      <c r="B23" s="7">
        <v>18559</v>
      </c>
      <c r="C23" s="7">
        <v>102800</v>
      </c>
      <c r="D23" s="7">
        <v>0</v>
      </c>
      <c r="E23" s="7">
        <v>0</v>
      </c>
      <c r="F23" s="7">
        <v>17738</v>
      </c>
      <c r="G23" s="7">
        <v>98696</v>
      </c>
      <c r="H23" s="7">
        <v>821</v>
      </c>
      <c r="I23" s="7">
        <v>4104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</row>
    <row r="24" spans="1:15" ht="11.25" customHeight="1">
      <c r="A24" s="40" t="s">
        <v>441</v>
      </c>
      <c r="B24" s="7">
        <v>18677</v>
      </c>
      <c r="C24" s="7">
        <v>130760</v>
      </c>
      <c r="D24" s="7">
        <v>651</v>
      </c>
      <c r="E24" s="7">
        <v>3256</v>
      </c>
      <c r="F24" s="7">
        <v>17005</v>
      </c>
      <c r="G24" s="7">
        <v>122484</v>
      </c>
      <c r="H24" s="7">
        <v>898</v>
      </c>
      <c r="I24" s="7">
        <v>4588</v>
      </c>
      <c r="J24" s="7">
        <v>0</v>
      </c>
      <c r="K24" s="7">
        <v>0</v>
      </c>
      <c r="L24" s="7">
        <v>0</v>
      </c>
      <c r="M24" s="7">
        <v>0</v>
      </c>
      <c r="N24" s="7">
        <v>123</v>
      </c>
      <c r="O24" s="7">
        <v>432</v>
      </c>
    </row>
    <row r="25" spans="1:15" ht="11.25" customHeight="1">
      <c r="A25" s="40" t="s">
        <v>442</v>
      </c>
      <c r="B25" s="7">
        <v>241971</v>
      </c>
      <c r="C25" s="7">
        <v>1910094</v>
      </c>
      <c r="D25" s="7">
        <v>21586</v>
      </c>
      <c r="E25" s="7">
        <v>210771</v>
      </c>
      <c r="F25" s="7">
        <v>216386</v>
      </c>
      <c r="G25" s="7">
        <v>1677328</v>
      </c>
      <c r="H25" s="7">
        <v>3999</v>
      </c>
      <c r="I25" s="7">
        <v>21995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</row>
    <row r="26" spans="1:15" ht="11.25" customHeight="1">
      <c r="A26" s="40" t="s">
        <v>443</v>
      </c>
      <c r="B26" s="7">
        <v>48321</v>
      </c>
      <c r="C26" s="7">
        <v>258590</v>
      </c>
      <c r="D26" s="7">
        <v>0</v>
      </c>
      <c r="E26" s="7">
        <v>0</v>
      </c>
      <c r="F26" s="7">
        <v>48321</v>
      </c>
      <c r="G26" s="7">
        <v>258590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</row>
    <row r="27" spans="1:15" ht="11.25" customHeight="1">
      <c r="A27" s="40" t="s">
        <v>444</v>
      </c>
      <c r="B27" s="7">
        <v>70352</v>
      </c>
      <c r="C27" s="7">
        <v>340240</v>
      </c>
      <c r="D27" s="7">
        <v>485</v>
      </c>
      <c r="E27" s="7">
        <v>2448</v>
      </c>
      <c r="F27" s="7">
        <v>57505</v>
      </c>
      <c r="G27" s="7">
        <v>286730</v>
      </c>
      <c r="H27" s="7">
        <v>5119</v>
      </c>
      <c r="I27" s="7">
        <v>20076</v>
      </c>
      <c r="J27" s="7">
        <v>4883</v>
      </c>
      <c r="K27" s="7">
        <v>19078</v>
      </c>
      <c r="L27" s="7">
        <v>0</v>
      </c>
      <c r="M27" s="7">
        <v>0</v>
      </c>
      <c r="N27" s="7">
        <v>2360</v>
      </c>
      <c r="O27" s="7">
        <v>11908</v>
      </c>
    </row>
    <row r="28" spans="1:15" s="6" customFormat="1" ht="11.25" customHeight="1">
      <c r="A28" s="39" t="s">
        <v>445</v>
      </c>
      <c r="B28" s="22">
        <v>257842</v>
      </c>
      <c r="C28" s="22">
        <v>2979152</v>
      </c>
      <c r="D28" s="22">
        <v>19325</v>
      </c>
      <c r="E28" s="22">
        <v>288427</v>
      </c>
      <c r="F28" s="22">
        <v>174475</v>
      </c>
      <c r="G28" s="22">
        <v>1716641</v>
      </c>
      <c r="H28" s="22">
        <v>61642</v>
      </c>
      <c r="I28" s="22">
        <v>960100</v>
      </c>
      <c r="J28" s="22">
        <v>706</v>
      </c>
      <c r="K28" s="22">
        <v>4095</v>
      </c>
      <c r="L28" s="22">
        <v>0</v>
      </c>
      <c r="M28" s="22">
        <v>0</v>
      </c>
      <c r="N28" s="22">
        <v>1694</v>
      </c>
      <c r="O28" s="22">
        <v>9889</v>
      </c>
    </row>
    <row r="29" spans="1:15" s="6" customFormat="1" ht="11.25" customHeight="1">
      <c r="A29" s="39" t="s">
        <v>446</v>
      </c>
      <c r="B29" s="22">
        <v>233372</v>
      </c>
      <c r="C29" s="22">
        <v>1459681</v>
      </c>
      <c r="D29" s="22">
        <v>3483</v>
      </c>
      <c r="E29" s="22">
        <v>16862</v>
      </c>
      <c r="F29" s="22">
        <v>220605</v>
      </c>
      <c r="G29" s="22">
        <v>1398074</v>
      </c>
      <c r="H29" s="22">
        <v>9284</v>
      </c>
      <c r="I29" s="22">
        <v>44745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</row>
    <row r="30" spans="1:15" s="6" customFormat="1" ht="11.25" customHeight="1">
      <c r="A30" s="39" t="s">
        <v>447</v>
      </c>
      <c r="B30" s="22">
        <v>2515</v>
      </c>
      <c r="C30" s="22">
        <v>9562</v>
      </c>
      <c r="D30" s="22">
        <v>0</v>
      </c>
      <c r="E30" s="22">
        <v>0</v>
      </c>
      <c r="F30" s="22">
        <v>1932</v>
      </c>
      <c r="G30" s="22">
        <v>7345</v>
      </c>
      <c r="H30" s="22">
        <v>583</v>
      </c>
      <c r="I30" s="22">
        <v>2217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</row>
    <row r="31" spans="1:15" ht="11.25" customHeight="1">
      <c r="A31" s="40" t="s">
        <v>448</v>
      </c>
      <c r="B31" s="7">
        <v>2515</v>
      </c>
      <c r="C31" s="7">
        <v>9562</v>
      </c>
      <c r="D31" s="7">
        <v>0</v>
      </c>
      <c r="E31" s="7">
        <v>0</v>
      </c>
      <c r="F31" s="7">
        <v>1932</v>
      </c>
      <c r="G31" s="7">
        <v>7345</v>
      </c>
      <c r="H31" s="7">
        <v>583</v>
      </c>
      <c r="I31" s="7">
        <v>2217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1:15" ht="11.25" customHeight="1">
      <c r="A32" s="40" t="s">
        <v>449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1:15" s="32" customFormat="1" ht="29.25" customHeight="1">
      <c r="A33" s="41" t="s">
        <v>450</v>
      </c>
      <c r="B33" s="22">
        <v>78</v>
      </c>
      <c r="C33" s="22">
        <v>389</v>
      </c>
      <c r="D33" s="22">
        <v>0</v>
      </c>
      <c r="E33" s="22">
        <v>0</v>
      </c>
      <c r="F33" s="22">
        <v>78</v>
      </c>
      <c r="G33" s="22">
        <v>389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</row>
    <row r="34" spans="1:15" s="32" customFormat="1" ht="29.25" customHeight="1">
      <c r="A34" s="45" t="s">
        <v>451</v>
      </c>
      <c r="B34" s="22">
        <v>80266</v>
      </c>
      <c r="C34" s="22">
        <v>464310</v>
      </c>
      <c r="D34" s="22">
        <v>38416</v>
      </c>
      <c r="E34" s="22">
        <v>217294</v>
      </c>
      <c r="F34" s="22">
        <v>37297</v>
      </c>
      <c r="G34" s="22">
        <v>224682</v>
      </c>
      <c r="H34" s="22">
        <v>4386</v>
      </c>
      <c r="I34" s="22">
        <v>21932</v>
      </c>
      <c r="J34" s="48">
        <v>0</v>
      </c>
      <c r="K34" s="48">
        <v>0</v>
      </c>
      <c r="L34" s="48">
        <v>0</v>
      </c>
      <c r="M34" s="48">
        <v>0</v>
      </c>
      <c r="N34" s="48">
        <v>167</v>
      </c>
      <c r="O34" s="48">
        <v>402</v>
      </c>
    </row>
    <row r="35" spans="1:7" ht="12" customHeight="1">
      <c r="A35" s="57" t="s">
        <v>452</v>
      </c>
      <c r="B35" s="58"/>
      <c r="C35" s="58"/>
      <c r="D35" s="58"/>
      <c r="E35" s="58"/>
      <c r="F35" s="58"/>
      <c r="G35" s="58"/>
    </row>
    <row r="36" ht="12">
      <c r="A36" s="53" t="s">
        <v>453</v>
      </c>
    </row>
    <row r="37" spans="1:7" ht="12" hidden="1">
      <c r="A37" s="23" t="s">
        <v>454</v>
      </c>
      <c r="B37" s="24">
        <f aca="true" t="shared" si="0" ref="B37:G37">B30-B31-B32</f>
        <v>0</v>
      </c>
      <c r="C37" s="24">
        <f t="shared" si="0"/>
        <v>0</v>
      </c>
      <c r="D37" s="24">
        <f t="shared" si="0"/>
        <v>0</v>
      </c>
      <c r="E37" s="24">
        <f t="shared" si="0"/>
        <v>0</v>
      </c>
      <c r="F37" s="24">
        <f t="shared" si="0"/>
        <v>0</v>
      </c>
      <c r="G37" s="24">
        <f t="shared" si="0"/>
        <v>0</v>
      </c>
    </row>
    <row r="38" spans="1:7" ht="12" hidden="1">
      <c r="A38" s="23" t="s">
        <v>455</v>
      </c>
      <c r="B38" s="24">
        <f aca="true" t="shared" si="1" ref="B38:G38">SUM(B7:B27)-B6</f>
        <v>0</v>
      </c>
      <c r="C38" s="24">
        <f t="shared" si="1"/>
        <v>0</v>
      </c>
      <c r="D38" s="24">
        <f t="shared" si="1"/>
        <v>0</v>
      </c>
      <c r="E38" s="24">
        <f t="shared" si="1"/>
        <v>0</v>
      </c>
      <c r="F38" s="24">
        <f t="shared" si="1"/>
        <v>0</v>
      </c>
      <c r="G38" s="24">
        <f t="shared" si="1"/>
        <v>0</v>
      </c>
    </row>
    <row r="39" spans="1:7" ht="12" hidden="1">
      <c r="A39" s="23" t="s">
        <v>456</v>
      </c>
      <c r="B39" s="24">
        <f aca="true" t="shared" si="2" ref="B39:G39">B5-B6-B28-B29-B30-B33</f>
        <v>80266</v>
      </c>
      <c r="C39" s="24">
        <f t="shared" si="2"/>
        <v>464310</v>
      </c>
      <c r="D39" s="24">
        <f t="shared" si="2"/>
        <v>38416</v>
      </c>
      <c r="E39" s="24">
        <f t="shared" si="2"/>
        <v>217294</v>
      </c>
      <c r="F39" s="24">
        <f t="shared" si="2"/>
        <v>37297</v>
      </c>
      <c r="G39" s="24">
        <f t="shared" si="2"/>
        <v>224682</v>
      </c>
    </row>
    <row r="40" spans="2:7" ht="12" hidden="1">
      <c r="B40" s="55">
        <f>B5-'年月Monthly'!D7</f>
        <v>-1929936</v>
      </c>
      <c r="C40" s="55">
        <f>C5-'年月Monthly'!E7</f>
        <v>-20001365</v>
      </c>
      <c r="D40" s="55">
        <f>D5-'年月Monthly'!H7</f>
        <v>-1104465</v>
      </c>
      <c r="E40" s="55">
        <f>E5-'年月Monthly'!I7</f>
        <v>-3882854</v>
      </c>
      <c r="F40" s="55">
        <f>F5-'年月Monthly'!L7</f>
        <v>1873864</v>
      </c>
      <c r="G40" s="55">
        <f>G5-'年月Monthly'!M7</f>
        <v>13108419</v>
      </c>
    </row>
    <row r="41" spans="1:12" ht="12">
      <c r="A41" s="47" t="s">
        <v>457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</sheetData>
  <mergeCells count="10">
    <mergeCell ref="A35:G35"/>
    <mergeCell ref="A1:G1"/>
    <mergeCell ref="A3:A4"/>
    <mergeCell ref="B3:C3"/>
    <mergeCell ref="D3:E3"/>
    <mergeCell ref="F3:G3"/>
    <mergeCell ref="H3:I3"/>
    <mergeCell ref="J3:K3"/>
    <mergeCell ref="L3:M3"/>
    <mergeCell ref="N3:O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A1" sqref="A1:O1"/>
    </sheetView>
  </sheetViews>
  <sheetFormatPr defaultColWidth="9.33203125" defaultRowHeight="12"/>
  <cols>
    <col min="1" max="1" width="22.66015625" style="54" customWidth="1"/>
    <col min="2" max="2" width="13.16015625" style="51" customWidth="1"/>
    <col min="3" max="3" width="15.83203125" style="51" customWidth="1"/>
    <col min="4" max="4" width="13.5" style="51" customWidth="1"/>
    <col min="5" max="5" width="15.5" style="51" customWidth="1"/>
    <col min="6" max="6" width="12.83203125" style="51" customWidth="1"/>
    <col min="7" max="7" width="14.83203125" style="51" customWidth="1"/>
    <col min="8" max="8" width="14.5" style="51" bestFit="1" customWidth="1"/>
    <col min="9" max="9" width="16.83203125" style="51" bestFit="1" customWidth="1"/>
    <col min="10" max="10" width="14.5" style="51" bestFit="1" customWidth="1"/>
    <col min="11" max="11" width="16.83203125" style="51" bestFit="1" customWidth="1"/>
    <col min="12" max="12" width="14.5" style="51" bestFit="1" customWidth="1"/>
    <col min="13" max="13" width="16.83203125" style="51" bestFit="1" customWidth="1"/>
    <col min="14" max="14" width="14.5" style="51" bestFit="1" customWidth="1"/>
    <col min="15" max="15" width="16.83203125" style="51" bestFit="1" customWidth="1"/>
    <col min="16" max="16384" width="9.33203125" style="51" customWidth="1"/>
  </cols>
  <sheetData>
    <row r="1" spans="1:7" ht="16.5" customHeight="1">
      <c r="A1" s="59" t="s">
        <v>510</v>
      </c>
      <c r="B1" s="59"/>
      <c r="C1" s="59"/>
      <c r="D1" s="59"/>
      <c r="E1" s="59"/>
      <c r="F1" s="59"/>
      <c r="G1" s="59"/>
    </row>
    <row r="2" spans="1:6" s="52" customFormat="1" ht="11.25" customHeight="1">
      <c r="A2" s="42" t="s">
        <v>507</v>
      </c>
      <c r="B2" s="43"/>
      <c r="C2" s="43"/>
      <c r="D2" s="43"/>
      <c r="E2" s="43"/>
      <c r="F2" s="43"/>
    </row>
    <row r="3" spans="1:15" ht="35.25" customHeight="1">
      <c r="A3" s="60" t="s">
        <v>411</v>
      </c>
      <c r="B3" s="62" t="s">
        <v>412</v>
      </c>
      <c r="C3" s="63"/>
      <c r="D3" s="64" t="s">
        <v>413</v>
      </c>
      <c r="E3" s="63"/>
      <c r="F3" s="64" t="s">
        <v>414</v>
      </c>
      <c r="G3" s="63"/>
      <c r="H3" s="62" t="s">
        <v>415</v>
      </c>
      <c r="I3" s="63"/>
      <c r="J3" s="64" t="s">
        <v>416</v>
      </c>
      <c r="K3" s="63"/>
      <c r="L3" s="64" t="s">
        <v>417</v>
      </c>
      <c r="M3" s="63"/>
      <c r="N3" s="62" t="s">
        <v>418</v>
      </c>
      <c r="O3" s="65"/>
    </row>
    <row r="4" spans="1:15" ht="33" customHeight="1">
      <c r="A4" s="61"/>
      <c r="B4" s="49" t="s">
        <v>419</v>
      </c>
      <c r="C4" s="49" t="s">
        <v>420</v>
      </c>
      <c r="D4" s="49" t="s">
        <v>419</v>
      </c>
      <c r="E4" s="49" t="s">
        <v>421</v>
      </c>
      <c r="F4" s="49" t="s">
        <v>419</v>
      </c>
      <c r="G4" s="49" t="s">
        <v>421</v>
      </c>
      <c r="H4" s="49" t="s">
        <v>419</v>
      </c>
      <c r="I4" s="49" t="s">
        <v>421</v>
      </c>
      <c r="J4" s="49" t="s">
        <v>419</v>
      </c>
      <c r="K4" s="49" t="s">
        <v>421</v>
      </c>
      <c r="L4" s="49" t="s">
        <v>419</v>
      </c>
      <c r="M4" s="49" t="s">
        <v>421</v>
      </c>
      <c r="N4" s="49" t="s">
        <v>419</v>
      </c>
      <c r="O4" s="50" t="s">
        <v>421</v>
      </c>
    </row>
    <row r="5" spans="1:15" s="6" customFormat="1" ht="12" customHeight="1">
      <c r="A5" s="38" t="s">
        <v>422</v>
      </c>
      <c r="B5" s="5">
        <v>3163000</v>
      </c>
      <c r="C5" s="5">
        <v>23506591</v>
      </c>
      <c r="D5" s="5">
        <v>412475</v>
      </c>
      <c r="E5" s="5">
        <v>4100442</v>
      </c>
      <c r="F5" s="5">
        <v>2543566</v>
      </c>
      <c r="G5" s="5">
        <v>18377573</v>
      </c>
      <c r="H5" s="5">
        <v>189136</v>
      </c>
      <c r="I5" s="5">
        <v>955188</v>
      </c>
      <c r="J5" s="5">
        <v>15917</v>
      </c>
      <c r="K5" s="5">
        <v>63596</v>
      </c>
      <c r="L5" s="5">
        <v>489</v>
      </c>
      <c r="M5" s="5">
        <v>2445</v>
      </c>
      <c r="N5" s="5">
        <v>1417</v>
      </c>
      <c r="O5" s="46">
        <v>7347</v>
      </c>
    </row>
    <row r="6" spans="1:15" s="6" customFormat="1" ht="12" customHeight="1">
      <c r="A6" s="39" t="s">
        <v>423</v>
      </c>
      <c r="B6" s="5">
        <v>2576746</v>
      </c>
      <c r="C6" s="5">
        <v>19118735</v>
      </c>
      <c r="D6" s="5">
        <v>287893</v>
      </c>
      <c r="E6" s="5">
        <v>3035133</v>
      </c>
      <c r="F6" s="5">
        <v>2094886</v>
      </c>
      <c r="G6" s="5">
        <v>15129377</v>
      </c>
      <c r="H6" s="5">
        <v>180366</v>
      </c>
      <c r="I6" s="5">
        <v>906244</v>
      </c>
      <c r="J6" s="5">
        <v>12711</v>
      </c>
      <c r="K6" s="5">
        <v>44002</v>
      </c>
      <c r="L6" s="5">
        <v>489</v>
      </c>
      <c r="M6" s="5">
        <v>2445</v>
      </c>
      <c r="N6" s="5">
        <v>401</v>
      </c>
      <c r="O6" s="46">
        <v>1534</v>
      </c>
    </row>
    <row r="7" spans="1:15" ht="12" customHeight="1">
      <c r="A7" s="40" t="s">
        <v>424</v>
      </c>
      <c r="B7" s="7">
        <v>844366</v>
      </c>
      <c r="C7" s="7">
        <v>9445770</v>
      </c>
      <c r="D7" s="7">
        <v>189010</v>
      </c>
      <c r="E7" s="7">
        <v>2500209</v>
      </c>
      <c r="F7" s="7">
        <v>654610</v>
      </c>
      <c r="G7" s="7">
        <v>6940865</v>
      </c>
      <c r="H7" s="7">
        <v>746</v>
      </c>
      <c r="I7" s="7">
        <v>4696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</row>
    <row r="8" spans="1:15" ht="12" customHeight="1">
      <c r="A8" s="40" t="s">
        <v>425</v>
      </c>
      <c r="B8" s="7">
        <v>44503</v>
      </c>
      <c r="C8" s="7">
        <v>234368</v>
      </c>
      <c r="D8" s="7">
        <v>3242</v>
      </c>
      <c r="E8" s="7">
        <v>20426</v>
      </c>
      <c r="F8" s="7">
        <v>28709</v>
      </c>
      <c r="G8" s="7">
        <v>151601</v>
      </c>
      <c r="H8" s="7">
        <v>12552</v>
      </c>
      <c r="I8" s="7">
        <v>62341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</row>
    <row r="9" spans="1:15" ht="12" customHeight="1">
      <c r="A9" s="40" t="s">
        <v>426</v>
      </c>
      <c r="B9" s="7">
        <v>304161</v>
      </c>
      <c r="C9" s="7">
        <v>2109467</v>
      </c>
      <c r="D9" s="7">
        <v>3225</v>
      </c>
      <c r="E9" s="7">
        <v>25163</v>
      </c>
      <c r="F9" s="7">
        <v>259909</v>
      </c>
      <c r="G9" s="7">
        <v>1837601</v>
      </c>
      <c r="H9" s="7">
        <v>39145</v>
      </c>
      <c r="I9" s="7">
        <v>241885</v>
      </c>
      <c r="J9" s="7">
        <v>1882</v>
      </c>
      <c r="K9" s="7">
        <v>4818</v>
      </c>
      <c r="L9" s="7">
        <v>0</v>
      </c>
      <c r="M9" s="7">
        <v>0</v>
      </c>
      <c r="N9" s="7">
        <v>0</v>
      </c>
      <c r="O9" s="7">
        <v>0</v>
      </c>
    </row>
    <row r="10" spans="1:15" ht="12" customHeight="1">
      <c r="A10" s="40" t="s">
        <v>427</v>
      </c>
      <c r="B10" s="7">
        <v>113210</v>
      </c>
      <c r="C10" s="7">
        <v>697481</v>
      </c>
      <c r="D10" s="7">
        <v>319</v>
      </c>
      <c r="E10" s="7">
        <v>72</v>
      </c>
      <c r="F10" s="7">
        <v>90865</v>
      </c>
      <c r="G10" s="7">
        <v>587058</v>
      </c>
      <c r="H10" s="7">
        <v>22026</v>
      </c>
      <c r="I10" s="7">
        <v>110351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</row>
    <row r="11" spans="1:15" ht="12" customHeight="1">
      <c r="A11" s="40" t="s">
        <v>428</v>
      </c>
      <c r="B11" s="7">
        <v>58041</v>
      </c>
      <c r="C11" s="7">
        <v>280032</v>
      </c>
      <c r="D11" s="7">
        <v>949</v>
      </c>
      <c r="E11" s="7">
        <v>4096</v>
      </c>
      <c r="F11" s="7">
        <v>54703</v>
      </c>
      <c r="G11" s="7">
        <v>267557</v>
      </c>
      <c r="H11" s="7">
        <v>2389</v>
      </c>
      <c r="I11" s="7">
        <v>8379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</row>
    <row r="12" spans="1:15" ht="12.75" customHeight="1">
      <c r="A12" s="40" t="s">
        <v>429</v>
      </c>
      <c r="B12" s="7">
        <v>166307</v>
      </c>
      <c r="C12" s="7">
        <v>854699</v>
      </c>
      <c r="D12" s="7">
        <v>616</v>
      </c>
      <c r="E12" s="7">
        <v>3087</v>
      </c>
      <c r="F12" s="7">
        <v>137294</v>
      </c>
      <c r="G12" s="7">
        <v>709540</v>
      </c>
      <c r="H12" s="7">
        <v>28397</v>
      </c>
      <c r="I12" s="7">
        <v>142072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</row>
    <row r="13" spans="1:15" s="6" customFormat="1" ht="12" customHeight="1">
      <c r="A13" s="40" t="s">
        <v>430</v>
      </c>
      <c r="B13" s="7">
        <v>113449</v>
      </c>
      <c r="C13" s="7">
        <v>560454</v>
      </c>
      <c r="D13" s="7">
        <v>5692</v>
      </c>
      <c r="E13" s="7">
        <v>29664</v>
      </c>
      <c r="F13" s="7">
        <v>103422</v>
      </c>
      <c r="G13" s="7">
        <v>509483</v>
      </c>
      <c r="H13" s="7">
        <v>4007</v>
      </c>
      <c r="I13" s="7">
        <v>20028</v>
      </c>
      <c r="J13" s="7">
        <v>328</v>
      </c>
      <c r="K13" s="7">
        <v>1279</v>
      </c>
      <c r="L13" s="7">
        <v>0</v>
      </c>
      <c r="M13" s="7">
        <v>0</v>
      </c>
      <c r="N13" s="7">
        <v>0</v>
      </c>
      <c r="O13" s="7">
        <v>0</v>
      </c>
    </row>
    <row r="14" spans="1:15" ht="12" customHeight="1">
      <c r="A14" s="40" t="s">
        <v>431</v>
      </c>
      <c r="B14" s="7">
        <v>42173</v>
      </c>
      <c r="C14" s="7">
        <v>218518</v>
      </c>
      <c r="D14" s="7">
        <v>361</v>
      </c>
      <c r="E14" s="7">
        <v>1804</v>
      </c>
      <c r="F14" s="7">
        <v>39031</v>
      </c>
      <c r="G14" s="7">
        <v>204468</v>
      </c>
      <c r="H14" s="7">
        <v>2173</v>
      </c>
      <c r="I14" s="7">
        <v>10191</v>
      </c>
      <c r="J14" s="7">
        <v>608</v>
      </c>
      <c r="K14" s="7">
        <v>2055</v>
      </c>
      <c r="L14" s="7">
        <v>0</v>
      </c>
      <c r="M14" s="7">
        <v>0</v>
      </c>
      <c r="N14" s="7">
        <v>0</v>
      </c>
      <c r="O14" s="7">
        <v>0</v>
      </c>
    </row>
    <row r="15" spans="1:15" ht="12" customHeight="1">
      <c r="A15" s="40" t="s">
        <v>432</v>
      </c>
      <c r="B15" s="7">
        <v>187404</v>
      </c>
      <c r="C15" s="7">
        <v>1088905</v>
      </c>
      <c r="D15" s="7">
        <v>168</v>
      </c>
      <c r="E15" s="7">
        <v>845</v>
      </c>
      <c r="F15" s="7">
        <v>176162</v>
      </c>
      <c r="G15" s="7">
        <v>1034449</v>
      </c>
      <c r="H15" s="7">
        <v>10676</v>
      </c>
      <c r="I15" s="7">
        <v>52060</v>
      </c>
      <c r="J15" s="7">
        <v>398</v>
      </c>
      <c r="K15" s="7">
        <v>1551</v>
      </c>
      <c r="L15" s="7">
        <v>0</v>
      </c>
      <c r="M15" s="7">
        <v>0</v>
      </c>
      <c r="N15" s="7">
        <v>0</v>
      </c>
      <c r="O15" s="7">
        <v>0</v>
      </c>
    </row>
    <row r="16" spans="1:15" ht="12" customHeight="1">
      <c r="A16" s="40" t="s">
        <v>433</v>
      </c>
      <c r="B16" s="7">
        <v>68647</v>
      </c>
      <c r="C16" s="7">
        <v>383000</v>
      </c>
      <c r="D16" s="7">
        <v>7811</v>
      </c>
      <c r="E16" s="7">
        <v>37831</v>
      </c>
      <c r="F16" s="7">
        <v>55374</v>
      </c>
      <c r="G16" s="7">
        <v>321170</v>
      </c>
      <c r="H16" s="7">
        <v>1923</v>
      </c>
      <c r="I16" s="7">
        <v>9786</v>
      </c>
      <c r="J16" s="7">
        <v>3138</v>
      </c>
      <c r="K16" s="7">
        <v>12679</v>
      </c>
      <c r="L16" s="7">
        <v>0</v>
      </c>
      <c r="M16" s="7">
        <v>0</v>
      </c>
      <c r="N16" s="7">
        <v>401</v>
      </c>
      <c r="O16" s="7">
        <v>1534</v>
      </c>
    </row>
    <row r="17" spans="1:15" ht="12" customHeight="1">
      <c r="A17" s="40" t="s">
        <v>434</v>
      </c>
      <c r="B17" s="7">
        <v>157307</v>
      </c>
      <c r="C17" s="7">
        <v>770359</v>
      </c>
      <c r="D17" s="7">
        <v>10808</v>
      </c>
      <c r="E17" s="7">
        <v>54043</v>
      </c>
      <c r="F17" s="7">
        <v>133629</v>
      </c>
      <c r="G17" s="7">
        <v>672774</v>
      </c>
      <c r="H17" s="7">
        <v>12400</v>
      </c>
      <c r="I17" s="7">
        <v>42114</v>
      </c>
      <c r="J17" s="7">
        <v>470</v>
      </c>
      <c r="K17" s="7">
        <v>1428</v>
      </c>
      <c r="L17" s="7">
        <v>0</v>
      </c>
      <c r="M17" s="7">
        <v>0</v>
      </c>
      <c r="N17" s="7">
        <v>0</v>
      </c>
      <c r="O17" s="7">
        <v>0</v>
      </c>
    </row>
    <row r="18" spans="1:15" ht="12" customHeight="1">
      <c r="A18" s="40" t="s">
        <v>435</v>
      </c>
      <c r="B18" s="7">
        <v>135604</v>
      </c>
      <c r="C18" s="7">
        <v>677878</v>
      </c>
      <c r="D18" s="7">
        <v>0</v>
      </c>
      <c r="E18" s="7">
        <v>0</v>
      </c>
      <c r="F18" s="7">
        <v>108551</v>
      </c>
      <c r="G18" s="7">
        <v>550333</v>
      </c>
      <c r="H18" s="7">
        <v>25806</v>
      </c>
      <c r="I18" s="7">
        <v>122158</v>
      </c>
      <c r="J18" s="7">
        <v>758</v>
      </c>
      <c r="K18" s="7">
        <v>2942</v>
      </c>
      <c r="L18" s="7">
        <v>489</v>
      </c>
      <c r="M18" s="7">
        <v>2445</v>
      </c>
      <c r="N18" s="7">
        <v>0</v>
      </c>
      <c r="O18" s="7">
        <v>0</v>
      </c>
    </row>
    <row r="19" spans="1:15" ht="12" customHeight="1">
      <c r="A19" s="40" t="s">
        <v>436</v>
      </c>
      <c r="B19" s="7">
        <v>41703</v>
      </c>
      <c r="C19" s="7">
        <v>190728</v>
      </c>
      <c r="D19" s="7">
        <v>0</v>
      </c>
      <c r="E19" s="7">
        <v>0</v>
      </c>
      <c r="F19" s="7">
        <v>30588</v>
      </c>
      <c r="G19" s="7">
        <v>148839</v>
      </c>
      <c r="H19" s="7">
        <v>7281</v>
      </c>
      <c r="I19" s="7">
        <v>29700</v>
      </c>
      <c r="J19" s="7">
        <v>3834</v>
      </c>
      <c r="K19" s="7">
        <v>12189</v>
      </c>
      <c r="L19" s="7">
        <v>0</v>
      </c>
      <c r="M19" s="7">
        <v>0</v>
      </c>
      <c r="N19" s="7">
        <v>0</v>
      </c>
      <c r="O19" s="7">
        <v>0</v>
      </c>
    </row>
    <row r="20" spans="1:15" ht="12" customHeight="1">
      <c r="A20" s="40" t="s">
        <v>437</v>
      </c>
      <c r="B20" s="7">
        <v>12998</v>
      </c>
      <c r="C20" s="7">
        <v>66312</v>
      </c>
      <c r="D20" s="7">
        <v>80</v>
      </c>
      <c r="E20" s="7">
        <v>400</v>
      </c>
      <c r="F20" s="7">
        <v>10593</v>
      </c>
      <c r="G20" s="7">
        <v>56603</v>
      </c>
      <c r="H20" s="7">
        <v>2112</v>
      </c>
      <c r="I20" s="7">
        <v>8476</v>
      </c>
      <c r="J20" s="7">
        <v>213</v>
      </c>
      <c r="K20" s="7">
        <v>833</v>
      </c>
      <c r="L20" s="7">
        <v>0</v>
      </c>
      <c r="M20" s="7">
        <v>0</v>
      </c>
      <c r="N20" s="7">
        <v>0</v>
      </c>
      <c r="O20" s="7">
        <v>0</v>
      </c>
    </row>
    <row r="21" spans="1:15" s="6" customFormat="1" ht="12" customHeight="1">
      <c r="A21" s="40" t="s">
        <v>438</v>
      </c>
      <c r="B21" s="7">
        <v>19910</v>
      </c>
      <c r="C21" s="7">
        <v>111925</v>
      </c>
      <c r="D21" s="7">
        <v>289</v>
      </c>
      <c r="E21" s="7">
        <v>1827</v>
      </c>
      <c r="F21" s="7">
        <v>18207</v>
      </c>
      <c r="G21" s="7">
        <v>103520</v>
      </c>
      <c r="H21" s="7">
        <v>1414</v>
      </c>
      <c r="I21" s="7">
        <v>6578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</row>
    <row r="22" spans="1:15" ht="12" customHeight="1">
      <c r="A22" s="40" t="s">
        <v>439</v>
      </c>
      <c r="B22" s="7">
        <v>11782</v>
      </c>
      <c r="C22" s="7">
        <v>66582</v>
      </c>
      <c r="D22" s="7">
        <v>0</v>
      </c>
      <c r="E22" s="7">
        <v>0</v>
      </c>
      <c r="F22" s="7">
        <v>10266</v>
      </c>
      <c r="G22" s="7">
        <v>60397</v>
      </c>
      <c r="H22" s="7">
        <v>442</v>
      </c>
      <c r="I22" s="7">
        <v>1998</v>
      </c>
      <c r="J22" s="7">
        <v>1074</v>
      </c>
      <c r="K22" s="7">
        <v>4187</v>
      </c>
      <c r="L22" s="7">
        <v>0</v>
      </c>
      <c r="M22" s="7">
        <v>0</v>
      </c>
      <c r="N22" s="7">
        <v>0</v>
      </c>
      <c r="O22" s="7">
        <v>0</v>
      </c>
    </row>
    <row r="23" spans="1:15" ht="11.25" customHeight="1">
      <c r="A23" s="40" t="s">
        <v>440</v>
      </c>
      <c r="B23" s="7">
        <v>22594</v>
      </c>
      <c r="C23" s="7">
        <v>127009</v>
      </c>
      <c r="D23" s="7">
        <v>0</v>
      </c>
      <c r="E23" s="7">
        <v>0</v>
      </c>
      <c r="F23" s="7">
        <v>21422</v>
      </c>
      <c r="G23" s="7">
        <v>122908</v>
      </c>
      <c r="H23" s="7">
        <v>1172</v>
      </c>
      <c r="I23" s="7">
        <v>4101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</row>
    <row r="24" spans="1:15" ht="11.25" customHeight="1">
      <c r="A24" s="40" t="s">
        <v>441</v>
      </c>
      <c r="B24" s="7">
        <v>12031</v>
      </c>
      <c r="C24" s="7">
        <v>60494</v>
      </c>
      <c r="D24" s="7">
        <v>1867</v>
      </c>
      <c r="E24" s="7">
        <v>9335</v>
      </c>
      <c r="F24" s="7">
        <v>9556</v>
      </c>
      <c r="G24" s="7">
        <v>48119</v>
      </c>
      <c r="H24" s="7">
        <v>608</v>
      </c>
      <c r="I24" s="7">
        <v>3040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</row>
    <row r="25" spans="1:15" ht="11.25" customHeight="1">
      <c r="A25" s="40" t="s">
        <v>442</v>
      </c>
      <c r="B25" s="7">
        <v>107110</v>
      </c>
      <c r="C25" s="7">
        <v>608729</v>
      </c>
      <c r="D25" s="7">
        <v>61494</v>
      </c>
      <c r="E25" s="7">
        <v>338356</v>
      </c>
      <c r="F25" s="7">
        <v>42401</v>
      </c>
      <c r="G25" s="7">
        <v>252794</v>
      </c>
      <c r="H25" s="7">
        <v>3215</v>
      </c>
      <c r="I25" s="7">
        <v>17579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</row>
    <row r="26" spans="1:15" ht="11.25" customHeight="1">
      <c r="A26" s="40" t="s">
        <v>443</v>
      </c>
      <c r="B26" s="7">
        <v>27643</v>
      </c>
      <c r="C26" s="7">
        <v>138973</v>
      </c>
      <c r="D26" s="7">
        <v>0</v>
      </c>
      <c r="E26" s="7">
        <v>0</v>
      </c>
      <c r="F26" s="7">
        <v>27581</v>
      </c>
      <c r="G26" s="7">
        <v>138664</v>
      </c>
      <c r="H26" s="7">
        <v>54</v>
      </c>
      <c r="I26" s="7">
        <v>268</v>
      </c>
      <c r="J26" s="7">
        <v>8</v>
      </c>
      <c r="K26" s="7">
        <v>41</v>
      </c>
      <c r="L26" s="7">
        <v>0</v>
      </c>
      <c r="M26" s="7">
        <v>0</v>
      </c>
      <c r="N26" s="7">
        <v>0</v>
      </c>
      <c r="O26" s="7">
        <v>0</v>
      </c>
    </row>
    <row r="27" spans="1:15" ht="11.25" customHeight="1">
      <c r="A27" s="40" t="s">
        <v>444</v>
      </c>
      <c r="B27" s="7">
        <v>85803</v>
      </c>
      <c r="C27" s="7">
        <v>427052</v>
      </c>
      <c r="D27" s="7">
        <v>1962</v>
      </c>
      <c r="E27" s="7">
        <v>7975</v>
      </c>
      <c r="F27" s="7">
        <v>82013</v>
      </c>
      <c r="G27" s="7">
        <v>410634</v>
      </c>
      <c r="H27" s="7">
        <v>1828</v>
      </c>
      <c r="I27" s="7">
        <v>8443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</row>
    <row r="28" spans="1:15" s="6" customFormat="1" ht="11.25" customHeight="1">
      <c r="A28" s="39" t="s">
        <v>445</v>
      </c>
      <c r="B28" s="22">
        <v>167553</v>
      </c>
      <c r="C28" s="22">
        <v>1770589</v>
      </c>
      <c r="D28" s="22">
        <v>29183</v>
      </c>
      <c r="E28" s="22">
        <v>362297</v>
      </c>
      <c r="F28" s="22">
        <v>134033</v>
      </c>
      <c r="G28" s="22">
        <v>1380071</v>
      </c>
      <c r="H28" s="22">
        <v>218</v>
      </c>
      <c r="I28" s="22">
        <v>3330</v>
      </c>
      <c r="J28" s="22">
        <v>3206</v>
      </c>
      <c r="K28" s="22">
        <v>19594</v>
      </c>
      <c r="L28" s="22">
        <v>0</v>
      </c>
      <c r="M28" s="22">
        <v>0</v>
      </c>
      <c r="N28" s="22">
        <v>913</v>
      </c>
      <c r="O28" s="22">
        <v>5297</v>
      </c>
    </row>
    <row r="29" spans="1:15" s="6" customFormat="1" ht="11.25" customHeight="1">
      <c r="A29" s="39" t="s">
        <v>446</v>
      </c>
      <c r="B29" s="22">
        <v>341582</v>
      </c>
      <c r="C29" s="22">
        <v>2166434</v>
      </c>
      <c r="D29" s="22">
        <v>95399</v>
      </c>
      <c r="E29" s="22">
        <v>703012</v>
      </c>
      <c r="F29" s="22">
        <v>238296</v>
      </c>
      <c r="G29" s="22">
        <v>1421131</v>
      </c>
      <c r="H29" s="22">
        <v>7887</v>
      </c>
      <c r="I29" s="22">
        <v>42291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</row>
    <row r="30" spans="1:15" s="6" customFormat="1" ht="11.25" customHeight="1">
      <c r="A30" s="39" t="s">
        <v>447</v>
      </c>
      <c r="B30" s="22">
        <v>11393</v>
      </c>
      <c r="C30" s="22">
        <v>43519</v>
      </c>
      <c r="D30" s="22">
        <v>0</v>
      </c>
      <c r="E30" s="22">
        <v>0</v>
      </c>
      <c r="F30" s="22">
        <v>11393</v>
      </c>
      <c r="G30" s="22">
        <v>43519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</row>
    <row r="31" spans="1:15" ht="11.25" customHeight="1">
      <c r="A31" s="40" t="s">
        <v>448</v>
      </c>
      <c r="B31" s="7">
        <v>11393</v>
      </c>
      <c r="C31" s="7">
        <v>43519</v>
      </c>
      <c r="D31" s="7">
        <v>0</v>
      </c>
      <c r="E31" s="7">
        <v>0</v>
      </c>
      <c r="F31" s="7">
        <v>11393</v>
      </c>
      <c r="G31" s="7">
        <v>43519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1:15" ht="11.25" customHeight="1">
      <c r="A32" s="40" t="s">
        <v>449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1:15" s="32" customFormat="1" ht="29.25" customHeight="1">
      <c r="A33" s="41" t="s">
        <v>450</v>
      </c>
      <c r="B33" s="22">
        <v>297</v>
      </c>
      <c r="C33" s="22">
        <v>1080</v>
      </c>
      <c r="D33" s="22">
        <v>0</v>
      </c>
      <c r="E33" s="22">
        <v>0</v>
      </c>
      <c r="F33" s="22">
        <v>297</v>
      </c>
      <c r="G33" s="22">
        <v>1080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</row>
    <row r="34" spans="1:15" s="32" customFormat="1" ht="29.25" customHeight="1">
      <c r="A34" s="45" t="s">
        <v>451</v>
      </c>
      <c r="B34" s="22">
        <v>65429</v>
      </c>
      <c r="C34" s="22">
        <v>406234</v>
      </c>
      <c r="D34" s="22">
        <v>0</v>
      </c>
      <c r="E34" s="22">
        <v>0</v>
      </c>
      <c r="F34" s="22">
        <v>64661</v>
      </c>
      <c r="G34" s="22">
        <v>402395</v>
      </c>
      <c r="H34" s="28">
        <v>665</v>
      </c>
      <c r="I34" s="28">
        <v>3323</v>
      </c>
      <c r="J34" s="48">
        <v>0</v>
      </c>
      <c r="K34" s="48">
        <v>0</v>
      </c>
      <c r="L34" s="48">
        <v>0</v>
      </c>
      <c r="M34" s="48">
        <v>0</v>
      </c>
      <c r="N34" s="48">
        <v>103</v>
      </c>
      <c r="O34" s="48">
        <v>516</v>
      </c>
    </row>
    <row r="35" spans="1:7" ht="12" customHeight="1">
      <c r="A35" s="57" t="s">
        <v>452</v>
      </c>
      <c r="B35" s="58"/>
      <c r="C35" s="58"/>
      <c r="D35" s="58"/>
      <c r="E35" s="58"/>
      <c r="F35" s="58"/>
      <c r="G35" s="58"/>
    </row>
    <row r="36" ht="12">
      <c r="A36" s="53" t="s">
        <v>453</v>
      </c>
    </row>
    <row r="37" spans="1:7" ht="12" hidden="1">
      <c r="A37" s="23" t="s">
        <v>454</v>
      </c>
      <c r="B37" s="24">
        <f aca="true" t="shared" si="0" ref="B37:G37">B30-B31-B32</f>
        <v>0</v>
      </c>
      <c r="C37" s="24">
        <f t="shared" si="0"/>
        <v>0</v>
      </c>
      <c r="D37" s="24">
        <f t="shared" si="0"/>
        <v>0</v>
      </c>
      <c r="E37" s="24">
        <f t="shared" si="0"/>
        <v>0</v>
      </c>
      <c r="F37" s="24">
        <f t="shared" si="0"/>
        <v>0</v>
      </c>
      <c r="G37" s="24">
        <f t="shared" si="0"/>
        <v>0</v>
      </c>
    </row>
    <row r="38" spans="1:7" ht="12" hidden="1">
      <c r="A38" s="23" t="s">
        <v>455</v>
      </c>
      <c r="B38" s="24">
        <f aca="true" t="shared" si="1" ref="B38:G38">SUM(B7:B27)-B6</f>
        <v>0</v>
      </c>
      <c r="C38" s="24">
        <f t="shared" si="1"/>
        <v>0</v>
      </c>
      <c r="D38" s="24">
        <f t="shared" si="1"/>
        <v>0</v>
      </c>
      <c r="E38" s="24">
        <f t="shared" si="1"/>
        <v>0</v>
      </c>
      <c r="F38" s="24">
        <f t="shared" si="1"/>
        <v>0</v>
      </c>
      <c r="G38" s="24">
        <f t="shared" si="1"/>
        <v>0</v>
      </c>
    </row>
    <row r="39" spans="1:7" ht="12" hidden="1">
      <c r="A39" s="23" t="s">
        <v>456</v>
      </c>
      <c r="B39" s="24">
        <f aca="true" t="shared" si="2" ref="B39:G39">B5-B6-B28-B29-B30-B33</f>
        <v>65429</v>
      </c>
      <c r="C39" s="24">
        <f t="shared" si="2"/>
        <v>406234</v>
      </c>
      <c r="D39" s="24">
        <f t="shared" si="2"/>
        <v>0</v>
      </c>
      <c r="E39" s="24">
        <f t="shared" si="2"/>
        <v>0</v>
      </c>
      <c r="F39" s="24">
        <f t="shared" si="2"/>
        <v>64661</v>
      </c>
      <c r="G39" s="24">
        <f t="shared" si="2"/>
        <v>402395</v>
      </c>
    </row>
    <row r="40" spans="2:7" ht="12" hidden="1">
      <c r="B40" s="55">
        <f>B5-'年月Monthly'!D7</f>
        <v>-1181038</v>
      </c>
      <c r="C40" s="55">
        <f>C5-'年月Monthly'!E7</f>
        <v>-13168327</v>
      </c>
      <c r="D40" s="55">
        <f>D5-'年月Monthly'!H7</f>
        <v>-820988</v>
      </c>
      <c r="E40" s="55">
        <f>E5-'年月Monthly'!I7</f>
        <v>-992858</v>
      </c>
      <c r="F40" s="55">
        <f>F5-'年月Monthly'!L7</f>
        <v>2403813</v>
      </c>
      <c r="G40" s="55">
        <f>G5-'年月Monthly'!M7</f>
        <v>17985391</v>
      </c>
    </row>
    <row r="41" spans="1:12" ht="12">
      <c r="A41" s="47" t="s">
        <v>457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</sheetData>
  <mergeCells count="10">
    <mergeCell ref="H3:I3"/>
    <mergeCell ref="J3:K3"/>
    <mergeCell ref="L3:M3"/>
    <mergeCell ref="N3:O3"/>
    <mergeCell ref="A35:G35"/>
    <mergeCell ref="A1:G1"/>
    <mergeCell ref="A3:A4"/>
    <mergeCell ref="B3:C3"/>
    <mergeCell ref="D3:E3"/>
    <mergeCell ref="F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A1" sqref="A1:O1"/>
    </sheetView>
  </sheetViews>
  <sheetFormatPr defaultColWidth="9.33203125" defaultRowHeight="12"/>
  <cols>
    <col min="1" max="1" width="22.66015625" style="54" customWidth="1"/>
    <col min="2" max="2" width="13.16015625" style="51" customWidth="1"/>
    <col min="3" max="3" width="15.83203125" style="51" customWidth="1"/>
    <col min="4" max="4" width="13.5" style="51" customWidth="1"/>
    <col min="5" max="5" width="15.5" style="51" customWidth="1"/>
    <col min="6" max="6" width="12.83203125" style="51" customWidth="1"/>
    <col min="7" max="7" width="14.83203125" style="51" customWidth="1"/>
    <col min="8" max="8" width="14.5" style="51" bestFit="1" customWidth="1"/>
    <col min="9" max="9" width="16.83203125" style="51" bestFit="1" customWidth="1"/>
    <col min="10" max="10" width="14.5" style="51" bestFit="1" customWidth="1"/>
    <col min="11" max="11" width="16.83203125" style="51" bestFit="1" customWidth="1"/>
    <col min="12" max="12" width="14.5" style="51" bestFit="1" customWidth="1"/>
    <col min="13" max="13" width="16.83203125" style="51" bestFit="1" customWidth="1"/>
    <col min="14" max="14" width="14.5" style="51" bestFit="1" customWidth="1"/>
    <col min="15" max="15" width="16.83203125" style="51" bestFit="1" customWidth="1"/>
    <col min="16" max="16384" width="9.33203125" style="51" customWidth="1"/>
  </cols>
  <sheetData>
    <row r="1" spans="1:7" ht="16.5" customHeight="1">
      <c r="A1" s="59" t="s">
        <v>510</v>
      </c>
      <c r="B1" s="59"/>
      <c r="C1" s="59"/>
      <c r="D1" s="59"/>
      <c r="E1" s="59"/>
      <c r="F1" s="59"/>
      <c r="G1" s="59"/>
    </row>
    <row r="2" spans="1:6" s="52" customFormat="1" ht="11.25" customHeight="1">
      <c r="A2" s="42" t="s">
        <v>508</v>
      </c>
      <c r="B2" s="43"/>
      <c r="C2" s="43"/>
      <c r="D2" s="43"/>
      <c r="E2" s="43"/>
      <c r="F2" s="43"/>
    </row>
    <row r="3" spans="1:15" ht="35.25" customHeight="1">
      <c r="A3" s="60" t="s">
        <v>460</v>
      </c>
      <c r="B3" s="62" t="s">
        <v>461</v>
      </c>
      <c r="C3" s="63"/>
      <c r="D3" s="64" t="s">
        <v>462</v>
      </c>
      <c r="E3" s="63"/>
      <c r="F3" s="64" t="s">
        <v>463</v>
      </c>
      <c r="G3" s="63"/>
      <c r="H3" s="62" t="s">
        <v>464</v>
      </c>
      <c r="I3" s="63"/>
      <c r="J3" s="64" t="s">
        <v>465</v>
      </c>
      <c r="K3" s="63"/>
      <c r="L3" s="64" t="s">
        <v>466</v>
      </c>
      <c r="M3" s="63"/>
      <c r="N3" s="62" t="s">
        <v>467</v>
      </c>
      <c r="O3" s="65"/>
    </row>
    <row r="4" spans="1:15" ht="33" customHeight="1">
      <c r="A4" s="61"/>
      <c r="B4" s="49" t="s">
        <v>468</v>
      </c>
      <c r="C4" s="49" t="s">
        <v>469</v>
      </c>
      <c r="D4" s="49" t="s">
        <v>468</v>
      </c>
      <c r="E4" s="49" t="s">
        <v>470</v>
      </c>
      <c r="F4" s="49" t="s">
        <v>468</v>
      </c>
      <c r="G4" s="49" t="s">
        <v>470</v>
      </c>
      <c r="H4" s="49" t="s">
        <v>468</v>
      </c>
      <c r="I4" s="49" t="s">
        <v>470</v>
      </c>
      <c r="J4" s="49" t="s">
        <v>468</v>
      </c>
      <c r="K4" s="49" t="s">
        <v>470</v>
      </c>
      <c r="L4" s="49" t="s">
        <v>468</v>
      </c>
      <c r="M4" s="49" t="s">
        <v>470</v>
      </c>
      <c r="N4" s="49" t="s">
        <v>468</v>
      </c>
      <c r="O4" s="50" t="s">
        <v>470</v>
      </c>
    </row>
    <row r="5" spans="1:15" s="6" customFormat="1" ht="12" customHeight="1">
      <c r="A5" s="38" t="s">
        <v>471</v>
      </c>
      <c r="B5" s="5">
        <v>2966815</v>
      </c>
      <c r="C5" s="5">
        <v>22851171</v>
      </c>
      <c r="D5" s="5">
        <v>289205</v>
      </c>
      <c r="E5" s="5">
        <v>3278763</v>
      </c>
      <c r="F5" s="5">
        <v>2291677</v>
      </c>
      <c r="G5" s="5">
        <v>16718248</v>
      </c>
      <c r="H5" s="5">
        <v>357806</v>
      </c>
      <c r="I5" s="5">
        <v>2706291</v>
      </c>
      <c r="J5" s="5">
        <v>11627</v>
      </c>
      <c r="K5" s="5">
        <v>46592</v>
      </c>
      <c r="L5" s="5">
        <v>483</v>
      </c>
      <c r="M5" s="5">
        <v>1350</v>
      </c>
      <c r="N5" s="5">
        <v>16017</v>
      </c>
      <c r="O5" s="46">
        <v>99927</v>
      </c>
    </row>
    <row r="6" spans="1:15" s="6" customFormat="1" ht="12" customHeight="1">
      <c r="A6" s="39" t="s">
        <v>472</v>
      </c>
      <c r="B6" s="5">
        <v>2447651</v>
      </c>
      <c r="C6" s="5">
        <v>18197095</v>
      </c>
      <c r="D6" s="5">
        <v>226685</v>
      </c>
      <c r="E6" s="5">
        <v>2597622</v>
      </c>
      <c r="F6" s="5">
        <v>1936944</v>
      </c>
      <c r="G6" s="5">
        <v>14151629</v>
      </c>
      <c r="H6" s="5">
        <v>258112</v>
      </c>
      <c r="I6" s="5">
        <v>1313091</v>
      </c>
      <c r="J6" s="5">
        <v>11627</v>
      </c>
      <c r="K6" s="5">
        <v>46592</v>
      </c>
      <c r="L6" s="5">
        <v>483</v>
      </c>
      <c r="M6" s="5">
        <v>1350</v>
      </c>
      <c r="N6" s="5">
        <v>13800</v>
      </c>
      <c r="O6" s="46">
        <v>86811</v>
      </c>
    </row>
    <row r="7" spans="1:15" ht="12" customHeight="1">
      <c r="A7" s="40" t="s">
        <v>473</v>
      </c>
      <c r="B7" s="7">
        <v>528649</v>
      </c>
      <c r="C7" s="7">
        <v>5392425</v>
      </c>
      <c r="D7" s="7">
        <v>135414</v>
      </c>
      <c r="E7" s="7">
        <v>1713210</v>
      </c>
      <c r="F7" s="7">
        <v>384668</v>
      </c>
      <c r="G7" s="7">
        <v>3606420</v>
      </c>
      <c r="H7" s="7">
        <v>8512</v>
      </c>
      <c r="I7" s="7">
        <v>72431</v>
      </c>
      <c r="J7" s="7">
        <v>55</v>
      </c>
      <c r="K7" s="7">
        <v>364</v>
      </c>
      <c r="L7" s="7">
        <v>0</v>
      </c>
      <c r="M7" s="7">
        <v>0</v>
      </c>
      <c r="N7" s="7">
        <v>0</v>
      </c>
      <c r="O7" s="7">
        <v>0</v>
      </c>
    </row>
    <row r="8" spans="1:15" ht="12" customHeight="1">
      <c r="A8" s="40" t="s">
        <v>474</v>
      </c>
      <c r="B8" s="7">
        <v>100001</v>
      </c>
      <c r="C8" s="7">
        <v>525873</v>
      </c>
      <c r="D8" s="7">
        <v>4313</v>
      </c>
      <c r="E8" s="7">
        <v>23857</v>
      </c>
      <c r="F8" s="7">
        <v>88667</v>
      </c>
      <c r="G8" s="7">
        <v>466025</v>
      </c>
      <c r="H8" s="7">
        <v>7021</v>
      </c>
      <c r="I8" s="7">
        <v>35991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</row>
    <row r="9" spans="1:15" ht="12" customHeight="1">
      <c r="A9" s="40" t="s">
        <v>475</v>
      </c>
      <c r="B9" s="7">
        <v>298127</v>
      </c>
      <c r="C9" s="7">
        <v>2507814</v>
      </c>
      <c r="D9" s="7">
        <v>4286</v>
      </c>
      <c r="E9" s="7">
        <v>27121</v>
      </c>
      <c r="F9" s="7">
        <v>264511</v>
      </c>
      <c r="G9" s="7">
        <v>2293836</v>
      </c>
      <c r="H9" s="7">
        <v>28262</v>
      </c>
      <c r="I9" s="7">
        <v>180308</v>
      </c>
      <c r="J9" s="7">
        <v>182</v>
      </c>
      <c r="K9" s="7">
        <v>969</v>
      </c>
      <c r="L9" s="7">
        <v>0</v>
      </c>
      <c r="M9" s="7">
        <v>0</v>
      </c>
      <c r="N9" s="7">
        <v>886</v>
      </c>
      <c r="O9" s="7">
        <v>5580</v>
      </c>
    </row>
    <row r="10" spans="1:15" ht="12" customHeight="1">
      <c r="A10" s="40" t="s">
        <v>476</v>
      </c>
      <c r="B10" s="7">
        <v>193732</v>
      </c>
      <c r="C10" s="7">
        <v>1187381</v>
      </c>
      <c r="D10" s="7">
        <v>496</v>
      </c>
      <c r="E10" s="7">
        <v>2474</v>
      </c>
      <c r="F10" s="7">
        <v>178154</v>
      </c>
      <c r="G10" s="7">
        <v>1110316</v>
      </c>
      <c r="H10" s="7">
        <v>14538</v>
      </c>
      <c r="I10" s="7">
        <v>72608</v>
      </c>
      <c r="J10" s="7">
        <v>344</v>
      </c>
      <c r="K10" s="7">
        <v>1424</v>
      </c>
      <c r="L10" s="7">
        <v>200</v>
      </c>
      <c r="M10" s="7">
        <v>559</v>
      </c>
      <c r="N10" s="7">
        <v>0</v>
      </c>
      <c r="O10" s="7">
        <v>0</v>
      </c>
    </row>
    <row r="11" spans="1:15" ht="12" customHeight="1">
      <c r="A11" s="40" t="s">
        <v>477</v>
      </c>
      <c r="B11" s="7">
        <v>90779</v>
      </c>
      <c r="C11" s="7">
        <v>454194</v>
      </c>
      <c r="D11" s="7">
        <v>858</v>
      </c>
      <c r="E11" s="7">
        <v>4295</v>
      </c>
      <c r="F11" s="7">
        <v>77939</v>
      </c>
      <c r="G11" s="7">
        <v>394260</v>
      </c>
      <c r="H11" s="7">
        <v>11505</v>
      </c>
      <c r="I11" s="7">
        <v>53905</v>
      </c>
      <c r="J11" s="7">
        <v>363</v>
      </c>
      <c r="K11" s="7">
        <v>1416</v>
      </c>
      <c r="L11" s="7">
        <v>114</v>
      </c>
      <c r="M11" s="7">
        <v>318</v>
      </c>
      <c r="N11" s="7">
        <v>0</v>
      </c>
      <c r="O11" s="7">
        <v>0</v>
      </c>
    </row>
    <row r="12" spans="1:15" ht="12.75" customHeight="1">
      <c r="A12" s="40" t="s">
        <v>478</v>
      </c>
      <c r="B12" s="7">
        <v>146197</v>
      </c>
      <c r="C12" s="7">
        <v>796059</v>
      </c>
      <c r="D12" s="7">
        <v>1940</v>
      </c>
      <c r="E12" s="7">
        <v>11621</v>
      </c>
      <c r="F12" s="7">
        <v>106456</v>
      </c>
      <c r="G12" s="7">
        <v>595535</v>
      </c>
      <c r="H12" s="7">
        <v>37632</v>
      </c>
      <c r="I12" s="7">
        <v>188430</v>
      </c>
      <c r="J12" s="7">
        <v>0</v>
      </c>
      <c r="K12" s="7">
        <v>0</v>
      </c>
      <c r="L12" s="7">
        <v>169</v>
      </c>
      <c r="M12" s="7">
        <v>473</v>
      </c>
      <c r="N12" s="7">
        <v>0</v>
      </c>
      <c r="O12" s="7">
        <v>0</v>
      </c>
    </row>
    <row r="13" spans="1:15" s="6" customFormat="1" ht="12" customHeight="1">
      <c r="A13" s="40" t="s">
        <v>479</v>
      </c>
      <c r="B13" s="7">
        <v>108522</v>
      </c>
      <c r="C13" s="7">
        <v>533735</v>
      </c>
      <c r="D13" s="7">
        <v>137</v>
      </c>
      <c r="E13" s="7">
        <v>1088</v>
      </c>
      <c r="F13" s="7">
        <v>86221</v>
      </c>
      <c r="G13" s="7">
        <v>403985</v>
      </c>
      <c r="H13" s="7">
        <v>21210</v>
      </c>
      <c r="I13" s="7">
        <v>124120</v>
      </c>
      <c r="J13" s="7">
        <v>929</v>
      </c>
      <c r="K13" s="7">
        <v>4444</v>
      </c>
      <c r="L13" s="7">
        <v>0</v>
      </c>
      <c r="M13" s="7">
        <v>0</v>
      </c>
      <c r="N13" s="7">
        <v>25</v>
      </c>
      <c r="O13" s="7">
        <v>98</v>
      </c>
    </row>
    <row r="14" spans="1:15" ht="12" customHeight="1">
      <c r="A14" s="40" t="s">
        <v>480</v>
      </c>
      <c r="B14" s="7">
        <v>22410</v>
      </c>
      <c r="C14" s="7">
        <v>113015</v>
      </c>
      <c r="D14" s="7">
        <v>0</v>
      </c>
      <c r="E14" s="7">
        <v>0</v>
      </c>
      <c r="F14" s="7">
        <v>14045</v>
      </c>
      <c r="G14" s="7">
        <v>71948</v>
      </c>
      <c r="H14" s="7">
        <v>7501</v>
      </c>
      <c r="I14" s="7">
        <v>36745</v>
      </c>
      <c r="J14" s="7">
        <v>0</v>
      </c>
      <c r="K14" s="7">
        <v>0</v>
      </c>
      <c r="L14" s="7">
        <v>0</v>
      </c>
      <c r="M14" s="7">
        <v>0</v>
      </c>
      <c r="N14" s="7">
        <v>864</v>
      </c>
      <c r="O14" s="7">
        <v>4322</v>
      </c>
    </row>
    <row r="15" spans="1:15" ht="12" customHeight="1">
      <c r="A15" s="40" t="s">
        <v>481</v>
      </c>
      <c r="B15" s="7">
        <v>104137</v>
      </c>
      <c r="C15" s="7">
        <v>558670</v>
      </c>
      <c r="D15" s="7">
        <v>6900</v>
      </c>
      <c r="E15" s="7">
        <v>37934</v>
      </c>
      <c r="F15" s="7">
        <v>66359</v>
      </c>
      <c r="G15" s="7">
        <v>357638</v>
      </c>
      <c r="H15" s="7">
        <v>30834</v>
      </c>
      <c r="I15" s="7">
        <v>162928</v>
      </c>
      <c r="J15" s="7">
        <v>44</v>
      </c>
      <c r="K15" s="7">
        <v>170</v>
      </c>
      <c r="L15" s="7">
        <v>0</v>
      </c>
      <c r="M15" s="7">
        <v>0</v>
      </c>
      <c r="N15" s="7">
        <v>0</v>
      </c>
      <c r="O15" s="7">
        <v>0</v>
      </c>
    </row>
    <row r="16" spans="1:15" ht="12" customHeight="1">
      <c r="A16" s="40" t="s">
        <v>482</v>
      </c>
      <c r="B16" s="7">
        <v>28934</v>
      </c>
      <c r="C16" s="7">
        <v>148293</v>
      </c>
      <c r="D16" s="7">
        <v>950</v>
      </c>
      <c r="E16" s="7">
        <v>4946</v>
      </c>
      <c r="F16" s="7">
        <v>18896</v>
      </c>
      <c r="G16" s="7">
        <v>109740</v>
      </c>
      <c r="H16" s="7">
        <v>7846</v>
      </c>
      <c r="I16" s="7">
        <v>28827</v>
      </c>
      <c r="J16" s="7">
        <v>1242</v>
      </c>
      <c r="K16" s="7">
        <v>4780</v>
      </c>
      <c r="L16" s="7">
        <v>0</v>
      </c>
      <c r="M16" s="7">
        <v>0</v>
      </c>
      <c r="N16" s="7">
        <v>0</v>
      </c>
      <c r="O16" s="7">
        <v>0</v>
      </c>
    </row>
    <row r="17" spans="1:15" ht="12" customHeight="1">
      <c r="A17" s="40" t="s">
        <v>483</v>
      </c>
      <c r="B17" s="7">
        <v>126113</v>
      </c>
      <c r="C17" s="7">
        <v>594128</v>
      </c>
      <c r="D17" s="7">
        <v>502</v>
      </c>
      <c r="E17" s="7">
        <v>2512</v>
      </c>
      <c r="F17" s="7">
        <v>97574</v>
      </c>
      <c r="G17" s="7">
        <v>497566</v>
      </c>
      <c r="H17" s="7">
        <v>26780</v>
      </c>
      <c r="I17" s="7">
        <v>89151</v>
      </c>
      <c r="J17" s="7">
        <v>1257</v>
      </c>
      <c r="K17" s="7">
        <v>4899</v>
      </c>
      <c r="L17" s="7">
        <v>0</v>
      </c>
      <c r="M17" s="7">
        <v>0</v>
      </c>
      <c r="N17" s="7">
        <v>0</v>
      </c>
      <c r="O17" s="7">
        <v>0</v>
      </c>
    </row>
    <row r="18" spans="1:15" ht="12" customHeight="1">
      <c r="A18" s="40" t="s">
        <v>484</v>
      </c>
      <c r="B18" s="7">
        <v>80863</v>
      </c>
      <c r="C18" s="7">
        <v>411899</v>
      </c>
      <c r="D18" s="7">
        <v>440</v>
      </c>
      <c r="E18" s="7">
        <v>2205</v>
      </c>
      <c r="F18" s="7">
        <v>46762</v>
      </c>
      <c r="G18" s="7">
        <v>246409</v>
      </c>
      <c r="H18" s="7">
        <v>31243</v>
      </c>
      <c r="I18" s="7">
        <v>155033</v>
      </c>
      <c r="J18" s="7">
        <v>2418</v>
      </c>
      <c r="K18" s="7">
        <v>8252</v>
      </c>
      <c r="L18" s="7">
        <v>0</v>
      </c>
      <c r="M18" s="7">
        <v>0</v>
      </c>
      <c r="N18" s="7">
        <v>0</v>
      </c>
      <c r="O18" s="7">
        <v>0</v>
      </c>
    </row>
    <row r="19" spans="1:15" ht="12" customHeight="1">
      <c r="A19" s="40" t="s">
        <v>485</v>
      </c>
      <c r="B19" s="7">
        <v>49240</v>
      </c>
      <c r="C19" s="7">
        <v>235823</v>
      </c>
      <c r="D19" s="7">
        <v>6758</v>
      </c>
      <c r="E19" s="7">
        <v>30138</v>
      </c>
      <c r="F19" s="7">
        <v>30643</v>
      </c>
      <c r="G19" s="7">
        <v>158062</v>
      </c>
      <c r="H19" s="7">
        <v>10789</v>
      </c>
      <c r="I19" s="7">
        <v>43384</v>
      </c>
      <c r="J19" s="7">
        <v>1050</v>
      </c>
      <c r="K19" s="7">
        <v>4239</v>
      </c>
      <c r="L19" s="7">
        <v>0</v>
      </c>
      <c r="M19" s="7">
        <v>0</v>
      </c>
      <c r="N19" s="7">
        <v>0</v>
      </c>
      <c r="O19" s="7">
        <v>0</v>
      </c>
    </row>
    <row r="20" spans="1:15" ht="12" customHeight="1">
      <c r="A20" s="40" t="s">
        <v>486</v>
      </c>
      <c r="B20" s="7">
        <v>28332</v>
      </c>
      <c r="C20" s="7">
        <v>144398</v>
      </c>
      <c r="D20" s="7">
        <v>1388</v>
      </c>
      <c r="E20" s="7">
        <v>7015</v>
      </c>
      <c r="F20" s="7">
        <v>16751</v>
      </c>
      <c r="G20" s="7">
        <v>87151</v>
      </c>
      <c r="H20" s="7">
        <v>9451</v>
      </c>
      <c r="I20" s="7">
        <v>47121</v>
      </c>
      <c r="J20" s="7">
        <v>742</v>
      </c>
      <c r="K20" s="7">
        <v>3111</v>
      </c>
      <c r="L20" s="7">
        <v>0</v>
      </c>
      <c r="M20" s="7">
        <v>0</v>
      </c>
      <c r="N20" s="7">
        <v>0</v>
      </c>
      <c r="O20" s="7">
        <v>0</v>
      </c>
    </row>
    <row r="21" spans="1:15" s="6" customFormat="1" ht="12" customHeight="1">
      <c r="A21" s="40" t="s">
        <v>487</v>
      </c>
      <c r="B21" s="7">
        <v>16715</v>
      </c>
      <c r="C21" s="7">
        <v>95379</v>
      </c>
      <c r="D21" s="7">
        <v>0</v>
      </c>
      <c r="E21" s="7">
        <v>0</v>
      </c>
      <c r="F21" s="7">
        <v>16362</v>
      </c>
      <c r="G21" s="7">
        <v>93536</v>
      </c>
      <c r="H21" s="7">
        <v>353</v>
      </c>
      <c r="I21" s="7">
        <v>1843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</row>
    <row r="22" spans="1:15" ht="12" customHeight="1">
      <c r="A22" s="40" t="s">
        <v>488</v>
      </c>
      <c r="B22" s="7">
        <v>12696</v>
      </c>
      <c r="C22" s="7">
        <v>60922</v>
      </c>
      <c r="D22" s="7">
        <v>0</v>
      </c>
      <c r="E22" s="7">
        <v>0</v>
      </c>
      <c r="F22" s="7">
        <v>9621</v>
      </c>
      <c r="G22" s="7">
        <v>48124</v>
      </c>
      <c r="H22" s="7">
        <v>74</v>
      </c>
      <c r="I22" s="7">
        <v>274</v>
      </c>
      <c r="J22" s="7">
        <v>3001</v>
      </c>
      <c r="K22" s="7">
        <v>12524</v>
      </c>
      <c r="L22" s="7">
        <v>0</v>
      </c>
      <c r="M22" s="7">
        <v>0</v>
      </c>
      <c r="N22" s="7">
        <v>0</v>
      </c>
      <c r="O22" s="7">
        <v>0</v>
      </c>
    </row>
    <row r="23" spans="1:15" ht="11.25" customHeight="1">
      <c r="A23" s="40" t="s">
        <v>489</v>
      </c>
      <c r="B23" s="7">
        <v>2650</v>
      </c>
      <c r="C23" s="7">
        <v>13585</v>
      </c>
      <c r="D23" s="7">
        <v>884</v>
      </c>
      <c r="E23" s="7">
        <v>4288</v>
      </c>
      <c r="F23" s="7">
        <v>1766</v>
      </c>
      <c r="G23" s="7">
        <v>9297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</row>
    <row r="24" spans="1:15" ht="11.25" customHeight="1">
      <c r="A24" s="40" t="s">
        <v>490</v>
      </c>
      <c r="B24" s="7">
        <v>138886</v>
      </c>
      <c r="C24" s="7">
        <v>1145439</v>
      </c>
      <c r="D24" s="7">
        <v>0</v>
      </c>
      <c r="E24" s="7">
        <v>0</v>
      </c>
      <c r="F24" s="7">
        <v>138504</v>
      </c>
      <c r="G24" s="7">
        <v>1143529</v>
      </c>
      <c r="H24" s="7">
        <v>382</v>
      </c>
      <c r="I24" s="7">
        <v>1910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</row>
    <row r="25" spans="1:15" ht="11.25" customHeight="1">
      <c r="A25" s="40" t="s">
        <v>491</v>
      </c>
      <c r="B25" s="7">
        <v>294210</v>
      </c>
      <c r="C25" s="7">
        <v>2890268</v>
      </c>
      <c r="D25" s="7">
        <v>61402</v>
      </c>
      <c r="E25" s="7">
        <v>724688</v>
      </c>
      <c r="F25" s="7">
        <v>220225</v>
      </c>
      <c r="G25" s="7">
        <v>2085699</v>
      </c>
      <c r="H25" s="7">
        <v>558</v>
      </c>
      <c r="I25" s="7">
        <v>3070</v>
      </c>
      <c r="J25" s="7">
        <v>0</v>
      </c>
      <c r="K25" s="7">
        <v>0</v>
      </c>
      <c r="L25" s="7">
        <v>0</v>
      </c>
      <c r="M25" s="7">
        <v>0</v>
      </c>
      <c r="N25" s="7">
        <v>12025</v>
      </c>
      <c r="O25" s="7">
        <v>76811</v>
      </c>
    </row>
    <row r="26" spans="1:15" ht="11.25" customHeight="1">
      <c r="A26" s="40" t="s">
        <v>492</v>
      </c>
      <c r="B26" s="7">
        <v>23771</v>
      </c>
      <c r="C26" s="7">
        <v>127184</v>
      </c>
      <c r="D26" s="7">
        <v>0</v>
      </c>
      <c r="E26" s="7">
        <v>0</v>
      </c>
      <c r="F26" s="7">
        <v>23372</v>
      </c>
      <c r="G26" s="7">
        <v>125155</v>
      </c>
      <c r="H26" s="7">
        <v>399</v>
      </c>
      <c r="I26" s="7">
        <v>2029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</row>
    <row r="27" spans="1:15" ht="11.25" customHeight="1">
      <c r="A27" s="40" t="s">
        <v>493</v>
      </c>
      <c r="B27" s="7">
        <v>52687</v>
      </c>
      <c r="C27" s="7">
        <v>260611</v>
      </c>
      <c r="D27" s="7">
        <v>17</v>
      </c>
      <c r="E27" s="7">
        <v>230</v>
      </c>
      <c r="F27" s="7">
        <v>49448</v>
      </c>
      <c r="G27" s="7">
        <v>247398</v>
      </c>
      <c r="H27" s="7">
        <v>3222</v>
      </c>
      <c r="I27" s="7">
        <v>12983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</row>
    <row r="28" spans="1:15" s="6" customFormat="1" ht="11.25" customHeight="1">
      <c r="A28" s="39" t="s">
        <v>494</v>
      </c>
      <c r="B28" s="22">
        <v>238414</v>
      </c>
      <c r="C28" s="22">
        <v>3000649</v>
      </c>
      <c r="D28" s="22">
        <v>37224</v>
      </c>
      <c r="E28" s="22">
        <v>554660</v>
      </c>
      <c r="F28" s="22">
        <v>111570</v>
      </c>
      <c r="G28" s="22">
        <v>1101208</v>
      </c>
      <c r="H28" s="22">
        <v>87403</v>
      </c>
      <c r="I28" s="22">
        <v>1331665</v>
      </c>
      <c r="J28" s="22">
        <v>0</v>
      </c>
      <c r="K28" s="22">
        <v>0</v>
      </c>
      <c r="L28" s="22">
        <v>0</v>
      </c>
      <c r="M28" s="22">
        <v>0</v>
      </c>
      <c r="N28" s="22">
        <v>2217</v>
      </c>
      <c r="O28" s="22">
        <v>13116</v>
      </c>
    </row>
    <row r="29" spans="1:15" s="6" customFormat="1" ht="11.25" customHeight="1">
      <c r="A29" s="39" t="s">
        <v>495</v>
      </c>
      <c r="B29" s="22">
        <v>151305</v>
      </c>
      <c r="C29" s="22">
        <v>941613</v>
      </c>
      <c r="D29" s="22">
        <v>0</v>
      </c>
      <c r="E29" s="22">
        <v>0</v>
      </c>
      <c r="F29" s="22">
        <v>143716</v>
      </c>
      <c r="G29" s="22">
        <v>905205</v>
      </c>
      <c r="H29" s="22">
        <v>7589</v>
      </c>
      <c r="I29" s="22">
        <v>36408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</row>
    <row r="30" spans="1:15" s="6" customFormat="1" ht="11.25" customHeight="1">
      <c r="A30" s="39" t="s">
        <v>496</v>
      </c>
      <c r="B30" s="22">
        <v>11628</v>
      </c>
      <c r="C30" s="22">
        <v>47745</v>
      </c>
      <c r="D30" s="22">
        <v>0</v>
      </c>
      <c r="E30" s="22">
        <v>0</v>
      </c>
      <c r="F30" s="22">
        <v>10527</v>
      </c>
      <c r="G30" s="22">
        <v>43478</v>
      </c>
      <c r="H30" s="22">
        <v>1101</v>
      </c>
      <c r="I30" s="22">
        <v>4267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</row>
    <row r="31" spans="1:15" ht="11.25" customHeight="1">
      <c r="A31" s="40" t="s">
        <v>497</v>
      </c>
      <c r="B31" s="7">
        <v>6614</v>
      </c>
      <c r="C31" s="7">
        <v>25538</v>
      </c>
      <c r="D31" s="7">
        <v>0</v>
      </c>
      <c r="E31" s="7">
        <v>0</v>
      </c>
      <c r="F31" s="7">
        <v>6614</v>
      </c>
      <c r="G31" s="7">
        <v>25538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1:15" ht="11.25" customHeight="1">
      <c r="A32" s="40" t="s">
        <v>498</v>
      </c>
      <c r="B32" s="7">
        <v>5014</v>
      </c>
      <c r="C32" s="7">
        <v>22207</v>
      </c>
      <c r="D32" s="7">
        <v>0</v>
      </c>
      <c r="E32" s="7">
        <v>0</v>
      </c>
      <c r="F32" s="7">
        <v>3913</v>
      </c>
      <c r="G32" s="7">
        <v>17940</v>
      </c>
      <c r="H32" s="7">
        <v>1101</v>
      </c>
      <c r="I32" s="7">
        <v>4267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1:15" s="32" customFormat="1" ht="29.25" customHeight="1">
      <c r="A33" s="41" t="s">
        <v>499</v>
      </c>
      <c r="B33" s="22">
        <v>258</v>
      </c>
      <c r="C33" s="22">
        <v>981</v>
      </c>
      <c r="D33" s="22">
        <v>0</v>
      </c>
      <c r="E33" s="22">
        <v>0</v>
      </c>
      <c r="F33" s="22">
        <v>258</v>
      </c>
      <c r="G33" s="22">
        <v>981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</row>
    <row r="34" spans="1:15" s="32" customFormat="1" ht="29.25" customHeight="1">
      <c r="A34" s="45" t="s">
        <v>500</v>
      </c>
      <c r="B34" s="22">
        <v>117559</v>
      </c>
      <c r="C34" s="22">
        <v>663088</v>
      </c>
      <c r="D34" s="22">
        <v>25296</v>
      </c>
      <c r="E34" s="22">
        <v>126481</v>
      </c>
      <c r="F34" s="22">
        <v>88662</v>
      </c>
      <c r="G34" s="22">
        <v>515747</v>
      </c>
      <c r="H34" s="28">
        <v>3601</v>
      </c>
      <c r="I34" s="28">
        <v>20860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</row>
    <row r="35" spans="1:7" ht="12" customHeight="1">
      <c r="A35" s="57" t="s">
        <v>501</v>
      </c>
      <c r="B35" s="58"/>
      <c r="C35" s="58"/>
      <c r="D35" s="58"/>
      <c r="E35" s="58"/>
      <c r="F35" s="58"/>
      <c r="G35" s="58"/>
    </row>
    <row r="36" ht="12">
      <c r="A36" s="53" t="s">
        <v>502</v>
      </c>
    </row>
    <row r="37" spans="1:7" ht="12" hidden="1">
      <c r="A37" s="23" t="s">
        <v>503</v>
      </c>
      <c r="B37" s="24">
        <f aca="true" t="shared" si="0" ref="B37:G37">B30-B31-B32</f>
        <v>0</v>
      </c>
      <c r="C37" s="24">
        <f t="shared" si="0"/>
        <v>0</v>
      </c>
      <c r="D37" s="24">
        <f t="shared" si="0"/>
        <v>0</v>
      </c>
      <c r="E37" s="24">
        <f t="shared" si="0"/>
        <v>0</v>
      </c>
      <c r="F37" s="24">
        <f t="shared" si="0"/>
        <v>0</v>
      </c>
      <c r="G37" s="24">
        <f t="shared" si="0"/>
        <v>0</v>
      </c>
    </row>
    <row r="38" spans="1:7" ht="12" hidden="1">
      <c r="A38" s="23" t="s">
        <v>504</v>
      </c>
      <c r="B38" s="24">
        <f aca="true" t="shared" si="1" ref="B38:G38">SUM(B7:B27)-B6</f>
        <v>0</v>
      </c>
      <c r="C38" s="24">
        <f t="shared" si="1"/>
        <v>0</v>
      </c>
      <c r="D38" s="24">
        <f t="shared" si="1"/>
        <v>0</v>
      </c>
      <c r="E38" s="24">
        <f t="shared" si="1"/>
        <v>0</v>
      </c>
      <c r="F38" s="24">
        <f t="shared" si="1"/>
        <v>0</v>
      </c>
      <c r="G38" s="24">
        <f t="shared" si="1"/>
        <v>0</v>
      </c>
    </row>
    <row r="39" spans="1:7" ht="12" hidden="1">
      <c r="A39" s="23" t="s">
        <v>505</v>
      </c>
      <c r="B39" s="24">
        <f aca="true" t="shared" si="2" ref="B39:G39">B5-B6-B28-B29-B30-B33</f>
        <v>117559</v>
      </c>
      <c r="C39" s="24">
        <f t="shared" si="2"/>
        <v>663088</v>
      </c>
      <c r="D39" s="24">
        <f t="shared" si="2"/>
        <v>25296</v>
      </c>
      <c r="E39" s="24">
        <f t="shared" si="2"/>
        <v>126481</v>
      </c>
      <c r="F39" s="24">
        <f t="shared" si="2"/>
        <v>88662</v>
      </c>
      <c r="G39" s="24">
        <f t="shared" si="2"/>
        <v>515747</v>
      </c>
    </row>
    <row r="40" spans="2:7" ht="12" hidden="1">
      <c r="B40" s="55">
        <f>B5-'年月Monthly'!D7</f>
        <v>-1377223</v>
      </c>
      <c r="C40" s="55">
        <f>C5-'年月Monthly'!E7</f>
        <v>-13823747</v>
      </c>
      <c r="D40" s="55">
        <f>D5-'年月Monthly'!H7</f>
        <v>-944258</v>
      </c>
      <c r="E40" s="55">
        <f>E5-'年月Monthly'!I7</f>
        <v>-1814537</v>
      </c>
      <c r="F40" s="55">
        <f>F5-'年月Monthly'!L7</f>
        <v>2151924</v>
      </c>
      <c r="G40" s="55">
        <f>G5-'年月Monthly'!M7</f>
        <v>16326066</v>
      </c>
    </row>
    <row r="41" spans="1:12" ht="12">
      <c r="A41" s="47" t="s">
        <v>506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</sheetData>
  <mergeCells count="10">
    <mergeCell ref="A35:G35"/>
    <mergeCell ref="A1:G1"/>
    <mergeCell ref="A3:A4"/>
    <mergeCell ref="B3:C3"/>
    <mergeCell ref="D3:E3"/>
    <mergeCell ref="F3:G3"/>
    <mergeCell ref="H3:I3"/>
    <mergeCell ref="J3:K3"/>
    <mergeCell ref="L3:M3"/>
    <mergeCell ref="N3:O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33203125" defaultRowHeight="12"/>
  <cols>
    <col min="1" max="1" width="22.66015625" style="15" customWidth="1"/>
    <col min="2" max="2" width="9.83203125" style="0" customWidth="1"/>
    <col min="3" max="3" width="10.83203125" style="0" customWidth="1"/>
    <col min="4" max="4" width="9.83203125" style="0" customWidth="1"/>
    <col min="5" max="5" width="10.83203125" style="0" customWidth="1"/>
    <col min="6" max="6" width="9.83203125" style="0" customWidth="1"/>
    <col min="7" max="7" width="10.83203125" style="0" customWidth="1"/>
    <col min="8" max="8" width="9.83203125" style="0" customWidth="1"/>
    <col min="9" max="9" width="10.83203125" style="0" customWidth="1"/>
    <col min="10" max="10" width="9.83203125" style="0" customWidth="1"/>
    <col min="11" max="11" width="10.83203125" style="0" customWidth="1"/>
    <col min="12" max="12" width="9.83203125" style="0" customWidth="1"/>
    <col min="13" max="13" width="10.83203125" style="0" customWidth="1"/>
    <col min="14" max="14" width="9.83203125" style="0" customWidth="1"/>
    <col min="15" max="15" width="10.83203125" style="0" customWidth="1"/>
    <col min="16" max="17" width="6.16015625" style="0" hidden="1" customWidth="1"/>
  </cols>
  <sheetData>
    <row r="1" spans="1:15" ht="16.5" customHeight="1">
      <c r="A1" s="59" t="s">
        <v>510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2" s="44" customFormat="1" ht="11.25" customHeight="1">
      <c r="A2" s="42" t="s">
        <v>134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5" ht="28.5" customHeight="1">
      <c r="A3" s="60" t="s">
        <v>89</v>
      </c>
      <c r="B3" s="70" t="s">
        <v>90</v>
      </c>
      <c r="C3" s="70"/>
      <c r="D3" s="70" t="s">
        <v>91</v>
      </c>
      <c r="E3" s="70"/>
      <c r="F3" s="71" t="s">
        <v>92</v>
      </c>
      <c r="G3" s="70"/>
      <c r="H3" s="67" t="s">
        <v>93</v>
      </c>
      <c r="I3" s="68"/>
      <c r="J3" s="67" t="s">
        <v>178</v>
      </c>
      <c r="K3" s="68"/>
      <c r="L3" s="69" t="s">
        <v>94</v>
      </c>
      <c r="M3" s="68"/>
      <c r="N3" s="69" t="s">
        <v>95</v>
      </c>
      <c r="O3" s="68"/>
    </row>
    <row r="4" spans="1:15" ht="33" customHeight="1">
      <c r="A4" s="61"/>
      <c r="B4" s="37" t="s">
        <v>96</v>
      </c>
      <c r="C4" s="37" t="s">
        <v>97</v>
      </c>
      <c r="D4" s="37" t="s">
        <v>96</v>
      </c>
      <c r="E4" s="37" t="s">
        <v>97</v>
      </c>
      <c r="F4" s="37" t="s">
        <v>96</v>
      </c>
      <c r="G4" s="37" t="s">
        <v>97</v>
      </c>
      <c r="H4" s="37" t="s">
        <v>96</v>
      </c>
      <c r="I4" s="37" t="s">
        <v>97</v>
      </c>
      <c r="J4" s="37" t="s">
        <v>96</v>
      </c>
      <c r="K4" s="37" t="s">
        <v>97</v>
      </c>
      <c r="L4" s="37" t="s">
        <v>96</v>
      </c>
      <c r="M4" s="37" t="s">
        <v>97</v>
      </c>
      <c r="N4" s="37" t="s">
        <v>96</v>
      </c>
      <c r="O4" s="37" t="s">
        <v>97</v>
      </c>
    </row>
    <row r="5" spans="1:15" ht="33" customHeight="1">
      <c r="A5" s="77"/>
      <c r="B5" s="36" t="s">
        <v>98</v>
      </c>
      <c r="C5" s="36" t="s">
        <v>99</v>
      </c>
      <c r="D5" s="36" t="s">
        <v>98</v>
      </c>
      <c r="E5" s="36" t="s">
        <v>99</v>
      </c>
      <c r="F5" s="36" t="s">
        <v>98</v>
      </c>
      <c r="G5" s="36" t="s">
        <v>99</v>
      </c>
      <c r="H5" s="36" t="s">
        <v>98</v>
      </c>
      <c r="I5" s="36" t="s">
        <v>99</v>
      </c>
      <c r="J5" s="36" t="s">
        <v>98</v>
      </c>
      <c r="K5" s="36" t="s">
        <v>99</v>
      </c>
      <c r="L5" s="36" t="s">
        <v>98</v>
      </c>
      <c r="M5" s="36" t="s">
        <v>99</v>
      </c>
      <c r="N5" s="36" t="s">
        <v>98</v>
      </c>
      <c r="O5" s="36" t="s">
        <v>99</v>
      </c>
    </row>
    <row r="6" spans="1:17" s="6" customFormat="1" ht="12" customHeight="1">
      <c r="A6" s="38" t="s">
        <v>100</v>
      </c>
      <c r="B6" s="4">
        <v>43200430</v>
      </c>
      <c r="C6" s="4">
        <v>304675107</v>
      </c>
      <c r="D6" s="4">
        <v>6229770</v>
      </c>
      <c r="E6" s="4">
        <v>50194385</v>
      </c>
      <c r="F6" s="4">
        <v>35743442</v>
      </c>
      <c r="G6" s="4">
        <v>249629876</v>
      </c>
      <c r="H6" s="4">
        <v>857045</v>
      </c>
      <c r="I6" s="4">
        <v>3339429</v>
      </c>
      <c r="J6" s="4">
        <v>205452</v>
      </c>
      <c r="K6" s="4">
        <v>804590</v>
      </c>
      <c r="L6" s="4">
        <v>39048</v>
      </c>
      <c r="M6" s="4">
        <v>159939</v>
      </c>
      <c r="N6" s="4">
        <v>125673</v>
      </c>
      <c r="O6" s="5">
        <v>546888</v>
      </c>
      <c r="P6" s="21">
        <f aca="true" t="shared" si="0" ref="P6:P34">B6-D6-F6-H6-J6-L6-N6</f>
        <v>0</v>
      </c>
      <c r="Q6" s="21">
        <f aca="true" t="shared" si="1" ref="Q6:Q34">C6-E6-G6-I6-K6-M6-O6</f>
        <v>0</v>
      </c>
    </row>
    <row r="7" spans="1:17" s="6" customFormat="1" ht="12" customHeight="1">
      <c r="A7" s="39" t="s">
        <v>101</v>
      </c>
      <c r="B7" s="4">
        <v>30355426</v>
      </c>
      <c r="C7" s="4">
        <v>196656438</v>
      </c>
      <c r="D7" s="4">
        <v>3475421</v>
      </c>
      <c r="E7" s="4">
        <v>22521485</v>
      </c>
      <c r="F7" s="4">
        <v>25710740</v>
      </c>
      <c r="G7" s="4">
        <v>169584992</v>
      </c>
      <c r="H7" s="4">
        <v>815063</v>
      </c>
      <c r="I7" s="4">
        <v>3146773</v>
      </c>
      <c r="J7" s="4">
        <v>199160</v>
      </c>
      <c r="K7" s="4">
        <v>772646</v>
      </c>
      <c r="L7" s="4">
        <v>38416</v>
      </c>
      <c r="M7" s="4">
        <v>137399</v>
      </c>
      <c r="N7" s="4">
        <v>116626</v>
      </c>
      <c r="O7" s="5">
        <v>493143</v>
      </c>
      <c r="P7" s="21">
        <f t="shared" si="0"/>
        <v>0</v>
      </c>
      <c r="Q7" s="21">
        <f t="shared" si="1"/>
        <v>0</v>
      </c>
    </row>
    <row r="8" spans="1:17" ht="12" customHeight="1">
      <c r="A8" s="40" t="s">
        <v>102</v>
      </c>
      <c r="B8" s="7">
        <v>5706315</v>
      </c>
      <c r="C8" s="7">
        <v>56583040</v>
      </c>
      <c r="D8" s="7">
        <v>515743</v>
      </c>
      <c r="E8" s="7">
        <v>5350473</v>
      </c>
      <c r="F8" s="7">
        <v>5162237</v>
      </c>
      <c r="G8" s="7">
        <v>51072467</v>
      </c>
      <c r="H8" s="7">
        <v>28254</v>
      </c>
      <c r="I8" s="7">
        <v>159662</v>
      </c>
      <c r="J8" s="7">
        <v>81</v>
      </c>
      <c r="K8" s="7">
        <v>438</v>
      </c>
      <c r="L8" s="7">
        <v>0</v>
      </c>
      <c r="M8" s="7">
        <v>0</v>
      </c>
      <c r="N8" s="7">
        <v>0</v>
      </c>
      <c r="O8" s="8">
        <v>0</v>
      </c>
      <c r="P8" s="12">
        <f t="shared" si="0"/>
        <v>0</v>
      </c>
      <c r="Q8" s="12">
        <f t="shared" si="1"/>
        <v>0</v>
      </c>
    </row>
    <row r="9" spans="1:17" ht="12" customHeight="1">
      <c r="A9" s="40" t="s">
        <v>103</v>
      </c>
      <c r="B9" s="7">
        <v>576940</v>
      </c>
      <c r="C9" s="7">
        <v>3146472</v>
      </c>
      <c r="D9" s="7">
        <v>10546</v>
      </c>
      <c r="E9" s="7">
        <v>55284</v>
      </c>
      <c r="F9" s="7">
        <v>510421</v>
      </c>
      <c r="G9" s="7">
        <v>2812109</v>
      </c>
      <c r="H9" s="7">
        <v>52252</v>
      </c>
      <c r="I9" s="7">
        <v>264035</v>
      </c>
      <c r="J9" s="7">
        <v>3099</v>
      </c>
      <c r="K9" s="7">
        <v>12566</v>
      </c>
      <c r="L9" s="7">
        <v>622</v>
      </c>
      <c r="M9" s="7">
        <v>2478</v>
      </c>
      <c r="N9" s="7">
        <v>0</v>
      </c>
      <c r="O9" s="8">
        <v>0</v>
      </c>
      <c r="P9" s="12">
        <f t="shared" si="0"/>
        <v>0</v>
      </c>
      <c r="Q9" s="12">
        <f t="shared" si="1"/>
        <v>0</v>
      </c>
    </row>
    <row r="10" spans="1:17" ht="12" customHeight="1">
      <c r="A10" s="40" t="s">
        <v>104</v>
      </c>
      <c r="B10" s="7">
        <v>5547798</v>
      </c>
      <c r="C10" s="7">
        <v>33623501</v>
      </c>
      <c r="D10" s="7">
        <v>565935</v>
      </c>
      <c r="E10" s="7">
        <v>2911305</v>
      </c>
      <c r="F10" s="7">
        <v>4956738</v>
      </c>
      <c r="G10" s="7">
        <v>30603198</v>
      </c>
      <c r="H10" s="7">
        <v>7743</v>
      </c>
      <c r="I10" s="7">
        <v>33076</v>
      </c>
      <c r="J10" s="7">
        <v>13985</v>
      </c>
      <c r="K10" s="7">
        <v>61397</v>
      </c>
      <c r="L10" s="7">
        <v>33</v>
      </c>
      <c r="M10" s="7">
        <v>93</v>
      </c>
      <c r="N10" s="7">
        <v>3364</v>
      </c>
      <c r="O10" s="8">
        <v>14432</v>
      </c>
      <c r="P10" s="12">
        <f t="shared" si="0"/>
        <v>0</v>
      </c>
      <c r="Q10" s="12">
        <f t="shared" si="1"/>
        <v>0</v>
      </c>
    </row>
    <row r="11" spans="1:17" ht="12" customHeight="1">
      <c r="A11" s="40" t="s">
        <v>105</v>
      </c>
      <c r="B11" s="7">
        <v>1588353</v>
      </c>
      <c r="C11" s="7">
        <v>9262685</v>
      </c>
      <c r="D11" s="7">
        <v>85016</v>
      </c>
      <c r="E11" s="7">
        <v>449336</v>
      </c>
      <c r="F11" s="7">
        <v>1458479</v>
      </c>
      <c r="G11" s="7">
        <v>8598174</v>
      </c>
      <c r="H11" s="7">
        <v>40292</v>
      </c>
      <c r="I11" s="7">
        <v>197111</v>
      </c>
      <c r="J11" s="7">
        <v>3650</v>
      </c>
      <c r="K11" s="7">
        <v>13556</v>
      </c>
      <c r="L11" s="7">
        <v>547</v>
      </c>
      <c r="M11" s="7">
        <v>2663</v>
      </c>
      <c r="N11" s="7">
        <v>369</v>
      </c>
      <c r="O11" s="8">
        <v>1845</v>
      </c>
      <c r="P11" s="12">
        <f t="shared" si="0"/>
        <v>0</v>
      </c>
      <c r="Q11" s="12">
        <f t="shared" si="1"/>
        <v>0</v>
      </c>
    </row>
    <row r="12" spans="1:17" ht="12" customHeight="1">
      <c r="A12" s="40" t="s">
        <v>106</v>
      </c>
      <c r="B12" s="7">
        <v>850488</v>
      </c>
      <c r="C12" s="7">
        <v>4263957</v>
      </c>
      <c r="D12" s="7">
        <v>7490</v>
      </c>
      <c r="E12" s="7">
        <v>41963</v>
      </c>
      <c r="F12" s="7">
        <v>746938</v>
      </c>
      <c r="G12" s="7">
        <v>3818029</v>
      </c>
      <c r="H12" s="7">
        <v>79117</v>
      </c>
      <c r="I12" s="7">
        <v>341363</v>
      </c>
      <c r="J12" s="7">
        <v>13556</v>
      </c>
      <c r="K12" s="7">
        <v>52529</v>
      </c>
      <c r="L12" s="7">
        <v>3387</v>
      </c>
      <c r="M12" s="7">
        <v>10073</v>
      </c>
      <c r="N12" s="7">
        <v>0</v>
      </c>
      <c r="O12" s="8">
        <v>0</v>
      </c>
      <c r="P12" s="12">
        <f t="shared" si="0"/>
        <v>0</v>
      </c>
      <c r="Q12" s="12">
        <f t="shared" si="1"/>
        <v>0</v>
      </c>
    </row>
    <row r="13" spans="1:17" ht="12.75" customHeight="1">
      <c r="A13" s="40" t="s">
        <v>107</v>
      </c>
      <c r="B13" s="7">
        <v>2127401</v>
      </c>
      <c r="C13" s="7">
        <v>11180816</v>
      </c>
      <c r="D13" s="7">
        <v>338900</v>
      </c>
      <c r="E13" s="7">
        <v>1725030</v>
      </c>
      <c r="F13" s="7">
        <v>1775322</v>
      </c>
      <c r="G13" s="7">
        <v>9411093</v>
      </c>
      <c r="H13" s="7">
        <v>5131</v>
      </c>
      <c r="I13" s="7">
        <v>17412</v>
      </c>
      <c r="J13" s="7">
        <v>1140</v>
      </c>
      <c r="K13" s="7">
        <v>4508</v>
      </c>
      <c r="L13" s="7">
        <v>0</v>
      </c>
      <c r="M13" s="7">
        <v>0</v>
      </c>
      <c r="N13" s="7">
        <v>6908</v>
      </c>
      <c r="O13" s="8">
        <v>22773</v>
      </c>
      <c r="P13" s="12">
        <f t="shared" si="0"/>
        <v>0</v>
      </c>
      <c r="Q13" s="12">
        <f t="shared" si="1"/>
        <v>0</v>
      </c>
    </row>
    <row r="14" spans="1:17" s="6" customFormat="1" ht="12" customHeight="1">
      <c r="A14" s="40" t="s">
        <v>108</v>
      </c>
      <c r="B14" s="7">
        <v>1413536</v>
      </c>
      <c r="C14" s="7">
        <v>7173836</v>
      </c>
      <c r="D14" s="7">
        <v>240902</v>
      </c>
      <c r="E14" s="7">
        <v>1260381</v>
      </c>
      <c r="F14" s="7">
        <v>1112337</v>
      </c>
      <c r="G14" s="7">
        <v>5623953</v>
      </c>
      <c r="H14" s="7">
        <v>47230</v>
      </c>
      <c r="I14" s="7">
        <v>220752</v>
      </c>
      <c r="J14" s="7">
        <v>13067</v>
      </c>
      <c r="K14" s="7">
        <v>68750</v>
      </c>
      <c r="L14" s="7">
        <v>0</v>
      </c>
      <c r="M14" s="7">
        <v>0</v>
      </c>
      <c r="N14" s="7">
        <v>0</v>
      </c>
      <c r="O14" s="8">
        <v>0</v>
      </c>
      <c r="P14" s="12">
        <f t="shared" si="0"/>
        <v>0</v>
      </c>
      <c r="Q14" s="12">
        <f t="shared" si="1"/>
        <v>0</v>
      </c>
    </row>
    <row r="15" spans="1:17" ht="12" customHeight="1">
      <c r="A15" s="40" t="s">
        <v>109</v>
      </c>
      <c r="B15" s="7">
        <v>471170</v>
      </c>
      <c r="C15" s="7">
        <v>2417311</v>
      </c>
      <c r="D15" s="7">
        <v>101941</v>
      </c>
      <c r="E15" s="7">
        <v>545558</v>
      </c>
      <c r="F15" s="7">
        <v>356835</v>
      </c>
      <c r="G15" s="7">
        <v>1827723</v>
      </c>
      <c r="H15" s="7">
        <v>7827</v>
      </c>
      <c r="I15" s="7">
        <v>26785</v>
      </c>
      <c r="J15" s="7">
        <v>1131</v>
      </c>
      <c r="K15" s="7">
        <v>4531</v>
      </c>
      <c r="L15" s="7">
        <v>2858</v>
      </c>
      <c r="M15" s="7">
        <v>10664</v>
      </c>
      <c r="N15" s="7">
        <v>578</v>
      </c>
      <c r="O15" s="8">
        <v>2050</v>
      </c>
      <c r="P15" s="12">
        <f t="shared" si="0"/>
        <v>0</v>
      </c>
      <c r="Q15" s="12">
        <f t="shared" si="1"/>
        <v>0</v>
      </c>
    </row>
    <row r="16" spans="1:17" ht="12" customHeight="1">
      <c r="A16" s="40" t="s">
        <v>110</v>
      </c>
      <c r="B16" s="7">
        <v>746879</v>
      </c>
      <c r="C16" s="7">
        <v>3851907</v>
      </c>
      <c r="D16" s="7">
        <v>218744</v>
      </c>
      <c r="E16" s="7">
        <v>1096290</v>
      </c>
      <c r="F16" s="7">
        <v>516880</v>
      </c>
      <c r="G16" s="7">
        <v>2714120</v>
      </c>
      <c r="H16" s="7">
        <v>7957</v>
      </c>
      <c r="I16" s="7">
        <v>28316</v>
      </c>
      <c r="J16" s="7">
        <v>3236</v>
      </c>
      <c r="K16" s="7">
        <v>12941</v>
      </c>
      <c r="L16" s="7">
        <v>62</v>
      </c>
      <c r="M16" s="7">
        <v>240</v>
      </c>
      <c r="N16" s="7">
        <v>0</v>
      </c>
      <c r="O16" s="8">
        <v>0</v>
      </c>
      <c r="P16" s="12">
        <f t="shared" si="0"/>
        <v>0</v>
      </c>
      <c r="Q16" s="12">
        <f t="shared" si="1"/>
        <v>0</v>
      </c>
    </row>
    <row r="17" spans="1:17" ht="12" customHeight="1">
      <c r="A17" s="40" t="s">
        <v>111</v>
      </c>
      <c r="B17" s="7">
        <v>622711</v>
      </c>
      <c r="C17" s="7">
        <v>3393230</v>
      </c>
      <c r="D17" s="7">
        <v>32652</v>
      </c>
      <c r="E17" s="7">
        <v>173635</v>
      </c>
      <c r="F17" s="7">
        <v>536522</v>
      </c>
      <c r="G17" s="7">
        <v>3032458</v>
      </c>
      <c r="H17" s="7">
        <v>25394</v>
      </c>
      <c r="I17" s="7">
        <v>96417</v>
      </c>
      <c r="J17" s="7">
        <v>13279</v>
      </c>
      <c r="K17" s="7">
        <v>44201</v>
      </c>
      <c r="L17" s="7">
        <v>1382</v>
      </c>
      <c r="M17" s="7">
        <v>4961</v>
      </c>
      <c r="N17" s="7">
        <v>13482</v>
      </c>
      <c r="O17" s="8">
        <v>41558</v>
      </c>
      <c r="P17" s="12">
        <f t="shared" si="0"/>
        <v>0</v>
      </c>
      <c r="Q17" s="12">
        <f t="shared" si="1"/>
        <v>0</v>
      </c>
    </row>
    <row r="18" spans="1:17" ht="12" customHeight="1">
      <c r="A18" s="40" t="s">
        <v>112</v>
      </c>
      <c r="B18" s="7">
        <v>1666501</v>
      </c>
      <c r="C18" s="7">
        <v>8290540</v>
      </c>
      <c r="D18" s="7">
        <v>87654</v>
      </c>
      <c r="E18" s="7">
        <v>444271</v>
      </c>
      <c r="F18" s="7">
        <v>1327907</v>
      </c>
      <c r="G18" s="7">
        <v>6982683</v>
      </c>
      <c r="H18" s="7">
        <v>212002</v>
      </c>
      <c r="I18" s="7">
        <v>743155</v>
      </c>
      <c r="J18" s="7">
        <v>27759</v>
      </c>
      <c r="K18" s="7">
        <v>88362</v>
      </c>
      <c r="L18" s="7">
        <v>7515</v>
      </c>
      <c r="M18" s="7">
        <v>21226</v>
      </c>
      <c r="N18" s="7">
        <v>3664</v>
      </c>
      <c r="O18" s="8">
        <v>10843</v>
      </c>
      <c r="P18" s="12">
        <f t="shared" si="0"/>
        <v>0</v>
      </c>
      <c r="Q18" s="12">
        <f t="shared" si="1"/>
        <v>0</v>
      </c>
    </row>
    <row r="19" spans="1:17" ht="12" customHeight="1">
      <c r="A19" s="40" t="s">
        <v>113</v>
      </c>
      <c r="B19" s="7">
        <v>1830983</v>
      </c>
      <c r="C19" s="7">
        <v>9779483</v>
      </c>
      <c r="D19" s="7">
        <v>368523</v>
      </c>
      <c r="E19" s="7">
        <v>1883771</v>
      </c>
      <c r="F19" s="7">
        <v>1400134</v>
      </c>
      <c r="G19" s="7">
        <v>7702781</v>
      </c>
      <c r="H19" s="7">
        <v>34298</v>
      </c>
      <c r="I19" s="7">
        <v>81294</v>
      </c>
      <c r="J19" s="7">
        <v>25385</v>
      </c>
      <c r="K19" s="7">
        <v>99604</v>
      </c>
      <c r="L19" s="7">
        <v>2377</v>
      </c>
      <c r="M19" s="7">
        <v>10702</v>
      </c>
      <c r="N19" s="7">
        <v>266</v>
      </c>
      <c r="O19" s="8">
        <v>1331</v>
      </c>
      <c r="P19" s="12">
        <f t="shared" si="0"/>
        <v>0</v>
      </c>
      <c r="Q19" s="12">
        <f t="shared" si="1"/>
        <v>0</v>
      </c>
    </row>
    <row r="20" spans="1:17" ht="12" customHeight="1">
      <c r="A20" s="40" t="s">
        <v>114</v>
      </c>
      <c r="B20" s="7">
        <v>957546</v>
      </c>
      <c r="C20" s="7">
        <v>4351808</v>
      </c>
      <c r="D20" s="7">
        <v>100824</v>
      </c>
      <c r="E20" s="7">
        <v>510557</v>
      </c>
      <c r="F20" s="7">
        <v>632617</v>
      </c>
      <c r="G20" s="7">
        <v>3195466</v>
      </c>
      <c r="H20" s="7">
        <v>162549</v>
      </c>
      <c r="I20" s="7">
        <v>444666</v>
      </c>
      <c r="J20" s="7">
        <v>39257</v>
      </c>
      <c r="K20" s="7">
        <v>138081</v>
      </c>
      <c r="L20" s="7">
        <v>12113</v>
      </c>
      <c r="M20" s="7">
        <v>33141</v>
      </c>
      <c r="N20" s="7">
        <v>10186</v>
      </c>
      <c r="O20" s="8">
        <v>29897</v>
      </c>
      <c r="P20" s="12">
        <f t="shared" si="0"/>
        <v>0</v>
      </c>
      <c r="Q20" s="12">
        <f t="shared" si="1"/>
        <v>0</v>
      </c>
    </row>
    <row r="21" spans="1:17" ht="12" customHeight="1">
      <c r="A21" s="40" t="s">
        <v>115</v>
      </c>
      <c r="B21" s="7">
        <v>205942</v>
      </c>
      <c r="C21" s="7">
        <v>1015694</v>
      </c>
      <c r="D21" s="7">
        <v>11180</v>
      </c>
      <c r="E21" s="7">
        <v>53659</v>
      </c>
      <c r="F21" s="7">
        <v>155355</v>
      </c>
      <c r="G21" s="7">
        <v>811777</v>
      </c>
      <c r="H21" s="7">
        <v>26033</v>
      </c>
      <c r="I21" s="7">
        <v>96728</v>
      </c>
      <c r="J21" s="7">
        <v>13110</v>
      </c>
      <c r="K21" s="7">
        <v>52791</v>
      </c>
      <c r="L21" s="7">
        <v>264</v>
      </c>
      <c r="M21" s="7">
        <v>739</v>
      </c>
      <c r="N21" s="7">
        <v>0</v>
      </c>
      <c r="O21" s="8">
        <v>0</v>
      </c>
      <c r="P21" s="12">
        <f t="shared" si="0"/>
        <v>0</v>
      </c>
      <c r="Q21" s="12">
        <f t="shared" si="1"/>
        <v>0</v>
      </c>
    </row>
    <row r="22" spans="1:17" s="6" customFormat="1" ht="12" customHeight="1">
      <c r="A22" s="40" t="s">
        <v>116</v>
      </c>
      <c r="B22" s="7">
        <v>612183</v>
      </c>
      <c r="C22" s="7">
        <v>3173380</v>
      </c>
      <c r="D22" s="7">
        <v>106400</v>
      </c>
      <c r="E22" s="7">
        <v>613693</v>
      </c>
      <c r="F22" s="7">
        <v>482885</v>
      </c>
      <c r="G22" s="7">
        <v>2457799</v>
      </c>
      <c r="H22" s="7">
        <v>4478</v>
      </c>
      <c r="I22" s="7">
        <v>17275</v>
      </c>
      <c r="J22" s="7">
        <v>9379</v>
      </c>
      <c r="K22" s="7">
        <v>46115</v>
      </c>
      <c r="L22" s="7">
        <v>0</v>
      </c>
      <c r="M22" s="7">
        <v>0</v>
      </c>
      <c r="N22" s="7">
        <v>9041</v>
      </c>
      <c r="O22" s="8">
        <v>38498</v>
      </c>
      <c r="P22" s="12">
        <f t="shared" si="0"/>
        <v>0</v>
      </c>
      <c r="Q22" s="12">
        <f t="shared" si="1"/>
        <v>0</v>
      </c>
    </row>
    <row r="23" spans="1:17" ht="12" customHeight="1">
      <c r="A23" s="40" t="s">
        <v>117</v>
      </c>
      <c r="B23" s="7">
        <v>172545</v>
      </c>
      <c r="C23" s="7">
        <v>901571</v>
      </c>
      <c r="D23" s="7">
        <v>1442</v>
      </c>
      <c r="E23" s="7">
        <v>7206</v>
      </c>
      <c r="F23" s="7">
        <v>156343</v>
      </c>
      <c r="G23" s="7">
        <v>835092</v>
      </c>
      <c r="H23" s="7">
        <v>414</v>
      </c>
      <c r="I23" s="7">
        <v>2051</v>
      </c>
      <c r="J23" s="7">
        <v>14087</v>
      </c>
      <c r="K23" s="7">
        <v>55928</v>
      </c>
      <c r="L23" s="7">
        <v>0</v>
      </c>
      <c r="M23" s="7">
        <v>0</v>
      </c>
      <c r="N23" s="7">
        <v>259</v>
      </c>
      <c r="O23" s="8">
        <v>1294</v>
      </c>
      <c r="P23" s="12">
        <f t="shared" si="0"/>
        <v>0</v>
      </c>
      <c r="Q23" s="12">
        <f t="shared" si="1"/>
        <v>0</v>
      </c>
    </row>
    <row r="24" spans="1:17" ht="11.25" customHeight="1">
      <c r="A24" s="40" t="s">
        <v>118</v>
      </c>
      <c r="B24" s="7">
        <v>326064</v>
      </c>
      <c r="C24" s="7">
        <v>1989373</v>
      </c>
      <c r="D24" s="7">
        <v>16187</v>
      </c>
      <c r="E24" s="7">
        <v>84554</v>
      </c>
      <c r="F24" s="7">
        <v>303797</v>
      </c>
      <c r="G24" s="7">
        <v>1880706</v>
      </c>
      <c r="H24" s="7">
        <v>2310</v>
      </c>
      <c r="I24" s="7">
        <v>8719</v>
      </c>
      <c r="J24" s="7">
        <v>3770</v>
      </c>
      <c r="K24" s="7">
        <v>15394</v>
      </c>
      <c r="L24" s="7">
        <v>0</v>
      </c>
      <c r="M24" s="7">
        <v>0</v>
      </c>
      <c r="N24" s="7">
        <v>0</v>
      </c>
      <c r="O24" s="8">
        <v>0</v>
      </c>
      <c r="P24" s="12">
        <f t="shared" si="0"/>
        <v>0</v>
      </c>
      <c r="Q24" s="12">
        <f t="shared" si="1"/>
        <v>0</v>
      </c>
    </row>
    <row r="25" spans="1:17" ht="11.25" customHeight="1">
      <c r="A25" s="40" t="s">
        <v>119</v>
      </c>
      <c r="B25" s="7">
        <v>675456</v>
      </c>
      <c r="C25" s="7">
        <v>4323794</v>
      </c>
      <c r="D25" s="7">
        <v>34402</v>
      </c>
      <c r="E25" s="7">
        <v>173712</v>
      </c>
      <c r="F25" s="7">
        <v>637195</v>
      </c>
      <c r="G25" s="7">
        <v>4132922</v>
      </c>
      <c r="H25" s="7">
        <v>1132</v>
      </c>
      <c r="I25" s="7">
        <v>4103</v>
      </c>
      <c r="J25" s="7">
        <v>0</v>
      </c>
      <c r="K25" s="7">
        <v>0</v>
      </c>
      <c r="L25" s="7">
        <v>0</v>
      </c>
      <c r="M25" s="7">
        <v>0</v>
      </c>
      <c r="N25" s="7">
        <v>2727</v>
      </c>
      <c r="O25" s="8">
        <v>13057</v>
      </c>
      <c r="P25" s="12">
        <f t="shared" si="0"/>
        <v>0</v>
      </c>
      <c r="Q25" s="12">
        <f t="shared" si="1"/>
        <v>0</v>
      </c>
    </row>
    <row r="26" spans="1:17" ht="11.25" customHeight="1">
      <c r="A26" s="40" t="s">
        <v>120</v>
      </c>
      <c r="B26" s="7">
        <v>2334653</v>
      </c>
      <c r="C26" s="7">
        <v>17579749</v>
      </c>
      <c r="D26" s="7">
        <v>395642</v>
      </c>
      <c r="E26" s="7">
        <v>3967351</v>
      </c>
      <c r="F26" s="7">
        <v>1898197</v>
      </c>
      <c r="G26" s="7">
        <v>13378192</v>
      </c>
      <c r="H26" s="7">
        <v>31712</v>
      </c>
      <c r="I26" s="7">
        <v>183494</v>
      </c>
      <c r="J26" s="7">
        <v>185</v>
      </c>
      <c r="K26" s="7">
        <v>940</v>
      </c>
      <c r="L26" s="7">
        <v>7175</v>
      </c>
      <c r="M26" s="7">
        <v>40191</v>
      </c>
      <c r="N26" s="7">
        <v>1742</v>
      </c>
      <c r="O26" s="8">
        <v>9581</v>
      </c>
      <c r="P26" s="12">
        <f t="shared" si="0"/>
        <v>0</v>
      </c>
      <c r="Q26" s="12">
        <f t="shared" si="1"/>
        <v>0</v>
      </c>
    </row>
    <row r="27" spans="1:17" ht="11.25" customHeight="1">
      <c r="A27" s="40" t="s">
        <v>121</v>
      </c>
      <c r="B27" s="7">
        <v>305686</v>
      </c>
      <c r="C27" s="7">
        <v>1640011</v>
      </c>
      <c r="D27" s="7">
        <v>1737</v>
      </c>
      <c r="E27" s="7">
        <v>9060</v>
      </c>
      <c r="F27" s="7">
        <v>290743</v>
      </c>
      <c r="G27" s="7">
        <v>1561737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13206</v>
      </c>
      <c r="O27" s="8">
        <v>69214</v>
      </c>
      <c r="P27" s="12">
        <f t="shared" si="0"/>
        <v>0</v>
      </c>
      <c r="Q27" s="12">
        <f t="shared" si="1"/>
        <v>0</v>
      </c>
    </row>
    <row r="28" spans="1:17" ht="11.25" customHeight="1">
      <c r="A28" s="40" t="s">
        <v>122</v>
      </c>
      <c r="B28" s="7">
        <v>1616276</v>
      </c>
      <c r="C28" s="7">
        <v>8714280</v>
      </c>
      <c r="D28" s="7">
        <v>233561</v>
      </c>
      <c r="E28" s="7">
        <v>1164396</v>
      </c>
      <c r="F28" s="7">
        <v>1292858</v>
      </c>
      <c r="G28" s="7">
        <v>7132513</v>
      </c>
      <c r="H28" s="7">
        <v>38938</v>
      </c>
      <c r="I28" s="7">
        <v>180359</v>
      </c>
      <c r="J28" s="7">
        <v>4</v>
      </c>
      <c r="K28" s="7">
        <v>14</v>
      </c>
      <c r="L28" s="7">
        <v>81</v>
      </c>
      <c r="M28" s="7">
        <v>228</v>
      </c>
      <c r="N28" s="7">
        <v>50834</v>
      </c>
      <c r="O28" s="8">
        <v>236770</v>
      </c>
      <c r="P28" s="12">
        <f t="shared" si="0"/>
        <v>0</v>
      </c>
      <c r="Q28" s="12">
        <f t="shared" si="1"/>
        <v>0</v>
      </c>
    </row>
    <row r="29" spans="1:17" s="6" customFormat="1" ht="11.25" customHeight="1">
      <c r="A29" s="39" t="s">
        <v>123</v>
      </c>
      <c r="B29" s="4">
        <v>4131332</v>
      </c>
      <c r="C29" s="4">
        <v>46922421</v>
      </c>
      <c r="D29" s="4">
        <v>1253034</v>
      </c>
      <c r="E29" s="4">
        <v>17300843</v>
      </c>
      <c r="F29" s="4">
        <v>2864274</v>
      </c>
      <c r="G29" s="4">
        <v>29516119</v>
      </c>
      <c r="H29" s="4">
        <v>2548</v>
      </c>
      <c r="I29" s="4">
        <v>17076</v>
      </c>
      <c r="J29" s="4">
        <v>4213</v>
      </c>
      <c r="K29" s="4">
        <v>23466</v>
      </c>
      <c r="L29" s="4">
        <v>116</v>
      </c>
      <c r="M29" s="4">
        <v>20956</v>
      </c>
      <c r="N29" s="4">
        <v>7147</v>
      </c>
      <c r="O29" s="5">
        <v>43961</v>
      </c>
      <c r="P29" s="21">
        <f t="shared" si="0"/>
        <v>0</v>
      </c>
      <c r="Q29" s="21">
        <f t="shared" si="1"/>
        <v>0</v>
      </c>
    </row>
    <row r="30" spans="1:17" s="6" customFormat="1" ht="11.25" customHeight="1">
      <c r="A30" s="39" t="s">
        <v>124</v>
      </c>
      <c r="B30" s="4">
        <v>8585712</v>
      </c>
      <c r="C30" s="4">
        <v>60542417</v>
      </c>
      <c r="D30" s="4">
        <v>1500570</v>
      </c>
      <c r="E30" s="4">
        <v>10368465</v>
      </c>
      <c r="F30" s="4">
        <v>7051449</v>
      </c>
      <c r="G30" s="4">
        <v>50022167</v>
      </c>
      <c r="H30" s="4">
        <v>31588</v>
      </c>
      <c r="I30" s="4">
        <v>143358</v>
      </c>
      <c r="J30" s="4">
        <v>1969</v>
      </c>
      <c r="K30" s="4">
        <v>8060</v>
      </c>
      <c r="L30" s="4">
        <v>136</v>
      </c>
      <c r="M30" s="4">
        <v>367</v>
      </c>
      <c r="N30" s="4">
        <v>0</v>
      </c>
      <c r="O30" s="5">
        <v>0</v>
      </c>
      <c r="P30" s="21">
        <f t="shared" si="0"/>
        <v>0</v>
      </c>
      <c r="Q30" s="21">
        <f t="shared" si="1"/>
        <v>0</v>
      </c>
    </row>
    <row r="31" spans="1:17" s="6" customFormat="1" ht="11.25" customHeight="1">
      <c r="A31" s="39" t="s">
        <v>125</v>
      </c>
      <c r="B31" s="4">
        <v>96337</v>
      </c>
      <c r="C31" s="4">
        <v>391516</v>
      </c>
      <c r="D31" s="4">
        <v>0</v>
      </c>
      <c r="E31" s="4">
        <v>0</v>
      </c>
      <c r="F31" s="4">
        <v>89819</v>
      </c>
      <c r="G31" s="4">
        <v>368546</v>
      </c>
      <c r="H31" s="4">
        <v>6518</v>
      </c>
      <c r="I31" s="4">
        <v>22970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5">
        <v>0</v>
      </c>
      <c r="P31" s="21">
        <f t="shared" si="0"/>
        <v>0</v>
      </c>
      <c r="Q31" s="21">
        <f t="shared" si="1"/>
        <v>0</v>
      </c>
    </row>
    <row r="32" spans="1:17" ht="11.25" customHeight="1">
      <c r="A32" s="40" t="s">
        <v>126</v>
      </c>
      <c r="B32" s="7">
        <v>75317</v>
      </c>
      <c r="C32" s="7">
        <v>307778</v>
      </c>
      <c r="D32" s="7">
        <v>0</v>
      </c>
      <c r="E32" s="7">
        <v>0</v>
      </c>
      <c r="F32" s="7">
        <v>70161</v>
      </c>
      <c r="G32" s="7">
        <v>289982</v>
      </c>
      <c r="H32" s="7">
        <v>5156</v>
      </c>
      <c r="I32" s="7">
        <v>17796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8">
        <v>0</v>
      </c>
      <c r="P32" s="12">
        <f t="shared" si="0"/>
        <v>0</v>
      </c>
      <c r="Q32" s="12">
        <f t="shared" si="1"/>
        <v>0</v>
      </c>
    </row>
    <row r="33" spans="1:17" ht="11.25" customHeight="1">
      <c r="A33" s="40" t="s">
        <v>127</v>
      </c>
      <c r="B33" s="7">
        <v>21020</v>
      </c>
      <c r="C33" s="7">
        <v>83738</v>
      </c>
      <c r="D33" s="7">
        <v>0</v>
      </c>
      <c r="E33" s="7">
        <v>0</v>
      </c>
      <c r="F33" s="7">
        <v>19658</v>
      </c>
      <c r="G33" s="7">
        <v>78564</v>
      </c>
      <c r="H33" s="7">
        <v>1362</v>
      </c>
      <c r="I33" s="7">
        <v>5174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8">
        <v>0</v>
      </c>
      <c r="P33" s="12">
        <f t="shared" si="0"/>
        <v>0</v>
      </c>
      <c r="Q33" s="12">
        <f t="shared" si="1"/>
        <v>0</v>
      </c>
    </row>
    <row r="34" spans="1:17" s="32" customFormat="1" ht="29.25" customHeight="1">
      <c r="A34" s="41" t="s">
        <v>128</v>
      </c>
      <c r="B34" s="29">
        <v>31623</v>
      </c>
      <c r="C34" s="29">
        <v>162315</v>
      </c>
      <c r="D34" s="29">
        <v>745</v>
      </c>
      <c r="E34" s="29">
        <v>3592</v>
      </c>
      <c r="F34" s="29">
        <v>27160</v>
      </c>
      <c r="G34" s="29">
        <v>138052</v>
      </c>
      <c r="H34" s="29">
        <v>1328</v>
      </c>
      <c r="I34" s="29">
        <v>9252</v>
      </c>
      <c r="J34" s="29">
        <v>110</v>
      </c>
      <c r="K34" s="29">
        <v>418</v>
      </c>
      <c r="L34" s="29">
        <v>380</v>
      </c>
      <c r="M34" s="29">
        <v>1217</v>
      </c>
      <c r="N34" s="29">
        <v>1900</v>
      </c>
      <c r="O34" s="30">
        <v>9784</v>
      </c>
      <c r="P34" s="31">
        <f t="shared" si="0"/>
        <v>0</v>
      </c>
      <c r="Q34" s="31">
        <f t="shared" si="1"/>
        <v>0</v>
      </c>
    </row>
    <row r="35" spans="1:15" ht="12" customHeight="1">
      <c r="A35" s="57" t="s">
        <v>129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</row>
    <row r="36" ht="12">
      <c r="A36" s="35" t="s">
        <v>130</v>
      </c>
    </row>
    <row r="37" spans="1:15" ht="12" hidden="1">
      <c r="A37" s="23" t="s">
        <v>131</v>
      </c>
      <c r="B37" s="24">
        <f aca="true" t="shared" si="2" ref="B37:O37">B31-B32-B33</f>
        <v>0</v>
      </c>
      <c r="C37" s="24">
        <f t="shared" si="2"/>
        <v>0</v>
      </c>
      <c r="D37" s="24">
        <f t="shared" si="2"/>
        <v>0</v>
      </c>
      <c r="E37" s="24">
        <f t="shared" si="2"/>
        <v>0</v>
      </c>
      <c r="F37" s="24">
        <f t="shared" si="2"/>
        <v>0</v>
      </c>
      <c r="G37" s="24">
        <f t="shared" si="2"/>
        <v>0</v>
      </c>
      <c r="H37" s="24">
        <f t="shared" si="2"/>
        <v>0</v>
      </c>
      <c r="I37" s="24">
        <f t="shared" si="2"/>
        <v>0</v>
      </c>
      <c r="J37" s="24">
        <f t="shared" si="2"/>
        <v>0</v>
      </c>
      <c r="K37" s="24">
        <f t="shared" si="2"/>
        <v>0</v>
      </c>
      <c r="L37" s="24">
        <f t="shared" si="2"/>
        <v>0</v>
      </c>
      <c r="M37" s="24">
        <f t="shared" si="2"/>
        <v>0</v>
      </c>
      <c r="N37" s="24">
        <f t="shared" si="2"/>
        <v>0</v>
      </c>
      <c r="O37" s="24">
        <f t="shared" si="2"/>
        <v>0</v>
      </c>
    </row>
    <row r="38" spans="1:15" ht="12" hidden="1">
      <c r="A38" s="23" t="s">
        <v>132</v>
      </c>
      <c r="B38" s="24">
        <f aca="true" t="shared" si="3" ref="B38:O38">SUM(B8:B28)-B7</f>
        <v>0</v>
      </c>
      <c r="C38" s="24">
        <f t="shared" si="3"/>
        <v>0</v>
      </c>
      <c r="D38" s="24">
        <f t="shared" si="3"/>
        <v>0</v>
      </c>
      <c r="E38" s="24">
        <f t="shared" si="3"/>
        <v>0</v>
      </c>
      <c r="F38" s="24">
        <f t="shared" si="3"/>
        <v>0</v>
      </c>
      <c r="G38" s="24">
        <f t="shared" si="3"/>
        <v>0</v>
      </c>
      <c r="H38" s="24">
        <f t="shared" si="3"/>
        <v>0</v>
      </c>
      <c r="I38" s="24">
        <f t="shared" si="3"/>
        <v>0</v>
      </c>
      <c r="J38" s="24">
        <f t="shared" si="3"/>
        <v>0</v>
      </c>
      <c r="K38" s="24">
        <f t="shared" si="3"/>
        <v>0</v>
      </c>
      <c r="L38" s="24">
        <f t="shared" si="3"/>
        <v>0</v>
      </c>
      <c r="M38" s="24">
        <f t="shared" si="3"/>
        <v>0</v>
      </c>
      <c r="N38" s="24">
        <f t="shared" si="3"/>
        <v>0</v>
      </c>
      <c r="O38" s="24">
        <f t="shared" si="3"/>
        <v>0</v>
      </c>
    </row>
    <row r="39" spans="1:15" ht="12" hidden="1">
      <c r="A39" s="23" t="s">
        <v>133</v>
      </c>
      <c r="B39" s="24">
        <f aca="true" t="shared" si="4" ref="B39:O39">B6-B7-B29-B30-B31-B34</f>
        <v>0</v>
      </c>
      <c r="C39" s="24">
        <f t="shared" si="4"/>
        <v>0</v>
      </c>
      <c r="D39" s="24">
        <f t="shared" si="4"/>
        <v>0</v>
      </c>
      <c r="E39" s="24">
        <f t="shared" si="4"/>
        <v>0</v>
      </c>
      <c r="F39" s="24">
        <f t="shared" si="4"/>
        <v>0</v>
      </c>
      <c r="G39" s="24">
        <f t="shared" si="4"/>
        <v>0</v>
      </c>
      <c r="H39" s="24">
        <f t="shared" si="4"/>
        <v>0</v>
      </c>
      <c r="I39" s="24">
        <f t="shared" si="4"/>
        <v>0</v>
      </c>
      <c r="J39" s="24">
        <f t="shared" si="4"/>
        <v>0</v>
      </c>
      <c r="K39" s="24">
        <f t="shared" si="4"/>
        <v>0</v>
      </c>
      <c r="L39" s="24">
        <f t="shared" si="4"/>
        <v>0</v>
      </c>
      <c r="M39" s="24">
        <f t="shared" si="4"/>
        <v>0</v>
      </c>
      <c r="N39" s="24">
        <f t="shared" si="4"/>
        <v>0</v>
      </c>
      <c r="O39" s="24">
        <f t="shared" si="4"/>
        <v>0</v>
      </c>
    </row>
    <row r="40" spans="2:15" ht="12" hidden="1">
      <c r="B40" s="25">
        <f>B6-'年月Monthly'!B7</f>
        <v>21570897</v>
      </c>
      <c r="C40" s="25">
        <f>C6-'年月Monthly'!C7</f>
        <v>170546187</v>
      </c>
      <c r="D40" s="25">
        <f>D6-'年月Monthly'!D7</f>
        <v>1885732</v>
      </c>
      <c r="E40" s="25">
        <f>E6-'年月Monthly'!E7</f>
        <v>13519467</v>
      </c>
      <c r="F40" s="25">
        <f>F6-'年月Monthly'!F7</f>
        <v>21908989</v>
      </c>
      <c r="G40" s="25">
        <f>G6-'年月Monthly'!G7</f>
        <v>165114731</v>
      </c>
      <c r="H40" s="25">
        <f>H6-'年月Monthly'!H7</f>
        <v>-376418</v>
      </c>
      <c r="I40" s="25">
        <f>I6-'年月Monthly'!I7</f>
        <v>-1753871</v>
      </c>
      <c r="J40" s="25">
        <f>J6-'年月Monthly'!J7</f>
        <v>-575868</v>
      </c>
      <c r="K40" s="25">
        <f>K6-'年月Monthly'!K7</f>
        <v>-1686895</v>
      </c>
      <c r="L40" s="25">
        <f>L6-'年月Monthly'!L7</f>
        <v>-100705</v>
      </c>
      <c r="M40" s="25">
        <f>M6-'年月Monthly'!M7</f>
        <v>-232243</v>
      </c>
      <c r="N40" s="25">
        <f>N6-'年月Monthly'!N7</f>
        <v>-1170833</v>
      </c>
      <c r="O40" s="25">
        <f>O6-'年月Monthly'!O7</f>
        <v>-4415002</v>
      </c>
    </row>
  </sheetData>
  <mergeCells count="10">
    <mergeCell ref="A35:O35"/>
    <mergeCell ref="A1:O1"/>
    <mergeCell ref="A3:A5"/>
    <mergeCell ref="B3:C3"/>
    <mergeCell ref="D3:E3"/>
    <mergeCell ref="F3:G3"/>
    <mergeCell ref="H3:I3"/>
    <mergeCell ref="J3:K3"/>
    <mergeCell ref="L3:M3"/>
    <mergeCell ref="N3:O3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33203125" defaultRowHeight="12"/>
  <cols>
    <col min="1" max="1" width="22.66015625" style="15" customWidth="1"/>
    <col min="2" max="2" width="9.83203125" style="0" customWidth="1"/>
    <col min="3" max="3" width="10.83203125" style="0" customWidth="1"/>
    <col min="4" max="4" width="9.83203125" style="0" customWidth="1"/>
    <col min="5" max="5" width="10.83203125" style="0" customWidth="1"/>
    <col min="6" max="6" width="9.83203125" style="0" customWidth="1"/>
    <col min="7" max="7" width="10.83203125" style="0" customWidth="1"/>
    <col min="8" max="8" width="9.83203125" style="0" customWidth="1"/>
    <col min="9" max="9" width="10.83203125" style="0" customWidth="1"/>
    <col min="10" max="10" width="9.83203125" style="0" customWidth="1"/>
    <col min="11" max="11" width="10.83203125" style="0" customWidth="1"/>
    <col min="12" max="12" width="9.83203125" style="0" customWidth="1"/>
    <col min="13" max="13" width="10.83203125" style="0" customWidth="1"/>
    <col min="14" max="14" width="9.83203125" style="0" customWidth="1"/>
    <col min="15" max="15" width="10.83203125" style="0" customWidth="1"/>
    <col min="16" max="17" width="6.16015625" style="0" hidden="1" customWidth="1"/>
  </cols>
  <sheetData>
    <row r="1" spans="1:15" ht="16.5" customHeight="1">
      <c r="A1" s="59" t="s">
        <v>510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2" s="44" customFormat="1" ht="11.25" customHeight="1">
      <c r="A2" s="42" t="s">
        <v>82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5" ht="28.5" customHeight="1">
      <c r="A3" s="60" t="s">
        <v>52</v>
      </c>
      <c r="B3" s="70" t="s">
        <v>47</v>
      </c>
      <c r="C3" s="70"/>
      <c r="D3" s="70" t="s">
        <v>42</v>
      </c>
      <c r="E3" s="70"/>
      <c r="F3" s="71" t="s">
        <v>43</v>
      </c>
      <c r="G3" s="70"/>
      <c r="H3" s="67" t="s">
        <v>44</v>
      </c>
      <c r="I3" s="68"/>
      <c r="J3" s="67" t="s">
        <v>178</v>
      </c>
      <c r="K3" s="68"/>
      <c r="L3" s="69" t="s">
        <v>45</v>
      </c>
      <c r="M3" s="68"/>
      <c r="N3" s="69" t="s">
        <v>46</v>
      </c>
      <c r="O3" s="68"/>
    </row>
    <row r="4" spans="1:15" ht="33" customHeight="1">
      <c r="A4" s="61"/>
      <c r="B4" s="37" t="s">
        <v>50</v>
      </c>
      <c r="C4" s="37" t="s">
        <v>51</v>
      </c>
      <c r="D4" s="37" t="s">
        <v>50</v>
      </c>
      <c r="E4" s="37" t="s">
        <v>51</v>
      </c>
      <c r="F4" s="37" t="s">
        <v>50</v>
      </c>
      <c r="G4" s="37" t="s">
        <v>51</v>
      </c>
      <c r="H4" s="37" t="s">
        <v>50</v>
      </c>
      <c r="I4" s="37" t="s">
        <v>51</v>
      </c>
      <c r="J4" s="37" t="s">
        <v>50</v>
      </c>
      <c r="K4" s="37" t="s">
        <v>51</v>
      </c>
      <c r="L4" s="37" t="s">
        <v>50</v>
      </c>
      <c r="M4" s="37" t="s">
        <v>51</v>
      </c>
      <c r="N4" s="37" t="s">
        <v>50</v>
      </c>
      <c r="O4" s="37" t="s">
        <v>51</v>
      </c>
    </row>
    <row r="5" spans="1:15" ht="33" customHeight="1">
      <c r="A5" s="77"/>
      <c r="B5" s="36" t="s">
        <v>48</v>
      </c>
      <c r="C5" s="36" t="s">
        <v>49</v>
      </c>
      <c r="D5" s="36" t="s">
        <v>48</v>
      </c>
      <c r="E5" s="36" t="s">
        <v>49</v>
      </c>
      <c r="F5" s="36" t="s">
        <v>48</v>
      </c>
      <c r="G5" s="36" t="s">
        <v>49</v>
      </c>
      <c r="H5" s="36" t="s">
        <v>48</v>
      </c>
      <c r="I5" s="36" t="s">
        <v>49</v>
      </c>
      <c r="J5" s="36" t="s">
        <v>48</v>
      </c>
      <c r="K5" s="36" t="s">
        <v>49</v>
      </c>
      <c r="L5" s="36" t="s">
        <v>48</v>
      </c>
      <c r="M5" s="36" t="s">
        <v>49</v>
      </c>
      <c r="N5" s="36" t="s">
        <v>48</v>
      </c>
      <c r="O5" s="36" t="s">
        <v>49</v>
      </c>
    </row>
    <row r="6" spans="1:17" s="6" customFormat="1" ht="12" customHeight="1">
      <c r="A6" s="38" t="s">
        <v>53</v>
      </c>
      <c r="B6" s="4">
        <v>42497328</v>
      </c>
      <c r="C6" s="4">
        <v>277717192</v>
      </c>
      <c r="D6" s="4">
        <v>4933554</v>
      </c>
      <c r="E6" s="4">
        <v>33329726</v>
      </c>
      <c r="F6" s="4">
        <v>36056208</v>
      </c>
      <c r="G6" s="4">
        <v>237962210</v>
      </c>
      <c r="H6" s="4">
        <v>897496</v>
      </c>
      <c r="I6" s="4">
        <v>3832154</v>
      </c>
      <c r="J6" s="4">
        <v>275109</v>
      </c>
      <c r="K6" s="4">
        <v>1000509</v>
      </c>
      <c r="L6" s="4">
        <v>70743</v>
      </c>
      <c r="M6" s="4">
        <v>243401</v>
      </c>
      <c r="N6" s="4">
        <v>264218</v>
      </c>
      <c r="O6" s="5">
        <v>1349192</v>
      </c>
      <c r="P6" s="21">
        <f aca="true" t="shared" si="0" ref="P6:P34">B6-D6-F6-H6-J6-L6-N6</f>
        <v>0</v>
      </c>
      <c r="Q6" s="21">
        <f aca="true" t="shared" si="1" ref="Q6:Q34">C6-E6-G6-I6-K6-M6-O6</f>
        <v>0</v>
      </c>
    </row>
    <row r="7" spans="1:17" s="6" customFormat="1" ht="12" customHeight="1">
      <c r="A7" s="39" t="s">
        <v>54</v>
      </c>
      <c r="B7" s="4">
        <v>32481689</v>
      </c>
      <c r="C7" s="4">
        <v>198384753</v>
      </c>
      <c r="D7" s="4">
        <v>3865945</v>
      </c>
      <c r="E7" s="4">
        <v>22787208</v>
      </c>
      <c r="F7" s="4">
        <v>27217288</v>
      </c>
      <c r="G7" s="4">
        <v>169712424</v>
      </c>
      <c r="H7" s="4">
        <v>821156</v>
      </c>
      <c r="I7" s="4">
        <v>3463510</v>
      </c>
      <c r="J7" s="4">
        <v>249053</v>
      </c>
      <c r="K7" s="4">
        <v>868910</v>
      </c>
      <c r="L7" s="4">
        <v>69634</v>
      </c>
      <c r="M7" s="4">
        <v>237530</v>
      </c>
      <c r="N7" s="4">
        <v>258613</v>
      </c>
      <c r="O7" s="5">
        <v>1315171</v>
      </c>
      <c r="P7" s="21">
        <f t="shared" si="0"/>
        <v>0</v>
      </c>
      <c r="Q7" s="21">
        <f t="shared" si="1"/>
        <v>0</v>
      </c>
    </row>
    <row r="8" spans="1:17" ht="12" customHeight="1">
      <c r="A8" s="40" t="s">
        <v>55</v>
      </c>
      <c r="B8" s="7">
        <v>4269154</v>
      </c>
      <c r="C8" s="7">
        <v>40774448</v>
      </c>
      <c r="D8" s="7">
        <v>293730</v>
      </c>
      <c r="E8" s="7">
        <v>3105096</v>
      </c>
      <c r="F8" s="7">
        <v>3937185</v>
      </c>
      <c r="G8" s="7">
        <v>37471713</v>
      </c>
      <c r="H8" s="7">
        <v>37976</v>
      </c>
      <c r="I8" s="7">
        <v>196222</v>
      </c>
      <c r="J8" s="7">
        <v>263</v>
      </c>
      <c r="K8" s="7">
        <v>1417</v>
      </c>
      <c r="L8" s="7">
        <v>0</v>
      </c>
      <c r="M8" s="7">
        <v>0</v>
      </c>
      <c r="N8" s="7">
        <v>0</v>
      </c>
      <c r="O8" s="8">
        <v>0</v>
      </c>
      <c r="P8" s="12">
        <f t="shared" si="0"/>
        <v>0</v>
      </c>
      <c r="Q8" s="12">
        <f t="shared" si="1"/>
        <v>0</v>
      </c>
    </row>
    <row r="9" spans="1:17" ht="12" customHeight="1">
      <c r="A9" s="40" t="s">
        <v>56</v>
      </c>
      <c r="B9" s="7">
        <v>631608</v>
      </c>
      <c r="C9" s="7">
        <v>3340119</v>
      </c>
      <c r="D9" s="7">
        <v>62740</v>
      </c>
      <c r="E9" s="7">
        <v>327172</v>
      </c>
      <c r="F9" s="7">
        <v>518197</v>
      </c>
      <c r="G9" s="7">
        <v>2759453</v>
      </c>
      <c r="H9" s="7">
        <v>49673</v>
      </c>
      <c r="I9" s="7">
        <v>249505</v>
      </c>
      <c r="J9" s="7">
        <v>998</v>
      </c>
      <c r="K9" s="7">
        <v>3989</v>
      </c>
      <c r="L9" s="7">
        <v>0</v>
      </c>
      <c r="M9" s="7">
        <v>0</v>
      </c>
      <c r="N9" s="7">
        <v>0</v>
      </c>
      <c r="O9" s="8">
        <v>0</v>
      </c>
      <c r="P9" s="12">
        <f t="shared" si="0"/>
        <v>0</v>
      </c>
      <c r="Q9" s="12">
        <f t="shared" si="1"/>
        <v>0</v>
      </c>
    </row>
    <row r="10" spans="1:17" ht="12" customHeight="1">
      <c r="A10" s="40" t="s">
        <v>57</v>
      </c>
      <c r="B10" s="7">
        <v>7016410</v>
      </c>
      <c r="C10" s="7">
        <v>39723751</v>
      </c>
      <c r="D10" s="7">
        <v>1000947</v>
      </c>
      <c r="E10" s="7">
        <v>4704658</v>
      </c>
      <c r="F10" s="7">
        <v>5993878</v>
      </c>
      <c r="G10" s="7">
        <v>34927561</v>
      </c>
      <c r="H10" s="7">
        <v>19343</v>
      </c>
      <c r="I10" s="7">
        <v>83185</v>
      </c>
      <c r="J10" s="7">
        <v>2233</v>
      </c>
      <c r="K10" s="7">
        <v>8315</v>
      </c>
      <c r="L10" s="7">
        <v>9</v>
      </c>
      <c r="M10" s="7">
        <v>32</v>
      </c>
      <c r="N10" s="7">
        <v>0</v>
      </c>
      <c r="O10" s="8">
        <v>0</v>
      </c>
      <c r="P10" s="12">
        <f t="shared" si="0"/>
        <v>0</v>
      </c>
      <c r="Q10" s="12">
        <f t="shared" si="1"/>
        <v>0</v>
      </c>
    </row>
    <row r="11" spans="1:17" ht="12" customHeight="1">
      <c r="A11" s="40" t="s">
        <v>58</v>
      </c>
      <c r="B11" s="7">
        <v>2189161</v>
      </c>
      <c r="C11" s="7">
        <v>14232305</v>
      </c>
      <c r="D11" s="7">
        <v>59064</v>
      </c>
      <c r="E11" s="7">
        <v>295598</v>
      </c>
      <c r="F11" s="7">
        <v>2003023</v>
      </c>
      <c r="G11" s="7">
        <v>13302041</v>
      </c>
      <c r="H11" s="7">
        <v>110215</v>
      </c>
      <c r="I11" s="7">
        <v>553191</v>
      </c>
      <c r="J11" s="7">
        <v>3200</v>
      </c>
      <c r="K11" s="7">
        <v>11272</v>
      </c>
      <c r="L11" s="7">
        <v>13659</v>
      </c>
      <c r="M11" s="7">
        <v>70203</v>
      </c>
      <c r="N11" s="7">
        <v>0</v>
      </c>
      <c r="O11" s="8">
        <v>0</v>
      </c>
      <c r="P11" s="12">
        <f t="shared" si="0"/>
        <v>0</v>
      </c>
      <c r="Q11" s="12">
        <f t="shared" si="1"/>
        <v>0</v>
      </c>
    </row>
    <row r="12" spans="1:17" ht="12" customHeight="1">
      <c r="A12" s="40" t="s">
        <v>59</v>
      </c>
      <c r="B12" s="7">
        <v>654403</v>
      </c>
      <c r="C12" s="7">
        <v>3220819</v>
      </c>
      <c r="D12" s="7">
        <v>12537</v>
      </c>
      <c r="E12" s="7">
        <v>62654</v>
      </c>
      <c r="F12" s="7">
        <v>529618</v>
      </c>
      <c r="G12" s="7">
        <v>2675003</v>
      </c>
      <c r="H12" s="7">
        <v>98290</v>
      </c>
      <c r="I12" s="7">
        <v>429906</v>
      </c>
      <c r="J12" s="7">
        <v>12812</v>
      </c>
      <c r="K12" s="7">
        <v>49781</v>
      </c>
      <c r="L12" s="7">
        <v>1146</v>
      </c>
      <c r="M12" s="7">
        <v>3475</v>
      </c>
      <c r="N12" s="7">
        <v>0</v>
      </c>
      <c r="O12" s="8">
        <v>0</v>
      </c>
      <c r="P12" s="12">
        <f t="shared" si="0"/>
        <v>0</v>
      </c>
      <c r="Q12" s="12">
        <f t="shared" si="1"/>
        <v>0</v>
      </c>
    </row>
    <row r="13" spans="1:17" ht="12.75" customHeight="1">
      <c r="A13" s="40" t="s">
        <v>60</v>
      </c>
      <c r="B13" s="7">
        <v>2123341</v>
      </c>
      <c r="C13" s="7">
        <v>10879002</v>
      </c>
      <c r="D13" s="7">
        <v>326280</v>
      </c>
      <c r="E13" s="7">
        <v>1655205</v>
      </c>
      <c r="F13" s="7">
        <v>1791057</v>
      </c>
      <c r="G13" s="7">
        <v>9202213</v>
      </c>
      <c r="H13" s="7">
        <v>4527</v>
      </c>
      <c r="I13" s="7">
        <v>15832</v>
      </c>
      <c r="J13" s="7">
        <v>1247</v>
      </c>
      <c r="K13" s="7">
        <v>5110</v>
      </c>
      <c r="L13" s="7">
        <v>230</v>
      </c>
      <c r="M13" s="7">
        <v>642</v>
      </c>
      <c r="N13" s="7">
        <v>0</v>
      </c>
      <c r="O13" s="8">
        <v>0</v>
      </c>
      <c r="P13" s="12">
        <f t="shared" si="0"/>
        <v>0</v>
      </c>
      <c r="Q13" s="12">
        <f t="shared" si="1"/>
        <v>0</v>
      </c>
    </row>
    <row r="14" spans="1:17" s="6" customFormat="1" ht="12" customHeight="1">
      <c r="A14" s="40" t="s">
        <v>61</v>
      </c>
      <c r="B14" s="7">
        <v>1123495</v>
      </c>
      <c r="C14" s="7">
        <v>5716030</v>
      </c>
      <c r="D14" s="7">
        <v>194966</v>
      </c>
      <c r="E14" s="7">
        <v>975292</v>
      </c>
      <c r="F14" s="7">
        <v>890861</v>
      </c>
      <c r="G14" s="7">
        <v>4565930</v>
      </c>
      <c r="H14" s="7">
        <v>18820</v>
      </c>
      <c r="I14" s="7">
        <v>91492</v>
      </c>
      <c r="J14" s="7">
        <v>16388</v>
      </c>
      <c r="K14" s="7">
        <v>69383</v>
      </c>
      <c r="L14" s="7">
        <v>0</v>
      </c>
      <c r="M14" s="7">
        <v>0</v>
      </c>
      <c r="N14" s="7">
        <v>2460</v>
      </c>
      <c r="O14" s="8">
        <v>13933</v>
      </c>
      <c r="P14" s="12">
        <f t="shared" si="0"/>
        <v>0</v>
      </c>
      <c r="Q14" s="12">
        <f t="shared" si="1"/>
        <v>0</v>
      </c>
    </row>
    <row r="15" spans="1:17" ht="12" customHeight="1">
      <c r="A15" s="40" t="s">
        <v>62</v>
      </c>
      <c r="B15" s="7">
        <v>485525</v>
      </c>
      <c r="C15" s="7">
        <v>2449952</v>
      </c>
      <c r="D15" s="7">
        <v>111371</v>
      </c>
      <c r="E15" s="7">
        <v>597543</v>
      </c>
      <c r="F15" s="7">
        <v>343117</v>
      </c>
      <c r="G15" s="7">
        <v>1735446</v>
      </c>
      <c r="H15" s="7">
        <v>30102</v>
      </c>
      <c r="I15" s="7">
        <v>113267</v>
      </c>
      <c r="J15" s="7">
        <v>935</v>
      </c>
      <c r="K15" s="7">
        <v>3696</v>
      </c>
      <c r="L15" s="7">
        <v>0</v>
      </c>
      <c r="M15" s="7">
        <v>0</v>
      </c>
      <c r="N15" s="7">
        <v>0</v>
      </c>
      <c r="O15" s="8">
        <v>0</v>
      </c>
      <c r="P15" s="12">
        <f t="shared" si="0"/>
        <v>0</v>
      </c>
      <c r="Q15" s="12">
        <f t="shared" si="1"/>
        <v>0</v>
      </c>
    </row>
    <row r="16" spans="1:17" ht="12" customHeight="1">
      <c r="A16" s="40" t="s">
        <v>63</v>
      </c>
      <c r="B16" s="7">
        <v>1177401</v>
      </c>
      <c r="C16" s="7">
        <v>5916832</v>
      </c>
      <c r="D16" s="7">
        <v>299815</v>
      </c>
      <c r="E16" s="7">
        <v>1633629</v>
      </c>
      <c r="F16" s="7">
        <v>755681</v>
      </c>
      <c r="G16" s="7">
        <v>3910593</v>
      </c>
      <c r="H16" s="7">
        <v>72638</v>
      </c>
      <c r="I16" s="7">
        <v>225137</v>
      </c>
      <c r="J16" s="7">
        <v>27727</v>
      </c>
      <c r="K16" s="7">
        <v>86935</v>
      </c>
      <c r="L16" s="7">
        <v>21320</v>
      </c>
      <c r="M16" s="7">
        <v>60010</v>
      </c>
      <c r="N16" s="7">
        <v>220</v>
      </c>
      <c r="O16" s="8">
        <v>528</v>
      </c>
      <c r="P16" s="12">
        <f t="shared" si="0"/>
        <v>0</v>
      </c>
      <c r="Q16" s="12">
        <f t="shared" si="1"/>
        <v>0</v>
      </c>
    </row>
    <row r="17" spans="1:17" ht="12" customHeight="1">
      <c r="A17" s="40" t="s">
        <v>64</v>
      </c>
      <c r="B17" s="7">
        <v>726005</v>
      </c>
      <c r="C17" s="7">
        <v>4605838</v>
      </c>
      <c r="D17" s="7">
        <v>254946</v>
      </c>
      <c r="E17" s="7">
        <v>2090178</v>
      </c>
      <c r="F17" s="7">
        <v>413405</v>
      </c>
      <c r="G17" s="7">
        <v>2297034</v>
      </c>
      <c r="H17" s="7">
        <v>38861</v>
      </c>
      <c r="I17" s="7">
        <v>160130</v>
      </c>
      <c r="J17" s="7">
        <v>15539</v>
      </c>
      <c r="K17" s="7">
        <v>51165</v>
      </c>
      <c r="L17" s="7">
        <v>441</v>
      </c>
      <c r="M17" s="7">
        <v>1356</v>
      </c>
      <c r="N17" s="7">
        <v>2813</v>
      </c>
      <c r="O17" s="8">
        <v>5975</v>
      </c>
      <c r="P17" s="12">
        <f t="shared" si="0"/>
        <v>0</v>
      </c>
      <c r="Q17" s="12">
        <f t="shared" si="1"/>
        <v>0</v>
      </c>
    </row>
    <row r="18" spans="1:17" ht="12" customHeight="1">
      <c r="A18" s="40" t="s">
        <v>65</v>
      </c>
      <c r="B18" s="7">
        <v>1834916</v>
      </c>
      <c r="C18" s="7">
        <v>10141442</v>
      </c>
      <c r="D18" s="7">
        <v>257738</v>
      </c>
      <c r="E18" s="7">
        <v>1165524</v>
      </c>
      <c r="F18" s="7">
        <v>1463757</v>
      </c>
      <c r="G18" s="7">
        <v>8605761</v>
      </c>
      <c r="H18" s="7">
        <v>53195</v>
      </c>
      <c r="I18" s="7">
        <v>187198</v>
      </c>
      <c r="J18" s="7">
        <v>55793</v>
      </c>
      <c r="K18" s="7">
        <v>169446</v>
      </c>
      <c r="L18" s="7">
        <v>3835</v>
      </c>
      <c r="M18" s="7">
        <v>11813</v>
      </c>
      <c r="N18" s="7">
        <v>598</v>
      </c>
      <c r="O18" s="8">
        <v>1700</v>
      </c>
      <c r="P18" s="12">
        <f t="shared" si="0"/>
        <v>0</v>
      </c>
      <c r="Q18" s="12">
        <f t="shared" si="1"/>
        <v>0</v>
      </c>
    </row>
    <row r="19" spans="1:17" ht="12" customHeight="1">
      <c r="A19" s="40" t="s">
        <v>66</v>
      </c>
      <c r="B19" s="7">
        <v>3488610</v>
      </c>
      <c r="C19" s="7">
        <v>18830996</v>
      </c>
      <c r="D19" s="7">
        <v>619108</v>
      </c>
      <c r="E19" s="7">
        <v>3623867</v>
      </c>
      <c r="F19" s="7">
        <v>2741637</v>
      </c>
      <c r="G19" s="7">
        <v>14766286</v>
      </c>
      <c r="H19" s="7">
        <v>62149</v>
      </c>
      <c r="I19" s="7">
        <v>226674</v>
      </c>
      <c r="J19" s="7">
        <v>38990</v>
      </c>
      <c r="K19" s="7">
        <v>130070</v>
      </c>
      <c r="L19" s="7">
        <v>26361</v>
      </c>
      <c r="M19" s="7">
        <v>81900</v>
      </c>
      <c r="N19" s="7">
        <v>365</v>
      </c>
      <c r="O19" s="8">
        <v>2199</v>
      </c>
      <c r="P19" s="12">
        <f t="shared" si="0"/>
        <v>0</v>
      </c>
      <c r="Q19" s="12">
        <f t="shared" si="1"/>
        <v>0</v>
      </c>
    </row>
    <row r="20" spans="1:17" ht="12" customHeight="1">
      <c r="A20" s="40" t="s">
        <v>67</v>
      </c>
      <c r="B20" s="7">
        <v>1139125</v>
      </c>
      <c r="C20" s="7">
        <v>5796877</v>
      </c>
      <c r="D20" s="7">
        <v>115167</v>
      </c>
      <c r="E20" s="7">
        <v>570765</v>
      </c>
      <c r="F20" s="7">
        <v>872873</v>
      </c>
      <c r="G20" s="7">
        <v>4742773</v>
      </c>
      <c r="H20" s="7">
        <v>86819</v>
      </c>
      <c r="I20" s="7">
        <v>264563</v>
      </c>
      <c r="J20" s="7">
        <v>46217</v>
      </c>
      <c r="K20" s="7">
        <v>165663</v>
      </c>
      <c r="L20" s="7">
        <v>1379</v>
      </c>
      <c r="M20" s="7">
        <v>3861</v>
      </c>
      <c r="N20" s="7">
        <v>16670</v>
      </c>
      <c r="O20" s="8">
        <v>49252</v>
      </c>
      <c r="P20" s="12">
        <f t="shared" si="0"/>
        <v>0</v>
      </c>
      <c r="Q20" s="12">
        <f t="shared" si="1"/>
        <v>0</v>
      </c>
    </row>
    <row r="21" spans="1:17" ht="12" customHeight="1">
      <c r="A21" s="40" t="s">
        <v>68</v>
      </c>
      <c r="B21" s="7">
        <v>134833</v>
      </c>
      <c r="C21" s="7">
        <v>650111</v>
      </c>
      <c r="D21" s="7">
        <v>15386</v>
      </c>
      <c r="E21" s="7">
        <v>80635</v>
      </c>
      <c r="F21" s="7">
        <v>99536</v>
      </c>
      <c r="G21" s="7">
        <v>485708</v>
      </c>
      <c r="H21" s="7">
        <v>8836</v>
      </c>
      <c r="I21" s="7">
        <v>34452</v>
      </c>
      <c r="J21" s="7">
        <v>5408</v>
      </c>
      <c r="K21" s="7">
        <v>21348</v>
      </c>
      <c r="L21" s="7">
        <v>197</v>
      </c>
      <c r="M21" s="7">
        <v>553</v>
      </c>
      <c r="N21" s="7">
        <v>5470</v>
      </c>
      <c r="O21" s="8">
        <v>27415</v>
      </c>
      <c r="P21" s="12">
        <f t="shared" si="0"/>
        <v>0</v>
      </c>
      <c r="Q21" s="12">
        <f t="shared" si="1"/>
        <v>0</v>
      </c>
    </row>
    <row r="22" spans="1:17" s="6" customFormat="1" ht="12" customHeight="1">
      <c r="A22" s="40" t="s">
        <v>69</v>
      </c>
      <c r="B22" s="7">
        <v>420609</v>
      </c>
      <c r="C22" s="7">
        <v>2081873</v>
      </c>
      <c r="D22" s="7">
        <v>29038</v>
      </c>
      <c r="E22" s="7">
        <v>145303</v>
      </c>
      <c r="F22" s="7">
        <v>384781</v>
      </c>
      <c r="G22" s="7">
        <v>1910825</v>
      </c>
      <c r="H22" s="7">
        <v>1662</v>
      </c>
      <c r="I22" s="7">
        <v>5880</v>
      </c>
      <c r="J22" s="7">
        <v>101</v>
      </c>
      <c r="K22" s="7">
        <v>428</v>
      </c>
      <c r="L22" s="7">
        <v>953</v>
      </c>
      <c r="M22" s="7">
        <v>1845</v>
      </c>
      <c r="N22" s="7">
        <v>4074</v>
      </c>
      <c r="O22" s="8">
        <v>17592</v>
      </c>
      <c r="P22" s="12">
        <f t="shared" si="0"/>
        <v>0</v>
      </c>
      <c r="Q22" s="12">
        <f t="shared" si="1"/>
        <v>0</v>
      </c>
    </row>
    <row r="23" spans="1:17" ht="12" customHeight="1">
      <c r="A23" s="40" t="s">
        <v>70</v>
      </c>
      <c r="B23" s="7">
        <v>117347</v>
      </c>
      <c r="C23" s="7">
        <v>586429</v>
      </c>
      <c r="D23" s="7">
        <v>581</v>
      </c>
      <c r="E23" s="7">
        <v>2905</v>
      </c>
      <c r="F23" s="7">
        <v>102252</v>
      </c>
      <c r="G23" s="7">
        <v>528749</v>
      </c>
      <c r="H23" s="7">
        <v>2023</v>
      </c>
      <c r="I23" s="7">
        <v>5078</v>
      </c>
      <c r="J23" s="7">
        <v>12475</v>
      </c>
      <c r="K23" s="7">
        <v>49635</v>
      </c>
      <c r="L23" s="7">
        <v>16</v>
      </c>
      <c r="M23" s="7">
        <v>62</v>
      </c>
      <c r="N23" s="7">
        <v>0</v>
      </c>
      <c r="O23" s="8">
        <v>0</v>
      </c>
      <c r="P23" s="12">
        <f t="shared" si="0"/>
        <v>0</v>
      </c>
      <c r="Q23" s="12">
        <f t="shared" si="1"/>
        <v>0</v>
      </c>
    </row>
    <row r="24" spans="1:17" ht="11.25" customHeight="1">
      <c r="A24" s="40" t="s">
        <v>71</v>
      </c>
      <c r="B24" s="7">
        <v>318906</v>
      </c>
      <c r="C24" s="7">
        <v>1778159</v>
      </c>
      <c r="D24" s="7">
        <v>7397</v>
      </c>
      <c r="E24" s="7">
        <v>37821</v>
      </c>
      <c r="F24" s="7">
        <v>301161</v>
      </c>
      <c r="G24" s="7">
        <v>1692610</v>
      </c>
      <c r="H24" s="7">
        <v>3274</v>
      </c>
      <c r="I24" s="7">
        <v>13817</v>
      </c>
      <c r="J24" s="7">
        <v>0</v>
      </c>
      <c r="K24" s="7">
        <v>0</v>
      </c>
      <c r="L24" s="7">
        <v>0</v>
      </c>
      <c r="M24" s="7">
        <v>0</v>
      </c>
      <c r="N24" s="7">
        <v>7074</v>
      </c>
      <c r="O24" s="8">
        <v>33911</v>
      </c>
      <c r="P24" s="12">
        <f t="shared" si="0"/>
        <v>0</v>
      </c>
      <c r="Q24" s="12">
        <f t="shared" si="1"/>
        <v>0</v>
      </c>
    </row>
    <row r="25" spans="1:17" ht="11.25" customHeight="1">
      <c r="A25" s="40" t="s">
        <v>72</v>
      </c>
      <c r="B25" s="7">
        <v>495242</v>
      </c>
      <c r="C25" s="7">
        <v>2854858</v>
      </c>
      <c r="D25" s="7">
        <v>816</v>
      </c>
      <c r="E25" s="7">
        <v>5962</v>
      </c>
      <c r="F25" s="7">
        <v>464534</v>
      </c>
      <c r="G25" s="7">
        <v>2694878</v>
      </c>
      <c r="H25" s="7">
        <v>16410</v>
      </c>
      <c r="I25" s="7">
        <v>84279</v>
      </c>
      <c r="J25" s="7">
        <v>7080</v>
      </c>
      <c r="K25" s="7">
        <v>33456</v>
      </c>
      <c r="L25" s="7">
        <v>0</v>
      </c>
      <c r="M25" s="7">
        <v>0</v>
      </c>
      <c r="N25" s="7">
        <v>6402</v>
      </c>
      <c r="O25" s="8">
        <v>36283</v>
      </c>
      <c r="P25" s="12">
        <f t="shared" si="0"/>
        <v>0</v>
      </c>
      <c r="Q25" s="12">
        <f t="shared" si="1"/>
        <v>0</v>
      </c>
    </row>
    <row r="26" spans="1:17" ht="11.25" customHeight="1">
      <c r="A26" s="40" t="s">
        <v>73</v>
      </c>
      <c r="B26" s="7">
        <v>2148552</v>
      </c>
      <c r="C26" s="7">
        <v>14622201</v>
      </c>
      <c r="D26" s="7">
        <v>176275</v>
      </c>
      <c r="E26" s="7">
        <v>1573891</v>
      </c>
      <c r="F26" s="7">
        <v>1948454</v>
      </c>
      <c r="G26" s="7">
        <v>12814347</v>
      </c>
      <c r="H26" s="7">
        <v>3788</v>
      </c>
      <c r="I26" s="7">
        <v>21464</v>
      </c>
      <c r="J26" s="7">
        <v>639</v>
      </c>
      <c r="K26" s="7">
        <v>3156</v>
      </c>
      <c r="L26" s="7">
        <v>0</v>
      </c>
      <c r="M26" s="7">
        <v>0</v>
      </c>
      <c r="N26" s="7">
        <v>19396</v>
      </c>
      <c r="O26" s="8">
        <v>209343</v>
      </c>
      <c r="P26" s="12">
        <f t="shared" si="0"/>
        <v>0</v>
      </c>
      <c r="Q26" s="12">
        <f t="shared" si="1"/>
        <v>0</v>
      </c>
    </row>
    <row r="27" spans="1:17" ht="11.25" customHeight="1">
      <c r="A27" s="40" t="s">
        <v>74</v>
      </c>
      <c r="B27" s="7">
        <v>430307</v>
      </c>
      <c r="C27" s="7">
        <v>2328010</v>
      </c>
      <c r="D27" s="7">
        <v>1828</v>
      </c>
      <c r="E27" s="7">
        <v>9325</v>
      </c>
      <c r="F27" s="7">
        <v>402948</v>
      </c>
      <c r="G27" s="7">
        <v>2199749</v>
      </c>
      <c r="H27" s="7">
        <v>0</v>
      </c>
      <c r="I27" s="7">
        <v>0</v>
      </c>
      <c r="J27" s="7">
        <v>253</v>
      </c>
      <c r="K27" s="7">
        <v>1164</v>
      </c>
      <c r="L27" s="7">
        <v>88</v>
      </c>
      <c r="M27" s="7">
        <v>1778</v>
      </c>
      <c r="N27" s="7">
        <v>25190</v>
      </c>
      <c r="O27" s="8">
        <v>115994</v>
      </c>
      <c r="P27" s="12">
        <f t="shared" si="0"/>
        <v>0</v>
      </c>
      <c r="Q27" s="12">
        <f t="shared" si="1"/>
        <v>0</v>
      </c>
    </row>
    <row r="28" spans="1:17" ht="11.25" customHeight="1">
      <c r="A28" s="40" t="s">
        <v>75</v>
      </c>
      <c r="B28" s="7">
        <v>1556739</v>
      </c>
      <c r="C28" s="7">
        <v>7854701</v>
      </c>
      <c r="D28" s="7">
        <v>26215</v>
      </c>
      <c r="E28" s="7">
        <v>124185</v>
      </c>
      <c r="F28" s="7">
        <v>1259333</v>
      </c>
      <c r="G28" s="7">
        <v>6423751</v>
      </c>
      <c r="H28" s="7">
        <v>102555</v>
      </c>
      <c r="I28" s="7">
        <v>502238</v>
      </c>
      <c r="J28" s="7">
        <v>755</v>
      </c>
      <c r="K28" s="7">
        <v>3481</v>
      </c>
      <c r="L28" s="7">
        <v>0</v>
      </c>
      <c r="M28" s="7">
        <v>0</v>
      </c>
      <c r="N28" s="7">
        <v>167881</v>
      </c>
      <c r="O28" s="8">
        <v>801046</v>
      </c>
      <c r="P28" s="12">
        <f t="shared" si="0"/>
        <v>0</v>
      </c>
      <c r="Q28" s="12">
        <f t="shared" si="1"/>
        <v>0</v>
      </c>
    </row>
    <row r="29" spans="1:17" s="6" customFormat="1" ht="11.25" customHeight="1">
      <c r="A29" s="39" t="s">
        <v>76</v>
      </c>
      <c r="B29" s="4">
        <v>2919926</v>
      </c>
      <c r="C29" s="4">
        <v>31517510</v>
      </c>
      <c r="D29" s="4">
        <v>607294</v>
      </c>
      <c r="E29" s="4">
        <v>7945185</v>
      </c>
      <c r="F29" s="4">
        <v>2292968</v>
      </c>
      <c r="G29" s="4">
        <v>23423923</v>
      </c>
      <c r="H29" s="4">
        <v>4374</v>
      </c>
      <c r="I29" s="4">
        <v>56406</v>
      </c>
      <c r="J29" s="4">
        <v>9713</v>
      </c>
      <c r="K29" s="4">
        <v>58115</v>
      </c>
      <c r="L29" s="4">
        <v>0</v>
      </c>
      <c r="M29" s="4">
        <v>0</v>
      </c>
      <c r="N29" s="4">
        <v>5577</v>
      </c>
      <c r="O29" s="5">
        <v>33881</v>
      </c>
      <c r="P29" s="21">
        <f t="shared" si="0"/>
        <v>0</v>
      </c>
      <c r="Q29" s="21">
        <f t="shared" si="1"/>
        <v>0</v>
      </c>
    </row>
    <row r="30" spans="1:17" s="6" customFormat="1" ht="11.25" customHeight="1">
      <c r="A30" s="39" t="s">
        <v>77</v>
      </c>
      <c r="B30" s="4">
        <v>7005905</v>
      </c>
      <c r="C30" s="4">
        <v>47424600</v>
      </c>
      <c r="D30" s="4">
        <v>460164</v>
      </c>
      <c r="E30" s="4">
        <v>2596580</v>
      </c>
      <c r="F30" s="4">
        <v>6459535</v>
      </c>
      <c r="G30" s="4">
        <v>44451269</v>
      </c>
      <c r="H30" s="4">
        <v>70358</v>
      </c>
      <c r="I30" s="4">
        <v>306843</v>
      </c>
      <c r="J30" s="4">
        <v>15848</v>
      </c>
      <c r="K30" s="4">
        <v>69908</v>
      </c>
      <c r="L30" s="4">
        <v>0</v>
      </c>
      <c r="M30" s="4">
        <v>0</v>
      </c>
      <c r="N30" s="4">
        <v>0</v>
      </c>
      <c r="O30" s="5">
        <v>0</v>
      </c>
      <c r="P30" s="21">
        <f t="shared" si="0"/>
        <v>0</v>
      </c>
      <c r="Q30" s="21">
        <f t="shared" si="1"/>
        <v>0</v>
      </c>
    </row>
    <row r="31" spans="1:17" s="6" customFormat="1" ht="11.25" customHeight="1">
      <c r="A31" s="39" t="s">
        <v>78</v>
      </c>
      <c r="B31" s="4">
        <v>74252</v>
      </c>
      <c r="C31" s="4">
        <v>291754</v>
      </c>
      <c r="D31" s="4">
        <v>0</v>
      </c>
      <c r="E31" s="4">
        <v>0</v>
      </c>
      <c r="F31" s="4">
        <v>72469</v>
      </c>
      <c r="G31" s="4">
        <v>285695</v>
      </c>
      <c r="H31" s="4">
        <v>1608</v>
      </c>
      <c r="I31" s="4">
        <v>5395</v>
      </c>
      <c r="J31" s="4">
        <v>0</v>
      </c>
      <c r="K31" s="4">
        <v>0</v>
      </c>
      <c r="L31" s="4">
        <v>175</v>
      </c>
      <c r="M31" s="4">
        <v>664</v>
      </c>
      <c r="N31" s="4">
        <v>0</v>
      </c>
      <c r="O31" s="5">
        <v>0</v>
      </c>
      <c r="P31" s="21">
        <f t="shared" si="0"/>
        <v>0</v>
      </c>
      <c r="Q31" s="21">
        <f t="shared" si="1"/>
        <v>0</v>
      </c>
    </row>
    <row r="32" spans="1:17" ht="11.25" customHeight="1">
      <c r="A32" s="40" t="s">
        <v>79</v>
      </c>
      <c r="B32" s="7">
        <v>67572</v>
      </c>
      <c r="C32" s="7">
        <v>262748</v>
      </c>
      <c r="D32" s="7">
        <v>0</v>
      </c>
      <c r="E32" s="7">
        <v>0</v>
      </c>
      <c r="F32" s="7">
        <v>65831</v>
      </c>
      <c r="G32" s="7">
        <v>256849</v>
      </c>
      <c r="H32" s="7">
        <v>1608</v>
      </c>
      <c r="I32" s="7">
        <v>5395</v>
      </c>
      <c r="J32" s="7">
        <v>0</v>
      </c>
      <c r="K32" s="7">
        <v>0</v>
      </c>
      <c r="L32" s="7">
        <v>133</v>
      </c>
      <c r="M32" s="7">
        <v>504</v>
      </c>
      <c r="N32" s="7">
        <v>0</v>
      </c>
      <c r="O32" s="8">
        <v>0</v>
      </c>
      <c r="P32" s="12">
        <f t="shared" si="0"/>
        <v>0</v>
      </c>
      <c r="Q32" s="12">
        <f t="shared" si="1"/>
        <v>0</v>
      </c>
    </row>
    <row r="33" spans="1:17" ht="11.25" customHeight="1">
      <c r="A33" s="40" t="s">
        <v>80</v>
      </c>
      <c r="B33" s="7">
        <v>6680</v>
      </c>
      <c r="C33" s="7">
        <v>29006</v>
      </c>
      <c r="D33" s="7">
        <v>0</v>
      </c>
      <c r="E33" s="7">
        <v>0</v>
      </c>
      <c r="F33" s="7">
        <v>6638</v>
      </c>
      <c r="G33" s="7">
        <v>28846</v>
      </c>
      <c r="H33" s="7">
        <v>0</v>
      </c>
      <c r="I33" s="7">
        <v>0</v>
      </c>
      <c r="J33" s="7">
        <v>0</v>
      </c>
      <c r="K33" s="7">
        <v>0</v>
      </c>
      <c r="L33" s="7">
        <v>42</v>
      </c>
      <c r="M33" s="7">
        <v>160</v>
      </c>
      <c r="N33" s="7">
        <v>0</v>
      </c>
      <c r="O33" s="8">
        <v>0</v>
      </c>
      <c r="P33" s="12">
        <f t="shared" si="0"/>
        <v>0</v>
      </c>
      <c r="Q33" s="12">
        <f t="shared" si="1"/>
        <v>0</v>
      </c>
    </row>
    <row r="34" spans="1:17" s="32" customFormat="1" ht="29.25" customHeight="1">
      <c r="A34" s="41" t="s">
        <v>81</v>
      </c>
      <c r="B34" s="29">
        <v>15556</v>
      </c>
      <c r="C34" s="29">
        <v>98575</v>
      </c>
      <c r="D34" s="29">
        <v>151</v>
      </c>
      <c r="E34" s="29">
        <v>753</v>
      </c>
      <c r="F34" s="29">
        <v>13948</v>
      </c>
      <c r="G34" s="29">
        <v>88899</v>
      </c>
      <c r="H34" s="29">
        <v>0</v>
      </c>
      <c r="I34" s="29">
        <v>0</v>
      </c>
      <c r="J34" s="29">
        <v>495</v>
      </c>
      <c r="K34" s="29">
        <v>3576</v>
      </c>
      <c r="L34" s="29">
        <v>934</v>
      </c>
      <c r="M34" s="29">
        <v>5207</v>
      </c>
      <c r="N34" s="29">
        <v>28</v>
      </c>
      <c r="O34" s="30">
        <v>140</v>
      </c>
      <c r="P34" s="31">
        <f t="shared" si="0"/>
        <v>0</v>
      </c>
      <c r="Q34" s="31">
        <f t="shared" si="1"/>
        <v>0</v>
      </c>
    </row>
    <row r="35" spans="1:15" ht="12" customHeight="1">
      <c r="A35" s="57" t="s">
        <v>18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</row>
    <row r="36" ht="12">
      <c r="A36" s="35" t="s">
        <v>40</v>
      </c>
    </row>
    <row r="37" spans="1:15" ht="12" hidden="1">
      <c r="A37" s="23" t="s">
        <v>19</v>
      </c>
      <c r="B37" s="24">
        <f aca="true" t="shared" si="2" ref="B37:O37">B31-B32-B33</f>
        <v>0</v>
      </c>
      <c r="C37" s="24">
        <f t="shared" si="2"/>
        <v>0</v>
      </c>
      <c r="D37" s="24">
        <f t="shared" si="2"/>
        <v>0</v>
      </c>
      <c r="E37" s="24">
        <f t="shared" si="2"/>
        <v>0</v>
      </c>
      <c r="F37" s="24">
        <f t="shared" si="2"/>
        <v>0</v>
      </c>
      <c r="G37" s="24">
        <f t="shared" si="2"/>
        <v>0</v>
      </c>
      <c r="H37" s="24">
        <f t="shared" si="2"/>
        <v>0</v>
      </c>
      <c r="I37" s="24">
        <f t="shared" si="2"/>
        <v>0</v>
      </c>
      <c r="J37" s="24">
        <f t="shared" si="2"/>
        <v>0</v>
      </c>
      <c r="K37" s="24">
        <f t="shared" si="2"/>
        <v>0</v>
      </c>
      <c r="L37" s="24">
        <f t="shared" si="2"/>
        <v>0</v>
      </c>
      <c r="M37" s="24">
        <f t="shared" si="2"/>
        <v>0</v>
      </c>
      <c r="N37" s="24">
        <f t="shared" si="2"/>
        <v>0</v>
      </c>
      <c r="O37" s="24">
        <f t="shared" si="2"/>
        <v>0</v>
      </c>
    </row>
    <row r="38" spans="1:15" ht="12" hidden="1">
      <c r="A38" s="23" t="s">
        <v>20</v>
      </c>
      <c r="B38" s="24">
        <f aca="true" t="shared" si="3" ref="B38:O38">SUM(B8:B28)-B7</f>
        <v>0</v>
      </c>
      <c r="C38" s="24">
        <f t="shared" si="3"/>
        <v>0</v>
      </c>
      <c r="D38" s="24">
        <f t="shared" si="3"/>
        <v>0</v>
      </c>
      <c r="E38" s="24">
        <f t="shared" si="3"/>
        <v>0</v>
      </c>
      <c r="F38" s="24">
        <f t="shared" si="3"/>
        <v>0</v>
      </c>
      <c r="G38" s="24">
        <f t="shared" si="3"/>
        <v>0</v>
      </c>
      <c r="H38" s="24">
        <f t="shared" si="3"/>
        <v>0</v>
      </c>
      <c r="I38" s="24">
        <f t="shared" si="3"/>
        <v>0</v>
      </c>
      <c r="J38" s="24">
        <f t="shared" si="3"/>
        <v>0</v>
      </c>
      <c r="K38" s="24">
        <f t="shared" si="3"/>
        <v>0</v>
      </c>
      <c r="L38" s="24">
        <f t="shared" si="3"/>
        <v>0</v>
      </c>
      <c r="M38" s="24">
        <f t="shared" si="3"/>
        <v>0</v>
      </c>
      <c r="N38" s="24">
        <f t="shared" si="3"/>
        <v>0</v>
      </c>
      <c r="O38" s="24">
        <f t="shared" si="3"/>
        <v>0</v>
      </c>
    </row>
    <row r="39" spans="1:15" ht="12" hidden="1">
      <c r="A39" s="23" t="s">
        <v>21</v>
      </c>
      <c r="B39" s="24">
        <f aca="true" t="shared" si="4" ref="B39:O39">B6-B7-B29-B30-B31-B34</f>
        <v>0</v>
      </c>
      <c r="C39" s="24">
        <f t="shared" si="4"/>
        <v>0</v>
      </c>
      <c r="D39" s="24">
        <f t="shared" si="4"/>
        <v>0</v>
      </c>
      <c r="E39" s="24">
        <f t="shared" si="4"/>
        <v>0</v>
      </c>
      <c r="F39" s="24">
        <f t="shared" si="4"/>
        <v>0</v>
      </c>
      <c r="G39" s="24">
        <f t="shared" si="4"/>
        <v>0</v>
      </c>
      <c r="H39" s="24">
        <f t="shared" si="4"/>
        <v>0</v>
      </c>
      <c r="I39" s="24">
        <f t="shared" si="4"/>
        <v>0</v>
      </c>
      <c r="J39" s="24">
        <f t="shared" si="4"/>
        <v>0</v>
      </c>
      <c r="K39" s="24">
        <f t="shared" si="4"/>
        <v>0</v>
      </c>
      <c r="L39" s="24">
        <f t="shared" si="4"/>
        <v>0</v>
      </c>
      <c r="M39" s="24">
        <f t="shared" si="4"/>
        <v>0</v>
      </c>
      <c r="N39" s="24">
        <f t="shared" si="4"/>
        <v>0</v>
      </c>
      <c r="O39" s="24">
        <f t="shared" si="4"/>
        <v>0</v>
      </c>
    </row>
    <row r="40" spans="2:15" ht="12" hidden="1">
      <c r="B40" s="25">
        <f>B6-'年月Monthly'!B7</f>
        <v>20867795</v>
      </c>
      <c r="C40" s="25">
        <f>C6-'年月Monthly'!C7</f>
        <v>143588272</v>
      </c>
      <c r="D40" s="25">
        <f>D6-'年月Monthly'!D7</f>
        <v>589516</v>
      </c>
      <c r="E40" s="25">
        <f>E6-'年月Monthly'!E7</f>
        <v>-3345192</v>
      </c>
      <c r="F40" s="25">
        <f>F6-'年月Monthly'!F7</f>
        <v>22221755</v>
      </c>
      <c r="G40" s="25">
        <f>G6-'年月Monthly'!G7</f>
        <v>153447065</v>
      </c>
      <c r="H40" s="25">
        <f>H6-'年月Monthly'!H7</f>
        <v>-335967</v>
      </c>
      <c r="I40" s="25">
        <f>I6-'年月Monthly'!I7</f>
        <v>-1261146</v>
      </c>
      <c r="J40" s="25">
        <f>J6-'年月Monthly'!J7</f>
        <v>-506211</v>
      </c>
      <c r="K40" s="25">
        <f>K6-'年月Monthly'!K7</f>
        <v>-1490976</v>
      </c>
      <c r="L40" s="25">
        <f>L6-'年月Monthly'!L7</f>
        <v>-69010</v>
      </c>
      <c r="M40" s="25">
        <f>M6-'年月Monthly'!M7</f>
        <v>-148781</v>
      </c>
      <c r="N40" s="25">
        <f>N6-'年月Monthly'!N7</f>
        <v>-1032288</v>
      </c>
      <c r="O40" s="25">
        <f>O6-'年月Monthly'!O7</f>
        <v>-3612698</v>
      </c>
    </row>
  </sheetData>
  <mergeCells count="10">
    <mergeCell ref="A35:O35"/>
    <mergeCell ref="A1:O1"/>
    <mergeCell ref="A3:A5"/>
    <mergeCell ref="B3:C3"/>
    <mergeCell ref="D3:E3"/>
    <mergeCell ref="F3:G3"/>
    <mergeCell ref="H3:I3"/>
    <mergeCell ref="J3:K3"/>
    <mergeCell ref="L3:M3"/>
    <mergeCell ref="N3:O3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A1" sqref="A1:O1"/>
    </sheetView>
  </sheetViews>
  <sheetFormatPr defaultColWidth="9.33203125" defaultRowHeight="12"/>
  <cols>
    <col min="1" max="1" width="22.83203125" style="15" customWidth="1"/>
    <col min="2" max="2" width="9.83203125" style="0" customWidth="1"/>
    <col min="3" max="3" width="10.83203125" style="0" customWidth="1"/>
    <col min="4" max="4" width="9.83203125" style="0" customWidth="1"/>
    <col min="5" max="5" width="10.83203125" style="0" customWidth="1"/>
    <col min="6" max="6" width="9.83203125" style="0" customWidth="1"/>
    <col min="7" max="7" width="10.83203125" style="0" customWidth="1"/>
    <col min="8" max="8" width="9.83203125" style="0" customWidth="1"/>
    <col min="9" max="9" width="10.83203125" style="0" customWidth="1"/>
    <col min="10" max="10" width="9.83203125" style="0" customWidth="1"/>
    <col min="11" max="11" width="10.83203125" style="0" customWidth="1"/>
    <col min="12" max="12" width="9.83203125" style="0" customWidth="1"/>
    <col min="13" max="13" width="10.83203125" style="0" customWidth="1"/>
    <col min="14" max="14" width="9.83203125" style="0" customWidth="1"/>
    <col min="15" max="15" width="10.83203125" style="0" customWidth="1"/>
    <col min="16" max="17" width="6.16015625" style="0" hidden="1" customWidth="1"/>
  </cols>
  <sheetData>
    <row r="1" spans="1:15" ht="16.5" customHeight="1">
      <c r="A1" s="59" t="s">
        <v>510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2" s="44" customFormat="1" ht="11.25" customHeight="1">
      <c r="A2" s="42" t="s">
        <v>83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5" ht="28.5" customHeight="1">
      <c r="A3" s="60" t="s">
        <v>52</v>
      </c>
      <c r="B3" s="70" t="s">
        <v>47</v>
      </c>
      <c r="C3" s="70"/>
      <c r="D3" s="70" t="s">
        <v>42</v>
      </c>
      <c r="E3" s="70"/>
      <c r="F3" s="71" t="s">
        <v>43</v>
      </c>
      <c r="G3" s="70"/>
      <c r="H3" s="67" t="s">
        <v>44</v>
      </c>
      <c r="I3" s="68"/>
      <c r="J3" s="67" t="s">
        <v>178</v>
      </c>
      <c r="K3" s="68"/>
      <c r="L3" s="69" t="s">
        <v>45</v>
      </c>
      <c r="M3" s="68"/>
      <c r="N3" s="69" t="s">
        <v>46</v>
      </c>
      <c r="O3" s="68"/>
    </row>
    <row r="4" spans="1:15" ht="33" customHeight="1">
      <c r="A4" s="61"/>
      <c r="B4" s="37" t="s">
        <v>50</v>
      </c>
      <c r="C4" s="37" t="s">
        <v>51</v>
      </c>
      <c r="D4" s="37" t="s">
        <v>50</v>
      </c>
      <c r="E4" s="37" t="s">
        <v>51</v>
      </c>
      <c r="F4" s="37" t="s">
        <v>50</v>
      </c>
      <c r="G4" s="37" t="s">
        <v>51</v>
      </c>
      <c r="H4" s="37" t="s">
        <v>50</v>
      </c>
      <c r="I4" s="37" t="s">
        <v>51</v>
      </c>
      <c r="J4" s="37" t="s">
        <v>50</v>
      </c>
      <c r="K4" s="37" t="s">
        <v>51</v>
      </c>
      <c r="L4" s="37" t="s">
        <v>50</v>
      </c>
      <c r="M4" s="37" t="s">
        <v>51</v>
      </c>
      <c r="N4" s="37" t="s">
        <v>50</v>
      </c>
      <c r="O4" s="37" t="s">
        <v>51</v>
      </c>
    </row>
    <row r="5" spans="1:15" ht="33" customHeight="1">
      <c r="A5" s="77"/>
      <c r="B5" s="36" t="s">
        <v>48</v>
      </c>
      <c r="C5" s="36" t="s">
        <v>49</v>
      </c>
      <c r="D5" s="36" t="s">
        <v>48</v>
      </c>
      <c r="E5" s="36" t="s">
        <v>49</v>
      </c>
      <c r="F5" s="36" t="s">
        <v>48</v>
      </c>
      <c r="G5" s="36" t="s">
        <v>49</v>
      </c>
      <c r="H5" s="36" t="s">
        <v>48</v>
      </c>
      <c r="I5" s="36" t="s">
        <v>49</v>
      </c>
      <c r="J5" s="36" t="s">
        <v>48</v>
      </c>
      <c r="K5" s="36" t="s">
        <v>49</v>
      </c>
      <c r="L5" s="36" t="s">
        <v>48</v>
      </c>
      <c r="M5" s="36" t="s">
        <v>49</v>
      </c>
      <c r="N5" s="36" t="s">
        <v>48</v>
      </c>
      <c r="O5" s="36" t="s">
        <v>49</v>
      </c>
    </row>
    <row r="6" spans="1:17" s="6" customFormat="1" ht="12" customHeight="1">
      <c r="A6" s="38" t="s">
        <v>53</v>
      </c>
      <c r="B6" s="4">
        <v>28356495</v>
      </c>
      <c r="C6" s="4">
        <v>175334284</v>
      </c>
      <c r="D6" s="4">
        <v>3866111</v>
      </c>
      <c r="E6" s="4">
        <v>28524166</v>
      </c>
      <c r="F6" s="4">
        <v>22705124</v>
      </c>
      <c r="G6" s="4">
        <v>139843209</v>
      </c>
      <c r="H6" s="4">
        <v>1151657</v>
      </c>
      <c r="I6" s="4">
        <v>4383395</v>
      </c>
      <c r="J6" s="4">
        <v>297622</v>
      </c>
      <c r="K6" s="4">
        <v>1014636</v>
      </c>
      <c r="L6" s="4">
        <v>81508</v>
      </c>
      <c r="M6" s="4">
        <v>220059</v>
      </c>
      <c r="N6" s="4">
        <v>254473</v>
      </c>
      <c r="O6" s="5">
        <v>1348819</v>
      </c>
      <c r="P6" s="21">
        <f aca="true" t="shared" si="0" ref="P6:P34">B6-D6-F6-H6-J6-L6-N6</f>
        <v>0</v>
      </c>
      <c r="Q6" s="21">
        <f aca="true" t="shared" si="1" ref="Q6:Q34">C6-E6-G6-I6-K6-M6-O6</f>
        <v>0</v>
      </c>
    </row>
    <row r="7" spans="1:17" s="6" customFormat="1" ht="12" customHeight="1">
      <c r="A7" s="39" t="s">
        <v>54</v>
      </c>
      <c r="B7" s="4">
        <v>21497221</v>
      </c>
      <c r="C7" s="4">
        <v>121309129</v>
      </c>
      <c r="D7" s="4">
        <v>2815131</v>
      </c>
      <c r="E7" s="4">
        <v>16193643</v>
      </c>
      <c r="F7" s="4">
        <v>16986644</v>
      </c>
      <c r="G7" s="4">
        <v>98565949</v>
      </c>
      <c r="H7" s="4">
        <v>1078400</v>
      </c>
      <c r="I7" s="4">
        <v>4058567</v>
      </c>
      <c r="J7" s="4">
        <v>293358</v>
      </c>
      <c r="K7" s="4">
        <v>989959</v>
      </c>
      <c r="L7" s="4">
        <v>81209</v>
      </c>
      <c r="M7" s="4">
        <v>216118</v>
      </c>
      <c r="N7" s="4">
        <v>242479</v>
      </c>
      <c r="O7" s="5">
        <v>1284893</v>
      </c>
      <c r="P7" s="21">
        <f t="shared" si="0"/>
        <v>0</v>
      </c>
      <c r="Q7" s="21">
        <f t="shared" si="1"/>
        <v>0</v>
      </c>
    </row>
    <row r="8" spans="1:17" ht="12" customHeight="1">
      <c r="A8" s="40" t="s">
        <v>55</v>
      </c>
      <c r="B8" s="7">
        <v>2821568</v>
      </c>
      <c r="C8" s="7">
        <v>21430938</v>
      </c>
      <c r="D8" s="7">
        <v>238139</v>
      </c>
      <c r="E8" s="7">
        <v>1988145</v>
      </c>
      <c r="F8" s="7">
        <v>2501971</v>
      </c>
      <c r="G8" s="7">
        <v>18905116</v>
      </c>
      <c r="H8" s="7">
        <v>75367</v>
      </c>
      <c r="I8" s="7">
        <v>511255</v>
      </c>
      <c r="J8" s="7">
        <v>5807</v>
      </c>
      <c r="K8" s="7">
        <v>24680</v>
      </c>
      <c r="L8" s="7">
        <v>0</v>
      </c>
      <c r="M8" s="7">
        <v>0</v>
      </c>
      <c r="N8" s="7">
        <v>284</v>
      </c>
      <c r="O8" s="8">
        <v>1742</v>
      </c>
      <c r="P8" s="12">
        <f t="shared" si="0"/>
        <v>0</v>
      </c>
      <c r="Q8" s="12">
        <f t="shared" si="1"/>
        <v>0</v>
      </c>
    </row>
    <row r="9" spans="1:17" ht="12" customHeight="1">
      <c r="A9" s="40" t="s">
        <v>56</v>
      </c>
      <c r="B9" s="7">
        <v>493146</v>
      </c>
      <c r="C9" s="7">
        <v>2629672</v>
      </c>
      <c r="D9" s="7">
        <v>7736</v>
      </c>
      <c r="E9" s="7">
        <v>39615</v>
      </c>
      <c r="F9" s="7">
        <v>424994</v>
      </c>
      <c r="G9" s="7">
        <v>2295372</v>
      </c>
      <c r="H9" s="7">
        <v>57359</v>
      </c>
      <c r="I9" s="7">
        <v>283163</v>
      </c>
      <c r="J9" s="7">
        <v>2991</v>
      </c>
      <c r="K9" s="7">
        <v>11192</v>
      </c>
      <c r="L9" s="7">
        <v>0</v>
      </c>
      <c r="M9" s="7">
        <v>0</v>
      </c>
      <c r="N9" s="7">
        <v>66</v>
      </c>
      <c r="O9" s="8">
        <v>330</v>
      </c>
      <c r="P9" s="12">
        <f t="shared" si="0"/>
        <v>0</v>
      </c>
      <c r="Q9" s="12">
        <f t="shared" si="1"/>
        <v>0</v>
      </c>
    </row>
    <row r="10" spans="1:17" ht="12" customHeight="1">
      <c r="A10" s="40" t="s">
        <v>57</v>
      </c>
      <c r="B10" s="7">
        <v>3354162</v>
      </c>
      <c r="C10" s="7">
        <v>16298439</v>
      </c>
      <c r="D10" s="7">
        <v>496136</v>
      </c>
      <c r="E10" s="7">
        <v>2502213</v>
      </c>
      <c r="F10" s="7">
        <v>2519607</v>
      </c>
      <c r="G10" s="7">
        <v>13000668</v>
      </c>
      <c r="H10" s="7">
        <v>329032</v>
      </c>
      <c r="I10" s="7">
        <v>762797</v>
      </c>
      <c r="J10" s="7">
        <v>5885</v>
      </c>
      <c r="K10" s="7">
        <v>24132</v>
      </c>
      <c r="L10" s="7">
        <v>552</v>
      </c>
      <c r="M10" s="7">
        <v>1545</v>
      </c>
      <c r="N10" s="7">
        <v>2950</v>
      </c>
      <c r="O10" s="8">
        <v>7084</v>
      </c>
      <c r="P10" s="12">
        <f t="shared" si="0"/>
        <v>0</v>
      </c>
      <c r="Q10" s="12">
        <f t="shared" si="1"/>
        <v>0</v>
      </c>
    </row>
    <row r="11" spans="1:17" ht="12" customHeight="1">
      <c r="A11" s="40" t="s">
        <v>58</v>
      </c>
      <c r="B11" s="7">
        <v>1451067</v>
      </c>
      <c r="C11" s="7">
        <v>8462215</v>
      </c>
      <c r="D11" s="7">
        <v>181097</v>
      </c>
      <c r="E11" s="7">
        <v>834024</v>
      </c>
      <c r="F11" s="7">
        <v>1261146</v>
      </c>
      <c r="G11" s="7">
        <v>7593344</v>
      </c>
      <c r="H11" s="7">
        <v>411</v>
      </c>
      <c r="I11" s="7">
        <v>950</v>
      </c>
      <c r="J11" s="7">
        <v>3885</v>
      </c>
      <c r="K11" s="7">
        <v>14942</v>
      </c>
      <c r="L11" s="7">
        <v>1044</v>
      </c>
      <c r="M11" s="7">
        <v>3613</v>
      </c>
      <c r="N11" s="7">
        <v>3484</v>
      </c>
      <c r="O11" s="8">
        <v>15342</v>
      </c>
      <c r="P11" s="12">
        <f t="shared" si="0"/>
        <v>0</v>
      </c>
      <c r="Q11" s="12">
        <f t="shared" si="1"/>
        <v>0</v>
      </c>
    </row>
    <row r="12" spans="1:17" ht="12" customHeight="1">
      <c r="A12" s="40" t="s">
        <v>59</v>
      </c>
      <c r="B12" s="7">
        <v>729395</v>
      </c>
      <c r="C12" s="7">
        <v>3016238</v>
      </c>
      <c r="D12" s="7">
        <v>9422</v>
      </c>
      <c r="E12" s="7">
        <v>47697</v>
      </c>
      <c r="F12" s="7">
        <v>589861</v>
      </c>
      <c r="G12" s="7">
        <v>2306911</v>
      </c>
      <c r="H12" s="7">
        <v>109602</v>
      </c>
      <c r="I12" s="7">
        <v>584398</v>
      </c>
      <c r="J12" s="7">
        <v>17745</v>
      </c>
      <c r="K12" s="7">
        <v>69026</v>
      </c>
      <c r="L12" s="7">
        <v>2540</v>
      </c>
      <c r="M12" s="7">
        <v>7417</v>
      </c>
      <c r="N12" s="7">
        <v>225</v>
      </c>
      <c r="O12" s="8">
        <v>789</v>
      </c>
      <c r="P12" s="12">
        <f t="shared" si="0"/>
        <v>0</v>
      </c>
      <c r="Q12" s="12">
        <f t="shared" si="1"/>
        <v>0</v>
      </c>
    </row>
    <row r="13" spans="1:17" ht="12.75" customHeight="1">
      <c r="A13" s="40" t="s">
        <v>60</v>
      </c>
      <c r="B13" s="7">
        <v>1325777</v>
      </c>
      <c r="C13" s="7">
        <v>6999528</v>
      </c>
      <c r="D13" s="7">
        <v>332627</v>
      </c>
      <c r="E13" s="7">
        <v>1715231</v>
      </c>
      <c r="F13" s="7">
        <v>987309</v>
      </c>
      <c r="G13" s="7">
        <v>5262824</v>
      </c>
      <c r="H13" s="7">
        <v>4356</v>
      </c>
      <c r="I13" s="7">
        <v>15976</v>
      </c>
      <c r="J13" s="7">
        <v>1098</v>
      </c>
      <c r="K13" s="7">
        <v>4348</v>
      </c>
      <c r="L13" s="7">
        <v>292</v>
      </c>
      <c r="M13" s="7">
        <v>818</v>
      </c>
      <c r="N13" s="7">
        <v>95</v>
      </c>
      <c r="O13" s="8">
        <v>331</v>
      </c>
      <c r="P13" s="12">
        <f t="shared" si="0"/>
        <v>0</v>
      </c>
      <c r="Q13" s="12">
        <f t="shared" si="1"/>
        <v>0</v>
      </c>
    </row>
    <row r="14" spans="1:17" s="6" customFormat="1" ht="12" customHeight="1">
      <c r="A14" s="40" t="s">
        <v>61</v>
      </c>
      <c r="B14" s="7">
        <v>789430</v>
      </c>
      <c r="C14" s="7">
        <v>4047478</v>
      </c>
      <c r="D14" s="7">
        <v>214688</v>
      </c>
      <c r="E14" s="7">
        <v>1079653</v>
      </c>
      <c r="F14" s="7">
        <v>541686</v>
      </c>
      <c r="G14" s="7">
        <v>2791662</v>
      </c>
      <c r="H14" s="7">
        <v>1450</v>
      </c>
      <c r="I14" s="7">
        <v>5804</v>
      </c>
      <c r="J14" s="7">
        <v>0</v>
      </c>
      <c r="K14" s="7">
        <v>3046</v>
      </c>
      <c r="L14" s="7">
        <v>0</v>
      </c>
      <c r="M14" s="7">
        <v>0</v>
      </c>
      <c r="N14" s="7">
        <v>31606</v>
      </c>
      <c r="O14" s="8">
        <v>167313</v>
      </c>
      <c r="P14" s="12">
        <f t="shared" si="0"/>
        <v>0</v>
      </c>
      <c r="Q14" s="12">
        <f t="shared" si="1"/>
        <v>0</v>
      </c>
    </row>
    <row r="15" spans="1:17" ht="12" customHeight="1">
      <c r="A15" s="40" t="s">
        <v>62</v>
      </c>
      <c r="B15" s="7">
        <v>508672</v>
      </c>
      <c r="C15" s="7">
        <v>2653851</v>
      </c>
      <c r="D15" s="7">
        <v>73235</v>
      </c>
      <c r="E15" s="7">
        <v>371679</v>
      </c>
      <c r="F15" s="7">
        <v>425659</v>
      </c>
      <c r="G15" s="7">
        <v>2247883</v>
      </c>
      <c r="H15" s="7">
        <v>8866</v>
      </c>
      <c r="I15" s="7">
        <v>31208</v>
      </c>
      <c r="J15" s="7">
        <v>447</v>
      </c>
      <c r="K15" s="7">
        <v>1721</v>
      </c>
      <c r="L15" s="7">
        <v>465</v>
      </c>
      <c r="M15" s="7">
        <v>1360</v>
      </c>
      <c r="N15" s="7">
        <v>0</v>
      </c>
      <c r="O15" s="8">
        <v>0</v>
      </c>
      <c r="P15" s="12">
        <f t="shared" si="0"/>
        <v>0</v>
      </c>
      <c r="Q15" s="12">
        <f t="shared" si="1"/>
        <v>0</v>
      </c>
    </row>
    <row r="16" spans="1:17" ht="12" customHeight="1">
      <c r="A16" s="40" t="s">
        <v>63</v>
      </c>
      <c r="B16" s="7">
        <v>1146319</v>
      </c>
      <c r="C16" s="7">
        <v>5088175</v>
      </c>
      <c r="D16" s="7">
        <v>234528</v>
      </c>
      <c r="E16" s="7">
        <v>1199044</v>
      </c>
      <c r="F16" s="7">
        <v>679020</v>
      </c>
      <c r="G16" s="7">
        <v>3177388</v>
      </c>
      <c r="H16" s="7">
        <v>123693</v>
      </c>
      <c r="I16" s="7">
        <v>405255</v>
      </c>
      <c r="J16" s="7">
        <v>53562</v>
      </c>
      <c r="K16" s="7">
        <v>174045</v>
      </c>
      <c r="L16" s="7">
        <v>47124</v>
      </c>
      <c r="M16" s="7">
        <v>115233</v>
      </c>
      <c r="N16" s="7">
        <v>8392</v>
      </c>
      <c r="O16" s="8">
        <v>17210</v>
      </c>
      <c r="P16" s="12">
        <f t="shared" si="0"/>
        <v>0</v>
      </c>
      <c r="Q16" s="12">
        <f t="shared" si="1"/>
        <v>0</v>
      </c>
    </row>
    <row r="17" spans="1:17" ht="12" customHeight="1">
      <c r="A17" s="40" t="s">
        <v>64</v>
      </c>
      <c r="B17" s="7">
        <v>501441</v>
      </c>
      <c r="C17" s="7">
        <v>5532311</v>
      </c>
      <c r="D17" s="7">
        <v>109239</v>
      </c>
      <c r="E17" s="7">
        <v>684043</v>
      </c>
      <c r="F17" s="7">
        <v>343198</v>
      </c>
      <c r="G17" s="7">
        <v>4666714</v>
      </c>
      <c r="H17" s="7">
        <v>19690</v>
      </c>
      <c r="I17" s="7">
        <v>71789</v>
      </c>
      <c r="J17" s="7">
        <v>21313</v>
      </c>
      <c r="K17" s="7">
        <v>83117</v>
      </c>
      <c r="L17" s="7">
        <v>618</v>
      </c>
      <c r="M17" s="7">
        <v>2117</v>
      </c>
      <c r="N17" s="7">
        <v>7383</v>
      </c>
      <c r="O17" s="8">
        <v>24531</v>
      </c>
      <c r="P17" s="12">
        <f t="shared" si="0"/>
        <v>0</v>
      </c>
      <c r="Q17" s="12">
        <f t="shared" si="1"/>
        <v>0</v>
      </c>
    </row>
    <row r="18" spans="1:17" ht="12" customHeight="1">
      <c r="A18" s="40" t="s">
        <v>65</v>
      </c>
      <c r="B18" s="7">
        <v>1091119</v>
      </c>
      <c r="C18" s="7">
        <v>5998168</v>
      </c>
      <c r="D18" s="7">
        <v>196299</v>
      </c>
      <c r="E18" s="7">
        <v>1571181</v>
      </c>
      <c r="F18" s="7">
        <v>798095</v>
      </c>
      <c r="G18" s="7">
        <v>4059516</v>
      </c>
      <c r="H18" s="7">
        <v>28670</v>
      </c>
      <c r="I18" s="7">
        <v>197661</v>
      </c>
      <c r="J18" s="7">
        <v>48728</v>
      </c>
      <c r="K18" s="7">
        <v>134886</v>
      </c>
      <c r="L18" s="7">
        <v>19327</v>
      </c>
      <c r="M18" s="7">
        <v>34924</v>
      </c>
      <c r="N18" s="7">
        <v>0</v>
      </c>
      <c r="O18" s="8">
        <v>0</v>
      </c>
      <c r="P18" s="12">
        <f t="shared" si="0"/>
        <v>0</v>
      </c>
      <c r="Q18" s="12">
        <f t="shared" si="1"/>
        <v>0</v>
      </c>
    </row>
    <row r="19" spans="1:17" ht="12" customHeight="1">
      <c r="A19" s="40" t="s">
        <v>66</v>
      </c>
      <c r="B19" s="7">
        <v>1485493</v>
      </c>
      <c r="C19" s="7">
        <v>8020936</v>
      </c>
      <c r="D19" s="7">
        <v>12573</v>
      </c>
      <c r="E19" s="7">
        <v>57844</v>
      </c>
      <c r="F19" s="7">
        <v>1371137</v>
      </c>
      <c r="G19" s="7">
        <v>7628201</v>
      </c>
      <c r="H19" s="7">
        <v>58041</v>
      </c>
      <c r="I19" s="7">
        <v>197553</v>
      </c>
      <c r="J19" s="7">
        <v>42721</v>
      </c>
      <c r="K19" s="7">
        <v>132510</v>
      </c>
      <c r="L19" s="7">
        <v>1021</v>
      </c>
      <c r="M19" s="7">
        <v>4828</v>
      </c>
      <c r="N19" s="7">
        <v>0</v>
      </c>
      <c r="O19" s="8">
        <v>0</v>
      </c>
      <c r="P19" s="12">
        <f t="shared" si="0"/>
        <v>0</v>
      </c>
      <c r="Q19" s="12">
        <f t="shared" si="1"/>
        <v>0</v>
      </c>
    </row>
    <row r="20" spans="1:17" ht="12" customHeight="1">
      <c r="A20" s="40" t="s">
        <v>67</v>
      </c>
      <c r="B20" s="7">
        <v>1022177</v>
      </c>
      <c r="C20" s="7">
        <v>4866849</v>
      </c>
      <c r="D20" s="7">
        <v>99141</v>
      </c>
      <c r="E20" s="7">
        <v>491191</v>
      </c>
      <c r="F20" s="7">
        <v>725973</v>
      </c>
      <c r="G20" s="7">
        <v>3630301</v>
      </c>
      <c r="H20" s="7">
        <v>130969</v>
      </c>
      <c r="I20" s="7">
        <v>374688</v>
      </c>
      <c r="J20" s="7">
        <v>58415</v>
      </c>
      <c r="K20" s="7">
        <v>213822</v>
      </c>
      <c r="L20" s="7">
        <v>7679</v>
      </c>
      <c r="M20" s="7">
        <v>41643</v>
      </c>
      <c r="N20" s="7">
        <v>0</v>
      </c>
      <c r="O20" s="8">
        <v>115204</v>
      </c>
      <c r="P20" s="12">
        <f t="shared" si="0"/>
        <v>0</v>
      </c>
      <c r="Q20" s="12">
        <f t="shared" si="1"/>
        <v>0</v>
      </c>
    </row>
    <row r="21" spans="1:17" ht="12" customHeight="1">
      <c r="A21" s="40" t="s">
        <v>68</v>
      </c>
      <c r="B21" s="7">
        <v>240126</v>
      </c>
      <c r="C21" s="7">
        <v>1088483</v>
      </c>
      <c r="D21" s="7">
        <v>18613</v>
      </c>
      <c r="E21" s="7">
        <v>66129</v>
      </c>
      <c r="F21" s="7">
        <v>185695</v>
      </c>
      <c r="G21" s="7">
        <v>896590</v>
      </c>
      <c r="H21" s="7">
        <v>9824</v>
      </c>
      <c r="I21" s="7">
        <v>37880</v>
      </c>
      <c r="J21" s="7">
        <v>17364</v>
      </c>
      <c r="K21" s="7">
        <v>46009</v>
      </c>
      <c r="L21" s="7">
        <v>0</v>
      </c>
      <c r="M21" s="7">
        <v>0</v>
      </c>
      <c r="N21" s="7">
        <v>8630</v>
      </c>
      <c r="O21" s="8">
        <v>41875</v>
      </c>
      <c r="P21" s="12">
        <f t="shared" si="0"/>
        <v>0</v>
      </c>
      <c r="Q21" s="12">
        <f t="shared" si="1"/>
        <v>0</v>
      </c>
    </row>
    <row r="22" spans="1:17" s="6" customFormat="1" ht="12" customHeight="1">
      <c r="A22" s="40" t="s">
        <v>69</v>
      </c>
      <c r="B22" s="7">
        <v>453396</v>
      </c>
      <c r="C22" s="7">
        <v>2211887</v>
      </c>
      <c r="D22" s="7">
        <v>106792</v>
      </c>
      <c r="E22" s="7">
        <v>513356</v>
      </c>
      <c r="F22" s="7">
        <v>319117</v>
      </c>
      <c r="G22" s="7">
        <v>1585087</v>
      </c>
      <c r="H22" s="7">
        <v>5014</v>
      </c>
      <c r="I22" s="7">
        <v>17635</v>
      </c>
      <c r="J22" s="7">
        <v>0</v>
      </c>
      <c r="K22" s="7">
        <v>0</v>
      </c>
      <c r="L22" s="7">
        <v>268</v>
      </c>
      <c r="M22" s="7">
        <v>751</v>
      </c>
      <c r="N22" s="7">
        <v>22205</v>
      </c>
      <c r="O22" s="8">
        <v>95058</v>
      </c>
      <c r="P22" s="12">
        <f t="shared" si="0"/>
        <v>0</v>
      </c>
      <c r="Q22" s="12">
        <f t="shared" si="1"/>
        <v>0</v>
      </c>
    </row>
    <row r="23" spans="1:17" ht="12" customHeight="1">
      <c r="A23" s="40" t="s">
        <v>70</v>
      </c>
      <c r="B23" s="7">
        <v>99981</v>
      </c>
      <c r="C23" s="7">
        <v>521789</v>
      </c>
      <c r="D23" s="7">
        <v>2387</v>
      </c>
      <c r="E23" s="7">
        <v>11932</v>
      </c>
      <c r="F23" s="7">
        <v>84263</v>
      </c>
      <c r="G23" s="7">
        <v>457273</v>
      </c>
      <c r="H23" s="7">
        <v>842</v>
      </c>
      <c r="I23" s="7">
        <v>3314</v>
      </c>
      <c r="J23" s="7">
        <v>12307</v>
      </c>
      <c r="K23" s="7">
        <v>47976</v>
      </c>
      <c r="L23" s="7">
        <v>152</v>
      </c>
      <c r="M23" s="7">
        <v>1148</v>
      </c>
      <c r="N23" s="7">
        <v>30</v>
      </c>
      <c r="O23" s="8">
        <v>146</v>
      </c>
      <c r="P23" s="12">
        <f t="shared" si="0"/>
        <v>0</v>
      </c>
      <c r="Q23" s="12">
        <f t="shared" si="1"/>
        <v>0</v>
      </c>
    </row>
    <row r="24" spans="1:17" ht="11.25" customHeight="1">
      <c r="A24" s="40" t="s">
        <v>71</v>
      </c>
      <c r="B24" s="7">
        <v>187023</v>
      </c>
      <c r="C24" s="7">
        <v>1083751</v>
      </c>
      <c r="D24" s="7">
        <v>39545</v>
      </c>
      <c r="E24" s="7">
        <v>260016</v>
      </c>
      <c r="F24" s="7">
        <v>134385</v>
      </c>
      <c r="G24" s="7">
        <v>760187</v>
      </c>
      <c r="H24" s="7">
        <v>1362</v>
      </c>
      <c r="I24" s="7">
        <v>5004</v>
      </c>
      <c r="J24" s="7">
        <v>188</v>
      </c>
      <c r="K24" s="7">
        <v>938</v>
      </c>
      <c r="L24" s="7">
        <v>0</v>
      </c>
      <c r="M24" s="7">
        <v>0</v>
      </c>
      <c r="N24" s="7">
        <v>11543</v>
      </c>
      <c r="O24" s="8">
        <v>57606</v>
      </c>
      <c r="P24" s="12">
        <f t="shared" si="0"/>
        <v>0</v>
      </c>
      <c r="Q24" s="12">
        <f t="shared" si="1"/>
        <v>0</v>
      </c>
    </row>
    <row r="25" spans="1:17" ht="11.25" customHeight="1">
      <c r="A25" s="40" t="s">
        <v>72</v>
      </c>
      <c r="B25" s="7">
        <v>311118</v>
      </c>
      <c r="C25" s="7">
        <v>1649695</v>
      </c>
      <c r="D25" s="7">
        <v>23943</v>
      </c>
      <c r="E25" s="7">
        <v>121191</v>
      </c>
      <c r="F25" s="7">
        <v>262343</v>
      </c>
      <c r="G25" s="7">
        <v>1397704</v>
      </c>
      <c r="H25" s="7">
        <v>24604</v>
      </c>
      <c r="I25" s="7">
        <v>129997</v>
      </c>
      <c r="J25" s="7">
        <v>0</v>
      </c>
      <c r="K25" s="7">
        <v>0</v>
      </c>
      <c r="L25" s="7">
        <v>0</v>
      </c>
      <c r="M25" s="7">
        <v>0</v>
      </c>
      <c r="N25" s="7">
        <v>228</v>
      </c>
      <c r="O25" s="8">
        <v>803</v>
      </c>
      <c r="P25" s="12">
        <f t="shared" si="0"/>
        <v>0</v>
      </c>
      <c r="Q25" s="12">
        <f t="shared" si="1"/>
        <v>0</v>
      </c>
    </row>
    <row r="26" spans="1:17" ht="11.25" customHeight="1">
      <c r="A26" s="40" t="s">
        <v>73</v>
      </c>
      <c r="B26" s="7">
        <v>1738683</v>
      </c>
      <c r="C26" s="7">
        <v>10591337</v>
      </c>
      <c r="D26" s="7">
        <v>408544</v>
      </c>
      <c r="E26" s="7">
        <v>2586501</v>
      </c>
      <c r="F26" s="7">
        <v>1317947</v>
      </c>
      <c r="G26" s="7">
        <v>7940841</v>
      </c>
      <c r="H26" s="7">
        <v>3689</v>
      </c>
      <c r="I26" s="7">
        <v>20188</v>
      </c>
      <c r="J26" s="7">
        <v>211</v>
      </c>
      <c r="K26" s="7">
        <v>825</v>
      </c>
      <c r="L26" s="7">
        <v>110</v>
      </c>
      <c r="M26" s="7">
        <v>674</v>
      </c>
      <c r="N26" s="7">
        <v>8182</v>
      </c>
      <c r="O26" s="8">
        <v>42308</v>
      </c>
      <c r="P26" s="12">
        <f t="shared" si="0"/>
        <v>0</v>
      </c>
      <c r="Q26" s="12">
        <f t="shared" si="1"/>
        <v>0</v>
      </c>
    </row>
    <row r="27" spans="1:17" ht="11.25" customHeight="1">
      <c r="A27" s="40" t="s">
        <v>74</v>
      </c>
      <c r="B27" s="7">
        <v>374059</v>
      </c>
      <c r="C27" s="7">
        <v>2100956</v>
      </c>
      <c r="D27" s="7">
        <v>8826</v>
      </c>
      <c r="E27" s="7">
        <v>45724</v>
      </c>
      <c r="F27" s="7">
        <v>332534</v>
      </c>
      <c r="G27" s="7">
        <v>1912072</v>
      </c>
      <c r="H27" s="7">
        <v>0</v>
      </c>
      <c r="I27" s="7">
        <v>0</v>
      </c>
      <c r="J27" s="7">
        <v>248</v>
      </c>
      <c r="K27" s="7">
        <v>1013</v>
      </c>
      <c r="L27" s="7">
        <v>0</v>
      </c>
      <c r="M27" s="7">
        <v>0</v>
      </c>
      <c r="N27" s="7">
        <v>32451</v>
      </c>
      <c r="O27" s="8">
        <v>142147</v>
      </c>
      <c r="P27" s="12">
        <f t="shared" si="0"/>
        <v>0</v>
      </c>
      <c r="Q27" s="12">
        <f t="shared" si="1"/>
        <v>0</v>
      </c>
    </row>
    <row r="28" spans="1:17" ht="11.25" customHeight="1">
      <c r="A28" s="40" t="s">
        <v>75</v>
      </c>
      <c r="B28" s="7">
        <v>1373069</v>
      </c>
      <c r="C28" s="7">
        <v>7016433</v>
      </c>
      <c r="D28" s="7">
        <v>1621</v>
      </c>
      <c r="E28" s="7">
        <v>7234</v>
      </c>
      <c r="F28" s="7">
        <v>1180704</v>
      </c>
      <c r="G28" s="7">
        <v>6050295</v>
      </c>
      <c r="H28" s="7">
        <v>85559</v>
      </c>
      <c r="I28" s="7">
        <v>402052</v>
      </c>
      <c r="J28" s="7">
        <v>443</v>
      </c>
      <c r="K28" s="7">
        <v>1731</v>
      </c>
      <c r="L28" s="7">
        <v>17</v>
      </c>
      <c r="M28" s="7">
        <v>47</v>
      </c>
      <c r="N28" s="7">
        <v>104725</v>
      </c>
      <c r="O28" s="8">
        <v>555074</v>
      </c>
      <c r="P28" s="12">
        <f t="shared" si="0"/>
        <v>0</v>
      </c>
      <c r="Q28" s="12">
        <f t="shared" si="1"/>
        <v>0</v>
      </c>
    </row>
    <row r="29" spans="1:17" s="6" customFormat="1" ht="11.25" customHeight="1">
      <c r="A29" s="39" t="s">
        <v>76</v>
      </c>
      <c r="B29" s="4">
        <v>2055506</v>
      </c>
      <c r="C29" s="4">
        <v>23551453</v>
      </c>
      <c r="D29" s="4">
        <v>773977</v>
      </c>
      <c r="E29" s="4">
        <v>10627371</v>
      </c>
      <c r="F29" s="4">
        <v>1257984</v>
      </c>
      <c r="G29" s="4">
        <v>12770874</v>
      </c>
      <c r="H29" s="4">
        <v>8385</v>
      </c>
      <c r="I29" s="4">
        <v>66510</v>
      </c>
      <c r="J29" s="4">
        <v>3385</v>
      </c>
      <c r="K29" s="4">
        <v>20816</v>
      </c>
      <c r="L29" s="4">
        <v>109</v>
      </c>
      <c r="M29" s="4">
        <v>3228</v>
      </c>
      <c r="N29" s="4">
        <v>11666</v>
      </c>
      <c r="O29" s="5">
        <v>62654</v>
      </c>
      <c r="P29" s="21">
        <f t="shared" si="0"/>
        <v>0</v>
      </c>
      <c r="Q29" s="21">
        <f t="shared" si="1"/>
        <v>0</v>
      </c>
    </row>
    <row r="30" spans="1:17" s="6" customFormat="1" ht="11.25" customHeight="1">
      <c r="A30" s="39" t="s">
        <v>77</v>
      </c>
      <c r="B30" s="4">
        <v>4691015</v>
      </c>
      <c r="C30" s="4">
        <v>30003356</v>
      </c>
      <c r="D30" s="4">
        <v>272727</v>
      </c>
      <c r="E30" s="4">
        <v>1681190</v>
      </c>
      <c r="F30" s="4">
        <v>4362379</v>
      </c>
      <c r="G30" s="4">
        <v>28096442</v>
      </c>
      <c r="H30" s="4">
        <v>55181</v>
      </c>
      <c r="I30" s="4">
        <v>222396</v>
      </c>
      <c r="J30" s="4">
        <v>728</v>
      </c>
      <c r="K30" s="4">
        <v>3328</v>
      </c>
      <c r="L30" s="4">
        <v>0</v>
      </c>
      <c r="M30" s="4">
        <v>0</v>
      </c>
      <c r="N30" s="4">
        <v>0</v>
      </c>
      <c r="O30" s="5">
        <v>0</v>
      </c>
      <c r="P30" s="21">
        <f t="shared" si="0"/>
        <v>0</v>
      </c>
      <c r="Q30" s="21">
        <f t="shared" si="1"/>
        <v>0</v>
      </c>
    </row>
    <row r="31" spans="1:17" s="6" customFormat="1" ht="11.25" customHeight="1">
      <c r="A31" s="39" t="s">
        <v>78</v>
      </c>
      <c r="B31" s="4">
        <v>88362</v>
      </c>
      <c r="C31" s="4">
        <v>358032</v>
      </c>
      <c r="D31" s="4">
        <v>813</v>
      </c>
      <c r="E31" s="4">
        <v>3693</v>
      </c>
      <c r="F31" s="4">
        <v>78410</v>
      </c>
      <c r="G31" s="4">
        <v>321054</v>
      </c>
      <c r="H31" s="4">
        <v>8925</v>
      </c>
      <c r="I31" s="4">
        <v>32527</v>
      </c>
      <c r="J31" s="4">
        <v>33</v>
      </c>
      <c r="K31" s="4">
        <v>71</v>
      </c>
      <c r="L31" s="4">
        <v>181</v>
      </c>
      <c r="M31" s="4">
        <v>687</v>
      </c>
      <c r="N31" s="4">
        <v>0</v>
      </c>
      <c r="O31" s="5">
        <v>0</v>
      </c>
      <c r="P31" s="21">
        <f t="shared" si="0"/>
        <v>0</v>
      </c>
      <c r="Q31" s="21">
        <f t="shared" si="1"/>
        <v>0</v>
      </c>
    </row>
    <row r="32" spans="1:17" ht="11.25" customHeight="1">
      <c r="A32" s="40" t="s">
        <v>79</v>
      </c>
      <c r="B32" s="7">
        <v>74134</v>
      </c>
      <c r="C32" s="7">
        <v>292526</v>
      </c>
      <c r="D32" s="7">
        <v>0</v>
      </c>
      <c r="E32" s="7">
        <v>0</v>
      </c>
      <c r="F32" s="7">
        <v>65028</v>
      </c>
      <c r="G32" s="7">
        <v>259312</v>
      </c>
      <c r="H32" s="7">
        <v>8925</v>
      </c>
      <c r="I32" s="7">
        <v>32527</v>
      </c>
      <c r="J32" s="7">
        <v>0</v>
      </c>
      <c r="K32" s="7">
        <v>0</v>
      </c>
      <c r="L32" s="7">
        <v>181</v>
      </c>
      <c r="M32" s="7">
        <v>687</v>
      </c>
      <c r="N32" s="7">
        <v>0</v>
      </c>
      <c r="O32" s="8">
        <v>0</v>
      </c>
      <c r="P32" s="12">
        <f t="shared" si="0"/>
        <v>0</v>
      </c>
      <c r="Q32" s="12">
        <f t="shared" si="1"/>
        <v>0</v>
      </c>
    </row>
    <row r="33" spans="1:17" ht="11.25" customHeight="1">
      <c r="A33" s="40" t="s">
        <v>80</v>
      </c>
      <c r="B33" s="7">
        <v>14228</v>
      </c>
      <c r="C33" s="7">
        <v>65506</v>
      </c>
      <c r="D33" s="7">
        <v>813</v>
      </c>
      <c r="E33" s="7">
        <v>3693</v>
      </c>
      <c r="F33" s="7">
        <v>13382</v>
      </c>
      <c r="G33" s="7">
        <v>61742</v>
      </c>
      <c r="H33" s="7">
        <v>0</v>
      </c>
      <c r="I33" s="7">
        <v>0</v>
      </c>
      <c r="J33" s="7">
        <v>33</v>
      </c>
      <c r="K33" s="7">
        <v>71</v>
      </c>
      <c r="L33" s="7">
        <v>0</v>
      </c>
      <c r="M33" s="7">
        <v>0</v>
      </c>
      <c r="N33" s="7">
        <v>0</v>
      </c>
      <c r="O33" s="8">
        <v>0</v>
      </c>
      <c r="P33" s="12">
        <f t="shared" si="0"/>
        <v>0</v>
      </c>
      <c r="Q33" s="12">
        <f t="shared" si="1"/>
        <v>0</v>
      </c>
    </row>
    <row r="34" spans="1:17" s="32" customFormat="1" ht="25.5" customHeight="1">
      <c r="A34" s="41" t="s">
        <v>81</v>
      </c>
      <c r="B34" s="29">
        <v>24391</v>
      </c>
      <c r="C34" s="29">
        <v>112314</v>
      </c>
      <c r="D34" s="29">
        <v>3463</v>
      </c>
      <c r="E34" s="29">
        <v>18269</v>
      </c>
      <c r="F34" s="29">
        <v>19707</v>
      </c>
      <c r="G34" s="29">
        <v>88890</v>
      </c>
      <c r="H34" s="29">
        <v>766</v>
      </c>
      <c r="I34" s="29">
        <v>3395</v>
      </c>
      <c r="J34" s="29">
        <v>118</v>
      </c>
      <c r="K34" s="29">
        <v>462</v>
      </c>
      <c r="L34" s="29">
        <v>9</v>
      </c>
      <c r="M34" s="29">
        <v>26</v>
      </c>
      <c r="N34" s="29">
        <v>328</v>
      </c>
      <c r="O34" s="30">
        <v>1272</v>
      </c>
      <c r="P34" s="31">
        <f t="shared" si="0"/>
        <v>0</v>
      </c>
      <c r="Q34" s="31">
        <f t="shared" si="1"/>
        <v>0</v>
      </c>
    </row>
    <row r="35" spans="1:15" ht="12" customHeight="1">
      <c r="A35" s="57" t="s">
        <v>14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</row>
    <row r="36" ht="12">
      <c r="A36" s="35" t="s">
        <v>40</v>
      </c>
    </row>
    <row r="37" spans="1:15" ht="12" hidden="1">
      <c r="A37" s="23" t="s">
        <v>15</v>
      </c>
      <c r="B37" s="24">
        <f aca="true" t="shared" si="2" ref="B37:O37">B31-B32-B33</f>
        <v>0</v>
      </c>
      <c r="C37" s="24">
        <f t="shared" si="2"/>
        <v>0</v>
      </c>
      <c r="D37" s="24">
        <f t="shared" si="2"/>
        <v>0</v>
      </c>
      <c r="E37" s="24">
        <f t="shared" si="2"/>
        <v>0</v>
      </c>
      <c r="F37" s="24">
        <f t="shared" si="2"/>
        <v>0</v>
      </c>
      <c r="G37" s="24">
        <f t="shared" si="2"/>
        <v>0</v>
      </c>
      <c r="H37" s="24">
        <f t="shared" si="2"/>
        <v>0</v>
      </c>
      <c r="I37" s="24">
        <f t="shared" si="2"/>
        <v>0</v>
      </c>
      <c r="J37" s="24">
        <f t="shared" si="2"/>
        <v>0</v>
      </c>
      <c r="K37" s="24">
        <f t="shared" si="2"/>
        <v>0</v>
      </c>
      <c r="L37" s="24">
        <f t="shared" si="2"/>
        <v>0</v>
      </c>
      <c r="M37" s="24">
        <f t="shared" si="2"/>
        <v>0</v>
      </c>
      <c r="N37" s="24">
        <f t="shared" si="2"/>
        <v>0</v>
      </c>
      <c r="O37" s="24">
        <f t="shared" si="2"/>
        <v>0</v>
      </c>
    </row>
    <row r="38" spans="1:15" ht="12" hidden="1">
      <c r="A38" s="23" t="s">
        <v>16</v>
      </c>
      <c r="B38" s="24">
        <f aca="true" t="shared" si="3" ref="B38:O38">SUM(B8:B28)-B7</f>
        <v>0</v>
      </c>
      <c r="C38" s="24">
        <f t="shared" si="3"/>
        <v>0</v>
      </c>
      <c r="D38" s="24">
        <f t="shared" si="3"/>
        <v>0</v>
      </c>
      <c r="E38" s="24">
        <f t="shared" si="3"/>
        <v>0</v>
      </c>
      <c r="F38" s="24">
        <f t="shared" si="3"/>
        <v>0</v>
      </c>
      <c r="G38" s="24">
        <f t="shared" si="3"/>
        <v>0</v>
      </c>
      <c r="H38" s="24">
        <f t="shared" si="3"/>
        <v>0</v>
      </c>
      <c r="I38" s="24">
        <f t="shared" si="3"/>
        <v>0</v>
      </c>
      <c r="J38" s="24">
        <f t="shared" si="3"/>
        <v>0</v>
      </c>
      <c r="K38" s="24">
        <f t="shared" si="3"/>
        <v>0</v>
      </c>
      <c r="L38" s="24">
        <f t="shared" si="3"/>
        <v>0</v>
      </c>
      <c r="M38" s="24">
        <f t="shared" si="3"/>
        <v>0</v>
      </c>
      <c r="N38" s="24">
        <f t="shared" si="3"/>
        <v>0</v>
      </c>
      <c r="O38" s="24">
        <f t="shared" si="3"/>
        <v>0</v>
      </c>
    </row>
    <row r="39" spans="1:15" ht="12" hidden="1">
      <c r="A39" s="23" t="s">
        <v>17</v>
      </c>
      <c r="B39" s="24">
        <f aca="true" t="shared" si="4" ref="B39:O39">B6-B7-B29-B30-B31-B34</f>
        <v>0</v>
      </c>
      <c r="C39" s="24">
        <f t="shared" si="4"/>
        <v>0</v>
      </c>
      <c r="D39" s="24">
        <f t="shared" si="4"/>
        <v>0</v>
      </c>
      <c r="E39" s="24">
        <f t="shared" si="4"/>
        <v>0</v>
      </c>
      <c r="F39" s="24">
        <f t="shared" si="4"/>
        <v>0</v>
      </c>
      <c r="G39" s="24">
        <f t="shared" si="4"/>
        <v>0</v>
      </c>
      <c r="H39" s="24">
        <f t="shared" si="4"/>
        <v>0</v>
      </c>
      <c r="I39" s="24">
        <f t="shared" si="4"/>
        <v>0</v>
      </c>
      <c r="J39" s="24">
        <f t="shared" si="4"/>
        <v>0</v>
      </c>
      <c r="K39" s="24">
        <f t="shared" si="4"/>
        <v>0</v>
      </c>
      <c r="L39" s="24">
        <f t="shared" si="4"/>
        <v>0</v>
      </c>
      <c r="M39" s="24">
        <f t="shared" si="4"/>
        <v>0</v>
      </c>
      <c r="N39" s="24">
        <f t="shared" si="4"/>
        <v>0</v>
      </c>
      <c r="O39" s="24">
        <f t="shared" si="4"/>
        <v>0</v>
      </c>
    </row>
    <row r="40" spans="2:15" ht="12" hidden="1">
      <c r="B40" s="25">
        <f>B6-'年月Monthly'!B7</f>
        <v>6726962</v>
      </c>
      <c r="C40" s="25">
        <f>C6-'年月Monthly'!C7</f>
        <v>41205364</v>
      </c>
      <c r="D40" s="25">
        <f>D6-'年月Monthly'!D7</f>
        <v>-477927</v>
      </c>
      <c r="E40" s="25">
        <f>E6-'年月Monthly'!E7</f>
        <v>-8150752</v>
      </c>
      <c r="F40" s="25">
        <f>F6-'年月Monthly'!F7</f>
        <v>8870671</v>
      </c>
      <c r="G40" s="25">
        <f>G6-'年月Monthly'!G7</f>
        <v>55328064</v>
      </c>
      <c r="H40" s="25">
        <f>H6-'年月Monthly'!H7</f>
        <v>-81806</v>
      </c>
      <c r="I40" s="25">
        <f>I6-'年月Monthly'!I7</f>
        <v>-709905</v>
      </c>
      <c r="J40" s="25">
        <f>J6-'年月Monthly'!J7</f>
        <v>-483698</v>
      </c>
      <c r="K40" s="25">
        <f>K6-'年月Monthly'!K7</f>
        <v>-1476849</v>
      </c>
      <c r="L40" s="25">
        <f>L6-'年月Monthly'!L7</f>
        <v>-58245</v>
      </c>
      <c r="M40" s="25">
        <f>M6-'年月Monthly'!M7</f>
        <v>-172123</v>
      </c>
      <c r="N40" s="25">
        <f>N6-'年月Monthly'!N7</f>
        <v>-1042033</v>
      </c>
      <c r="O40" s="25">
        <f>O6-'年月Monthly'!O7</f>
        <v>-3613071</v>
      </c>
    </row>
  </sheetData>
  <mergeCells count="10">
    <mergeCell ref="A35:O35"/>
    <mergeCell ref="A1:O1"/>
    <mergeCell ref="A3:A5"/>
    <mergeCell ref="B3:C3"/>
    <mergeCell ref="D3:E3"/>
    <mergeCell ref="F3:G3"/>
    <mergeCell ref="H3:I3"/>
    <mergeCell ref="J3:K3"/>
    <mergeCell ref="L3:M3"/>
    <mergeCell ref="N3:O3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A1" sqref="A1:O1"/>
    </sheetView>
  </sheetViews>
  <sheetFormatPr defaultColWidth="9.33203125" defaultRowHeight="12"/>
  <cols>
    <col min="1" max="1" width="24.5" style="15" customWidth="1"/>
    <col min="2" max="2" width="9.83203125" style="0" customWidth="1"/>
    <col min="3" max="3" width="10.83203125" style="0" customWidth="1"/>
    <col min="4" max="4" width="9.83203125" style="0" customWidth="1"/>
    <col min="5" max="5" width="10.83203125" style="0" customWidth="1"/>
    <col min="6" max="6" width="9.83203125" style="0" customWidth="1"/>
    <col min="7" max="7" width="10.83203125" style="0" customWidth="1"/>
    <col min="8" max="8" width="9.83203125" style="0" customWidth="1"/>
    <col min="9" max="9" width="10.83203125" style="0" customWidth="1"/>
    <col min="10" max="10" width="9.83203125" style="0" customWidth="1"/>
    <col min="11" max="11" width="10.83203125" style="0" customWidth="1"/>
    <col min="12" max="12" width="9.83203125" style="0" customWidth="1"/>
    <col min="13" max="13" width="10.83203125" style="0" customWidth="1"/>
    <col min="14" max="14" width="9.83203125" style="0" customWidth="1"/>
    <col min="15" max="15" width="10.83203125" style="0" customWidth="1"/>
    <col min="16" max="17" width="6.16015625" style="0" hidden="1" customWidth="1"/>
  </cols>
  <sheetData>
    <row r="1" spans="1:15" ht="16.5" customHeight="1">
      <c r="A1" s="59" t="s">
        <v>510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2" s="44" customFormat="1" ht="11.25" customHeight="1">
      <c r="A2" s="42" t="s">
        <v>84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5" ht="28.5" customHeight="1">
      <c r="A3" s="60" t="s">
        <v>52</v>
      </c>
      <c r="B3" s="70" t="s">
        <v>47</v>
      </c>
      <c r="C3" s="70"/>
      <c r="D3" s="70" t="s">
        <v>42</v>
      </c>
      <c r="E3" s="70"/>
      <c r="F3" s="71" t="s">
        <v>43</v>
      </c>
      <c r="G3" s="70"/>
      <c r="H3" s="67" t="s">
        <v>44</v>
      </c>
      <c r="I3" s="68"/>
      <c r="J3" s="67" t="s">
        <v>178</v>
      </c>
      <c r="K3" s="68"/>
      <c r="L3" s="69" t="s">
        <v>45</v>
      </c>
      <c r="M3" s="68"/>
      <c r="N3" s="69" t="s">
        <v>46</v>
      </c>
      <c r="O3" s="68"/>
    </row>
    <row r="4" spans="1:15" ht="33" customHeight="1">
      <c r="A4" s="61"/>
      <c r="B4" s="37" t="s">
        <v>50</v>
      </c>
      <c r="C4" s="37" t="s">
        <v>51</v>
      </c>
      <c r="D4" s="37" t="s">
        <v>50</v>
      </c>
      <c r="E4" s="37" t="s">
        <v>51</v>
      </c>
      <c r="F4" s="37" t="s">
        <v>50</v>
      </c>
      <c r="G4" s="37" t="s">
        <v>51</v>
      </c>
      <c r="H4" s="37" t="s">
        <v>50</v>
      </c>
      <c r="I4" s="37" t="s">
        <v>51</v>
      </c>
      <c r="J4" s="37" t="s">
        <v>50</v>
      </c>
      <c r="K4" s="37" t="s">
        <v>51</v>
      </c>
      <c r="L4" s="37" t="s">
        <v>50</v>
      </c>
      <c r="M4" s="37" t="s">
        <v>51</v>
      </c>
      <c r="N4" s="37" t="s">
        <v>50</v>
      </c>
      <c r="O4" s="37" t="s">
        <v>51</v>
      </c>
    </row>
    <row r="5" spans="1:15" ht="33" customHeight="1">
      <c r="A5" s="77"/>
      <c r="B5" s="36" t="s">
        <v>48</v>
      </c>
      <c r="C5" s="36" t="s">
        <v>49</v>
      </c>
      <c r="D5" s="36" t="s">
        <v>48</v>
      </c>
      <c r="E5" s="36" t="s">
        <v>49</v>
      </c>
      <c r="F5" s="36" t="s">
        <v>48</v>
      </c>
      <c r="G5" s="36" t="s">
        <v>49</v>
      </c>
      <c r="H5" s="36" t="s">
        <v>48</v>
      </c>
      <c r="I5" s="36" t="s">
        <v>49</v>
      </c>
      <c r="J5" s="36" t="s">
        <v>48</v>
      </c>
      <c r="K5" s="36" t="s">
        <v>49</v>
      </c>
      <c r="L5" s="36" t="s">
        <v>48</v>
      </c>
      <c r="M5" s="36" t="s">
        <v>49</v>
      </c>
      <c r="N5" s="36" t="s">
        <v>48</v>
      </c>
      <c r="O5" s="36" t="s">
        <v>49</v>
      </c>
    </row>
    <row r="6" spans="1:17" s="6" customFormat="1" ht="12" customHeight="1">
      <c r="A6" s="38" t="s">
        <v>53</v>
      </c>
      <c r="B6" s="4">
        <v>23078809</v>
      </c>
      <c r="C6" s="4">
        <v>141915148</v>
      </c>
      <c r="D6" s="4">
        <v>6100510</v>
      </c>
      <c r="E6" s="4">
        <v>44950773</v>
      </c>
      <c r="F6" s="4">
        <v>15346034</v>
      </c>
      <c r="G6" s="4">
        <v>90903865</v>
      </c>
      <c r="H6" s="4">
        <v>522998</v>
      </c>
      <c r="I6" s="4">
        <v>2296914</v>
      </c>
      <c r="J6" s="4">
        <v>460904</v>
      </c>
      <c r="K6" s="4">
        <v>1561232</v>
      </c>
      <c r="L6" s="4">
        <v>172723</v>
      </c>
      <c r="M6" s="4">
        <v>281717</v>
      </c>
      <c r="N6" s="4">
        <v>934975</v>
      </c>
      <c r="O6" s="5">
        <v>4539068</v>
      </c>
      <c r="P6" s="21">
        <f aca="true" t="shared" si="0" ref="P6:P34">B6-D6-F6-H6-J6-L6-N6</f>
        <v>-459335</v>
      </c>
      <c r="Q6" s="21">
        <f aca="true" t="shared" si="1" ref="Q6:Q34">C6-E6-G6-I6-K6-M6-O6</f>
        <v>-2618421</v>
      </c>
    </row>
    <row r="7" spans="1:17" s="6" customFormat="1" ht="12" customHeight="1">
      <c r="A7" s="39" t="s">
        <v>54</v>
      </c>
      <c r="B7" s="4">
        <v>18365671</v>
      </c>
      <c r="C7" s="4">
        <v>96731180</v>
      </c>
      <c r="D7" s="4">
        <v>4000992</v>
      </c>
      <c r="E7" s="4">
        <v>19793406</v>
      </c>
      <c r="F7" s="4">
        <v>12781768</v>
      </c>
      <c r="G7" s="4">
        <v>71149587</v>
      </c>
      <c r="H7" s="4">
        <v>502922</v>
      </c>
      <c r="I7" s="4">
        <v>2191953</v>
      </c>
      <c r="J7" s="4">
        <v>458868</v>
      </c>
      <c r="K7" s="4">
        <v>1551347</v>
      </c>
      <c r="L7" s="4">
        <v>172652</v>
      </c>
      <c r="M7" s="4">
        <v>280795</v>
      </c>
      <c r="N7" s="4">
        <v>926131</v>
      </c>
      <c r="O7" s="5">
        <v>4335724</v>
      </c>
      <c r="P7" s="21">
        <f t="shared" si="0"/>
        <v>-477662</v>
      </c>
      <c r="Q7" s="21">
        <f t="shared" si="1"/>
        <v>-2571632</v>
      </c>
    </row>
    <row r="8" spans="1:17" ht="12" customHeight="1">
      <c r="A8" s="40" t="s">
        <v>55</v>
      </c>
      <c r="B8" s="7">
        <v>1766754</v>
      </c>
      <c r="C8" s="7">
        <v>11769892</v>
      </c>
      <c r="D8" s="7">
        <v>300495</v>
      </c>
      <c r="E8" s="7">
        <v>1879463</v>
      </c>
      <c r="F8" s="7">
        <v>1423236</v>
      </c>
      <c r="G8" s="7">
        <v>9705770</v>
      </c>
      <c r="H8" s="7">
        <v>39536</v>
      </c>
      <c r="I8" s="7">
        <v>167141</v>
      </c>
      <c r="J8" s="7">
        <v>468</v>
      </c>
      <c r="K8" s="7">
        <v>2348</v>
      </c>
      <c r="L8" s="7">
        <v>0</v>
      </c>
      <c r="M8" s="7">
        <v>0</v>
      </c>
      <c r="N8" s="7">
        <v>0</v>
      </c>
      <c r="O8" s="8">
        <v>0</v>
      </c>
      <c r="P8" s="12">
        <f t="shared" si="0"/>
        <v>3019</v>
      </c>
      <c r="Q8" s="12">
        <f t="shared" si="1"/>
        <v>15170</v>
      </c>
    </row>
    <row r="9" spans="1:17" ht="12" customHeight="1">
      <c r="A9" s="40" t="s">
        <v>56</v>
      </c>
      <c r="B9" s="7">
        <v>308331</v>
      </c>
      <c r="C9" s="7">
        <v>1715911</v>
      </c>
      <c r="D9" s="7">
        <v>22594</v>
      </c>
      <c r="E9" s="7">
        <v>86477</v>
      </c>
      <c r="F9" s="7">
        <v>210508</v>
      </c>
      <c r="G9" s="7">
        <v>1392456</v>
      </c>
      <c r="H9" s="7">
        <v>57864</v>
      </c>
      <c r="I9" s="7">
        <v>173592</v>
      </c>
      <c r="J9" s="7">
        <v>6806</v>
      </c>
      <c r="K9" s="7">
        <v>18109</v>
      </c>
      <c r="L9" s="7">
        <v>137</v>
      </c>
      <c r="M9" s="7">
        <v>383</v>
      </c>
      <c r="N9" s="7">
        <v>8039</v>
      </c>
      <c r="O9" s="8">
        <v>32476</v>
      </c>
      <c r="P9" s="12">
        <f t="shared" si="0"/>
        <v>2383</v>
      </c>
      <c r="Q9" s="12">
        <f t="shared" si="1"/>
        <v>12418</v>
      </c>
    </row>
    <row r="10" spans="1:17" ht="12" customHeight="1">
      <c r="A10" s="40" t="s">
        <v>57</v>
      </c>
      <c r="B10" s="7">
        <v>3172574</v>
      </c>
      <c r="C10" s="7">
        <v>17547677</v>
      </c>
      <c r="D10" s="7">
        <v>943079</v>
      </c>
      <c r="E10" s="7">
        <v>5121202</v>
      </c>
      <c r="F10" s="7">
        <v>2188543</v>
      </c>
      <c r="G10" s="7">
        <v>12249744</v>
      </c>
      <c r="H10" s="7">
        <v>25917</v>
      </c>
      <c r="I10" s="7">
        <v>118366</v>
      </c>
      <c r="J10" s="7">
        <v>11161</v>
      </c>
      <c r="K10" s="7">
        <v>45716</v>
      </c>
      <c r="L10" s="7">
        <v>0</v>
      </c>
      <c r="M10" s="7">
        <v>0</v>
      </c>
      <c r="N10" s="7">
        <v>123</v>
      </c>
      <c r="O10" s="8">
        <v>376</v>
      </c>
      <c r="P10" s="12">
        <f t="shared" si="0"/>
        <v>3751</v>
      </c>
      <c r="Q10" s="12">
        <f t="shared" si="1"/>
        <v>12273</v>
      </c>
    </row>
    <row r="11" spans="1:17" ht="12" customHeight="1">
      <c r="A11" s="40" t="s">
        <v>58</v>
      </c>
      <c r="B11" s="7">
        <v>893966</v>
      </c>
      <c r="C11" s="7">
        <v>5122077</v>
      </c>
      <c r="D11" s="7">
        <v>157955</v>
      </c>
      <c r="E11" s="7">
        <v>827173</v>
      </c>
      <c r="F11" s="7">
        <v>728764</v>
      </c>
      <c r="G11" s="7">
        <v>4264036</v>
      </c>
      <c r="H11" s="7">
        <v>2946</v>
      </c>
      <c r="I11" s="7">
        <v>12387</v>
      </c>
      <c r="J11" s="7">
        <v>1505</v>
      </c>
      <c r="K11" s="7">
        <v>6990</v>
      </c>
      <c r="L11" s="7">
        <v>257</v>
      </c>
      <c r="M11" s="7">
        <v>719</v>
      </c>
      <c r="N11" s="7">
        <v>314201</v>
      </c>
      <c r="O11" s="8">
        <v>1648300</v>
      </c>
      <c r="P11" s="12">
        <f t="shared" si="0"/>
        <v>-311662</v>
      </c>
      <c r="Q11" s="12">
        <f t="shared" si="1"/>
        <v>-1637528</v>
      </c>
    </row>
    <row r="12" spans="1:17" ht="12" customHeight="1">
      <c r="A12" s="40" t="s">
        <v>59</v>
      </c>
      <c r="B12" s="7">
        <v>493582</v>
      </c>
      <c r="C12" s="7">
        <v>2579191</v>
      </c>
      <c r="D12" s="7">
        <v>128222</v>
      </c>
      <c r="E12" s="7">
        <v>687585</v>
      </c>
      <c r="F12" s="7">
        <v>321048</v>
      </c>
      <c r="G12" s="7">
        <v>1712887</v>
      </c>
      <c r="H12" s="7">
        <v>29113</v>
      </c>
      <c r="I12" s="7">
        <v>120980</v>
      </c>
      <c r="J12" s="7">
        <v>10679</v>
      </c>
      <c r="K12" s="7">
        <v>41923</v>
      </c>
      <c r="L12" s="7">
        <v>2325</v>
      </c>
      <c r="M12" s="7">
        <v>8043</v>
      </c>
      <c r="N12" s="7">
        <v>1034</v>
      </c>
      <c r="O12" s="8">
        <v>3723</v>
      </c>
      <c r="P12" s="12">
        <f t="shared" si="0"/>
        <v>1161</v>
      </c>
      <c r="Q12" s="12">
        <f t="shared" si="1"/>
        <v>4050</v>
      </c>
    </row>
    <row r="13" spans="1:17" ht="12.75" customHeight="1">
      <c r="A13" s="40" t="s">
        <v>60</v>
      </c>
      <c r="B13" s="7">
        <v>1861354</v>
      </c>
      <c r="C13" s="7">
        <v>11060913</v>
      </c>
      <c r="D13" s="7">
        <v>407940</v>
      </c>
      <c r="E13" s="7">
        <v>2689094</v>
      </c>
      <c r="F13" s="7">
        <v>1438638</v>
      </c>
      <c r="G13" s="7">
        <v>8315389</v>
      </c>
      <c r="H13" s="7">
        <v>2404</v>
      </c>
      <c r="I13" s="7">
        <v>9332</v>
      </c>
      <c r="J13" s="7">
        <v>3065</v>
      </c>
      <c r="K13" s="7">
        <v>12635</v>
      </c>
      <c r="L13" s="7">
        <v>981</v>
      </c>
      <c r="M13" s="7">
        <v>3122</v>
      </c>
      <c r="N13" s="7">
        <v>336</v>
      </c>
      <c r="O13" s="8">
        <v>1175</v>
      </c>
      <c r="P13" s="12">
        <f t="shared" si="0"/>
        <v>7990</v>
      </c>
      <c r="Q13" s="12">
        <f t="shared" si="1"/>
        <v>30166</v>
      </c>
    </row>
    <row r="14" spans="1:17" s="6" customFormat="1" ht="12" customHeight="1">
      <c r="A14" s="40" t="s">
        <v>61</v>
      </c>
      <c r="B14" s="7">
        <v>822485</v>
      </c>
      <c r="C14" s="7">
        <v>4086460</v>
      </c>
      <c r="D14" s="7">
        <v>236970</v>
      </c>
      <c r="E14" s="7">
        <v>1203435</v>
      </c>
      <c r="F14" s="7">
        <v>495388</v>
      </c>
      <c r="G14" s="7">
        <v>2438350</v>
      </c>
      <c r="H14" s="7">
        <v>749</v>
      </c>
      <c r="I14" s="7">
        <v>2595</v>
      </c>
      <c r="J14" s="7">
        <v>1444</v>
      </c>
      <c r="K14" s="7">
        <v>4309</v>
      </c>
      <c r="L14" s="7">
        <v>0</v>
      </c>
      <c r="M14" s="7">
        <v>0</v>
      </c>
      <c r="N14" s="7">
        <v>60439</v>
      </c>
      <c r="O14" s="8">
        <v>281882</v>
      </c>
      <c r="P14" s="12">
        <f t="shared" si="0"/>
        <v>27495</v>
      </c>
      <c r="Q14" s="12">
        <f t="shared" si="1"/>
        <v>155889</v>
      </c>
    </row>
    <row r="15" spans="1:17" ht="12" customHeight="1">
      <c r="A15" s="40" t="s">
        <v>62</v>
      </c>
      <c r="B15" s="7">
        <v>133727</v>
      </c>
      <c r="C15" s="7">
        <v>654789</v>
      </c>
      <c r="D15" s="7">
        <v>24725</v>
      </c>
      <c r="E15" s="7">
        <v>125532</v>
      </c>
      <c r="F15" s="7">
        <v>103774</v>
      </c>
      <c r="G15" s="7">
        <v>512210</v>
      </c>
      <c r="H15" s="7">
        <v>4740</v>
      </c>
      <c r="I15" s="7">
        <v>15679</v>
      </c>
      <c r="J15" s="7">
        <v>347</v>
      </c>
      <c r="K15" s="7">
        <v>973</v>
      </c>
      <c r="L15" s="7">
        <v>141</v>
      </c>
      <c r="M15" s="7">
        <v>395</v>
      </c>
      <c r="N15" s="7">
        <v>500</v>
      </c>
      <c r="O15" s="8">
        <v>1569</v>
      </c>
      <c r="P15" s="12">
        <f t="shared" si="0"/>
        <v>-500</v>
      </c>
      <c r="Q15" s="12">
        <f t="shared" si="1"/>
        <v>-1569</v>
      </c>
    </row>
    <row r="16" spans="1:17" ht="12" customHeight="1">
      <c r="A16" s="40" t="s">
        <v>63</v>
      </c>
      <c r="B16" s="7">
        <v>1400650</v>
      </c>
      <c r="C16" s="7">
        <v>5127736</v>
      </c>
      <c r="D16" s="7">
        <v>452268</v>
      </c>
      <c r="E16" s="7">
        <v>1497845</v>
      </c>
      <c r="F16" s="7">
        <v>437537</v>
      </c>
      <c r="G16" s="7">
        <v>2135775</v>
      </c>
      <c r="H16" s="7">
        <v>109199</v>
      </c>
      <c r="I16" s="7">
        <v>365790</v>
      </c>
      <c r="J16" s="7">
        <v>198547</v>
      </c>
      <c r="K16" s="7">
        <v>582269</v>
      </c>
      <c r="L16" s="7">
        <v>72681</v>
      </c>
      <c r="M16" s="7">
        <v>165462</v>
      </c>
      <c r="N16" s="7">
        <v>147539</v>
      </c>
      <c r="O16" s="8">
        <v>425269</v>
      </c>
      <c r="P16" s="12">
        <f t="shared" si="0"/>
        <v>-17121</v>
      </c>
      <c r="Q16" s="12">
        <f t="shared" si="1"/>
        <v>-44674</v>
      </c>
    </row>
    <row r="17" spans="1:17" ht="12" customHeight="1">
      <c r="A17" s="40" t="s">
        <v>64</v>
      </c>
      <c r="B17" s="7">
        <v>579605</v>
      </c>
      <c r="C17" s="7">
        <v>3230339</v>
      </c>
      <c r="D17" s="7">
        <v>66310</v>
      </c>
      <c r="E17" s="7">
        <v>347449</v>
      </c>
      <c r="F17" s="7">
        <v>323751</v>
      </c>
      <c r="G17" s="7">
        <v>1803933</v>
      </c>
      <c r="H17" s="7">
        <v>88066</v>
      </c>
      <c r="I17" s="7">
        <v>725177</v>
      </c>
      <c r="J17" s="7">
        <v>22482</v>
      </c>
      <c r="K17" s="7">
        <v>77438</v>
      </c>
      <c r="L17" s="7">
        <v>5099</v>
      </c>
      <c r="M17" s="7">
        <v>14504</v>
      </c>
      <c r="N17" s="7">
        <v>64276</v>
      </c>
      <c r="O17" s="8">
        <v>221924</v>
      </c>
      <c r="P17" s="12">
        <f t="shared" si="0"/>
        <v>9621</v>
      </c>
      <c r="Q17" s="12">
        <f t="shared" si="1"/>
        <v>39914</v>
      </c>
    </row>
    <row r="18" spans="1:17" ht="12" customHeight="1">
      <c r="A18" s="40" t="s">
        <v>65</v>
      </c>
      <c r="B18" s="7">
        <v>1627573</v>
      </c>
      <c r="C18" s="7">
        <v>6421175</v>
      </c>
      <c r="D18" s="7">
        <v>495381</v>
      </c>
      <c r="E18" s="7">
        <v>1329015</v>
      </c>
      <c r="F18" s="7">
        <v>953690</v>
      </c>
      <c r="G18" s="7">
        <v>4785200</v>
      </c>
      <c r="H18" s="7">
        <v>44495</v>
      </c>
      <c r="I18" s="7">
        <v>118310</v>
      </c>
      <c r="J18" s="7">
        <v>44871</v>
      </c>
      <c r="K18" s="7">
        <v>108326</v>
      </c>
      <c r="L18" s="7">
        <v>88140</v>
      </c>
      <c r="M18" s="7">
        <v>78930</v>
      </c>
      <c r="N18" s="7">
        <v>1432</v>
      </c>
      <c r="O18" s="8">
        <v>2797</v>
      </c>
      <c r="P18" s="12">
        <f t="shared" si="0"/>
        <v>-436</v>
      </c>
      <c r="Q18" s="12">
        <f t="shared" si="1"/>
        <v>-1403</v>
      </c>
    </row>
    <row r="19" spans="1:17" ht="12" customHeight="1">
      <c r="A19" s="40" t="s">
        <v>66</v>
      </c>
      <c r="B19" s="7">
        <v>809550</v>
      </c>
      <c r="C19" s="7">
        <v>4074087</v>
      </c>
      <c r="D19" s="7">
        <v>214528</v>
      </c>
      <c r="E19" s="7">
        <v>1104781</v>
      </c>
      <c r="F19" s="7">
        <v>568977</v>
      </c>
      <c r="G19" s="7">
        <v>2878893</v>
      </c>
      <c r="H19" s="7">
        <v>15316</v>
      </c>
      <c r="I19" s="7">
        <v>49899</v>
      </c>
      <c r="J19" s="7">
        <v>9578</v>
      </c>
      <c r="K19" s="7">
        <v>37560</v>
      </c>
      <c r="L19" s="7">
        <v>1151</v>
      </c>
      <c r="M19" s="7">
        <v>2954</v>
      </c>
      <c r="N19" s="7">
        <v>0</v>
      </c>
      <c r="O19" s="8">
        <v>0</v>
      </c>
      <c r="P19" s="12">
        <f t="shared" si="0"/>
        <v>0</v>
      </c>
      <c r="Q19" s="12">
        <f t="shared" si="1"/>
        <v>0</v>
      </c>
    </row>
    <row r="20" spans="1:17" ht="12" customHeight="1">
      <c r="A20" s="40" t="s">
        <v>67</v>
      </c>
      <c r="B20" s="7">
        <v>788055</v>
      </c>
      <c r="C20" s="7">
        <v>3893436</v>
      </c>
      <c r="D20" s="7">
        <v>121894</v>
      </c>
      <c r="E20" s="7">
        <v>645472</v>
      </c>
      <c r="F20" s="7">
        <v>511729</v>
      </c>
      <c r="G20" s="7">
        <v>2677768</v>
      </c>
      <c r="H20" s="7">
        <v>37164</v>
      </c>
      <c r="I20" s="7">
        <v>126102</v>
      </c>
      <c r="J20" s="7">
        <v>107102</v>
      </c>
      <c r="K20" s="7">
        <v>404595</v>
      </c>
      <c r="L20" s="7">
        <v>177</v>
      </c>
      <c r="M20" s="7">
        <v>497</v>
      </c>
      <c r="N20" s="7">
        <v>61529</v>
      </c>
      <c r="O20" s="8">
        <v>272668</v>
      </c>
      <c r="P20" s="12">
        <f t="shared" si="0"/>
        <v>-51540</v>
      </c>
      <c r="Q20" s="12">
        <f t="shared" si="1"/>
        <v>-233666</v>
      </c>
    </row>
    <row r="21" spans="1:17" ht="12" customHeight="1">
      <c r="A21" s="40" t="s">
        <v>68</v>
      </c>
      <c r="B21" s="7">
        <v>107479</v>
      </c>
      <c r="C21" s="7">
        <v>526278</v>
      </c>
      <c r="D21" s="7">
        <v>9163</v>
      </c>
      <c r="E21" s="7">
        <v>34680</v>
      </c>
      <c r="F21" s="7">
        <v>79586</v>
      </c>
      <c r="G21" s="7">
        <v>422443</v>
      </c>
      <c r="H21" s="7">
        <v>12083</v>
      </c>
      <c r="I21" s="7">
        <v>41423</v>
      </c>
      <c r="J21" s="7">
        <v>5129</v>
      </c>
      <c r="K21" s="7">
        <v>22146</v>
      </c>
      <c r="L21" s="7">
        <v>1518</v>
      </c>
      <c r="M21" s="7">
        <v>5586</v>
      </c>
      <c r="N21" s="7">
        <v>795</v>
      </c>
      <c r="O21" s="8">
        <v>2234</v>
      </c>
      <c r="P21" s="12">
        <f t="shared" si="0"/>
        <v>-795</v>
      </c>
      <c r="Q21" s="12">
        <f t="shared" si="1"/>
        <v>-2234</v>
      </c>
    </row>
    <row r="22" spans="1:17" s="6" customFormat="1" ht="12" customHeight="1">
      <c r="A22" s="40" t="s">
        <v>69</v>
      </c>
      <c r="B22" s="7">
        <v>452999</v>
      </c>
      <c r="C22" s="7">
        <v>2269530</v>
      </c>
      <c r="D22" s="7">
        <v>100314</v>
      </c>
      <c r="E22" s="7">
        <v>532249</v>
      </c>
      <c r="F22" s="7">
        <v>314064</v>
      </c>
      <c r="G22" s="7">
        <v>1580085</v>
      </c>
      <c r="H22" s="7">
        <v>7712</v>
      </c>
      <c r="I22" s="7">
        <v>26666</v>
      </c>
      <c r="J22" s="7">
        <v>864</v>
      </c>
      <c r="K22" s="7">
        <v>4091</v>
      </c>
      <c r="L22" s="7">
        <v>0</v>
      </c>
      <c r="M22" s="7">
        <v>0</v>
      </c>
      <c r="N22" s="7">
        <v>73651</v>
      </c>
      <c r="O22" s="8">
        <v>354311</v>
      </c>
      <c r="P22" s="12">
        <f t="shared" si="0"/>
        <v>-43606</v>
      </c>
      <c r="Q22" s="12">
        <f t="shared" si="1"/>
        <v>-227872</v>
      </c>
    </row>
    <row r="23" spans="1:17" ht="12" customHeight="1">
      <c r="A23" s="40" t="s">
        <v>70</v>
      </c>
      <c r="B23" s="7">
        <v>117053</v>
      </c>
      <c r="C23" s="7">
        <v>599960</v>
      </c>
      <c r="D23" s="7">
        <v>6553</v>
      </c>
      <c r="E23" s="7">
        <v>32768</v>
      </c>
      <c r="F23" s="7">
        <v>99953</v>
      </c>
      <c r="G23" s="7">
        <v>523692</v>
      </c>
      <c r="H23" s="7">
        <v>903</v>
      </c>
      <c r="I23" s="7">
        <v>4109</v>
      </c>
      <c r="J23" s="7">
        <v>9599</v>
      </c>
      <c r="K23" s="7">
        <v>39191</v>
      </c>
      <c r="L23" s="7">
        <v>45</v>
      </c>
      <c r="M23" s="7">
        <v>200</v>
      </c>
      <c r="N23" s="7">
        <v>662</v>
      </c>
      <c r="O23" s="8">
        <v>1896</v>
      </c>
      <c r="P23" s="12">
        <f t="shared" si="0"/>
        <v>-662</v>
      </c>
      <c r="Q23" s="12">
        <f t="shared" si="1"/>
        <v>-1896</v>
      </c>
    </row>
    <row r="24" spans="1:17" ht="11.25" customHeight="1">
      <c r="A24" s="40" t="s">
        <v>71</v>
      </c>
      <c r="B24" s="7">
        <v>209853</v>
      </c>
      <c r="C24" s="7">
        <v>1179836</v>
      </c>
      <c r="D24" s="7">
        <v>7425</v>
      </c>
      <c r="E24" s="7">
        <v>37126</v>
      </c>
      <c r="F24" s="7">
        <v>195770</v>
      </c>
      <c r="G24" s="7">
        <v>1111575</v>
      </c>
      <c r="H24" s="7">
        <v>4631</v>
      </c>
      <c r="I24" s="7">
        <v>19429</v>
      </c>
      <c r="J24" s="7">
        <v>0</v>
      </c>
      <c r="K24" s="7">
        <v>0</v>
      </c>
      <c r="L24" s="7">
        <v>0</v>
      </c>
      <c r="M24" s="7">
        <v>0</v>
      </c>
      <c r="N24" s="7">
        <v>10786</v>
      </c>
      <c r="O24" s="8">
        <v>51221</v>
      </c>
      <c r="P24" s="12">
        <f t="shared" si="0"/>
        <v>-8759</v>
      </c>
      <c r="Q24" s="12">
        <f t="shared" si="1"/>
        <v>-39515</v>
      </c>
    </row>
    <row r="25" spans="1:17" ht="11.25" customHeight="1">
      <c r="A25" s="40" t="s">
        <v>72</v>
      </c>
      <c r="B25" s="7">
        <v>340158</v>
      </c>
      <c r="C25" s="7">
        <v>1798499</v>
      </c>
      <c r="D25" s="7">
        <v>10511</v>
      </c>
      <c r="E25" s="7">
        <v>52556</v>
      </c>
      <c r="F25" s="7">
        <v>314448</v>
      </c>
      <c r="G25" s="7">
        <v>1670943</v>
      </c>
      <c r="H25" s="7">
        <v>8800</v>
      </c>
      <c r="I25" s="7">
        <v>44211</v>
      </c>
      <c r="J25" s="7">
        <v>1295</v>
      </c>
      <c r="K25" s="7">
        <v>4902</v>
      </c>
      <c r="L25" s="7">
        <v>0</v>
      </c>
      <c r="M25" s="7">
        <v>0</v>
      </c>
      <c r="N25" s="7">
        <v>66155</v>
      </c>
      <c r="O25" s="8">
        <v>375565</v>
      </c>
      <c r="P25" s="12">
        <f t="shared" si="0"/>
        <v>-61051</v>
      </c>
      <c r="Q25" s="12">
        <f t="shared" si="1"/>
        <v>-349678</v>
      </c>
    </row>
    <row r="26" spans="1:17" ht="11.25" customHeight="1">
      <c r="A26" s="40" t="s">
        <v>73</v>
      </c>
      <c r="B26" s="7">
        <v>1132619</v>
      </c>
      <c r="C26" s="7">
        <v>6367442</v>
      </c>
      <c r="D26" s="7">
        <v>94691</v>
      </c>
      <c r="E26" s="7">
        <v>527516</v>
      </c>
      <c r="F26" s="7">
        <v>1002897</v>
      </c>
      <c r="G26" s="7">
        <v>5649210</v>
      </c>
      <c r="H26" s="7">
        <v>4903</v>
      </c>
      <c r="I26" s="7">
        <v>23451</v>
      </c>
      <c r="J26" s="7">
        <v>22480</v>
      </c>
      <c r="K26" s="7">
        <v>131697</v>
      </c>
      <c r="L26" s="7">
        <v>0</v>
      </c>
      <c r="M26" s="7">
        <v>0</v>
      </c>
      <c r="N26" s="7">
        <v>467</v>
      </c>
      <c r="O26" s="8">
        <v>2007</v>
      </c>
      <c r="P26" s="12">
        <f t="shared" si="0"/>
        <v>7181</v>
      </c>
      <c r="Q26" s="12">
        <f t="shared" si="1"/>
        <v>33561</v>
      </c>
    </row>
    <row r="27" spans="1:17" ht="11.25" customHeight="1">
      <c r="A27" s="40" t="s">
        <v>74</v>
      </c>
      <c r="B27" s="7">
        <v>299971</v>
      </c>
      <c r="C27" s="7">
        <v>1598460</v>
      </c>
      <c r="D27" s="7">
        <v>38114</v>
      </c>
      <c r="E27" s="7">
        <v>227600</v>
      </c>
      <c r="F27" s="7">
        <v>242728</v>
      </c>
      <c r="G27" s="7">
        <v>1277230</v>
      </c>
      <c r="H27" s="7">
        <v>0</v>
      </c>
      <c r="I27" s="7">
        <v>0</v>
      </c>
      <c r="J27" s="7">
        <v>124</v>
      </c>
      <c r="K27" s="7">
        <v>555</v>
      </c>
      <c r="L27" s="7">
        <v>0</v>
      </c>
      <c r="M27" s="7">
        <v>0</v>
      </c>
      <c r="N27" s="7">
        <v>12896</v>
      </c>
      <c r="O27" s="8">
        <v>59844</v>
      </c>
      <c r="P27" s="12">
        <f t="shared" si="0"/>
        <v>6109</v>
      </c>
      <c r="Q27" s="12">
        <f t="shared" si="1"/>
        <v>33231</v>
      </c>
    </row>
    <row r="28" spans="1:17" ht="11.25" customHeight="1">
      <c r="A28" s="40" t="s">
        <v>75</v>
      </c>
      <c r="B28" s="7">
        <v>1047333</v>
      </c>
      <c r="C28" s="7">
        <v>5107492</v>
      </c>
      <c r="D28" s="7">
        <v>161860</v>
      </c>
      <c r="E28" s="7">
        <v>804388</v>
      </c>
      <c r="F28" s="7">
        <v>826739</v>
      </c>
      <c r="G28" s="7">
        <v>4041998</v>
      </c>
      <c r="H28" s="7">
        <v>6381</v>
      </c>
      <c r="I28" s="7">
        <v>27314</v>
      </c>
      <c r="J28" s="7">
        <v>1322</v>
      </c>
      <c r="K28" s="7">
        <v>5574</v>
      </c>
      <c r="L28" s="7">
        <v>0</v>
      </c>
      <c r="M28" s="7">
        <v>0</v>
      </c>
      <c r="N28" s="7">
        <v>101271</v>
      </c>
      <c r="O28" s="8">
        <v>596487</v>
      </c>
      <c r="P28" s="12">
        <f t="shared" si="0"/>
        <v>-50240</v>
      </c>
      <c r="Q28" s="12">
        <f t="shared" si="1"/>
        <v>-368269</v>
      </c>
    </row>
    <row r="29" spans="1:17" s="6" customFormat="1" ht="11.25" customHeight="1">
      <c r="A29" s="39" t="s">
        <v>76</v>
      </c>
      <c r="B29" s="4">
        <v>2803432</v>
      </c>
      <c r="C29" s="4">
        <v>33234409</v>
      </c>
      <c r="D29" s="4">
        <v>1560845</v>
      </c>
      <c r="E29" s="4">
        <v>21342421</v>
      </c>
      <c r="F29" s="4">
        <v>1208724</v>
      </c>
      <c r="G29" s="4">
        <v>11677528</v>
      </c>
      <c r="H29" s="4">
        <v>7190</v>
      </c>
      <c r="I29" s="4">
        <v>56861</v>
      </c>
      <c r="J29" s="4">
        <v>1245</v>
      </c>
      <c r="K29" s="4">
        <v>7644</v>
      </c>
      <c r="L29" s="4">
        <v>0</v>
      </c>
      <c r="M29" s="4">
        <v>0</v>
      </c>
      <c r="N29" s="4">
        <v>3591</v>
      </c>
      <c r="O29" s="5">
        <v>182463</v>
      </c>
      <c r="P29" s="21">
        <f t="shared" si="0"/>
        <v>21837</v>
      </c>
      <c r="Q29" s="21">
        <f t="shared" si="1"/>
        <v>-32508</v>
      </c>
    </row>
    <row r="30" spans="1:17" s="6" customFormat="1" ht="11.25" customHeight="1">
      <c r="A30" s="39" t="s">
        <v>77</v>
      </c>
      <c r="B30" s="4">
        <v>1772198</v>
      </c>
      <c r="C30" s="4">
        <v>11384353</v>
      </c>
      <c r="D30" s="4">
        <v>534873</v>
      </c>
      <c r="E30" s="4">
        <v>3797460</v>
      </c>
      <c r="F30" s="4">
        <v>1229064</v>
      </c>
      <c r="G30" s="4">
        <v>7551266</v>
      </c>
      <c r="H30" s="4">
        <v>8033</v>
      </c>
      <c r="I30" s="4">
        <v>34238</v>
      </c>
      <c r="J30" s="4">
        <v>157</v>
      </c>
      <c r="K30" s="4">
        <v>467</v>
      </c>
      <c r="L30" s="4">
        <v>71</v>
      </c>
      <c r="M30" s="4">
        <v>922</v>
      </c>
      <c r="N30" s="4">
        <v>5016</v>
      </c>
      <c r="O30" s="5">
        <v>20217</v>
      </c>
      <c r="P30" s="21">
        <f t="shared" si="0"/>
        <v>-5016</v>
      </c>
      <c r="Q30" s="21">
        <f t="shared" si="1"/>
        <v>-20217</v>
      </c>
    </row>
    <row r="31" spans="1:17" s="6" customFormat="1" ht="11.25" customHeight="1">
      <c r="A31" s="39" t="s">
        <v>78</v>
      </c>
      <c r="B31" s="4">
        <v>114674</v>
      </c>
      <c r="C31" s="4">
        <v>446664</v>
      </c>
      <c r="D31" s="4">
        <v>3623</v>
      </c>
      <c r="E31" s="4">
        <v>16597</v>
      </c>
      <c r="F31" s="4">
        <v>107959</v>
      </c>
      <c r="G31" s="4">
        <v>419539</v>
      </c>
      <c r="H31" s="4">
        <v>3092</v>
      </c>
      <c r="I31" s="4">
        <v>10528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5">
        <v>0</v>
      </c>
      <c r="P31" s="21">
        <f t="shared" si="0"/>
        <v>0</v>
      </c>
      <c r="Q31" s="21">
        <f t="shared" si="1"/>
        <v>0</v>
      </c>
    </row>
    <row r="32" spans="1:17" ht="11.25" customHeight="1">
      <c r="A32" s="40" t="s">
        <v>79</v>
      </c>
      <c r="B32" s="7">
        <v>99745</v>
      </c>
      <c r="C32" s="7">
        <v>385180</v>
      </c>
      <c r="D32" s="7">
        <v>3623</v>
      </c>
      <c r="E32" s="7">
        <v>16597</v>
      </c>
      <c r="F32" s="7">
        <v>93477</v>
      </c>
      <c r="G32" s="7">
        <v>359261</v>
      </c>
      <c r="H32" s="7">
        <v>2645</v>
      </c>
      <c r="I32" s="7">
        <v>9322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8">
        <v>0</v>
      </c>
      <c r="P32" s="12">
        <f t="shared" si="0"/>
        <v>0</v>
      </c>
      <c r="Q32" s="12">
        <f t="shared" si="1"/>
        <v>0</v>
      </c>
    </row>
    <row r="33" spans="1:17" ht="11.25" customHeight="1">
      <c r="A33" s="40" t="s">
        <v>80</v>
      </c>
      <c r="B33" s="7">
        <v>14929</v>
      </c>
      <c r="C33" s="7">
        <v>61484</v>
      </c>
      <c r="D33" s="7">
        <v>0</v>
      </c>
      <c r="E33" s="7">
        <v>0</v>
      </c>
      <c r="F33" s="7">
        <v>14482</v>
      </c>
      <c r="G33" s="7">
        <v>60278</v>
      </c>
      <c r="H33" s="7">
        <v>447</v>
      </c>
      <c r="I33" s="7">
        <v>1206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8">
        <v>0</v>
      </c>
      <c r="P33" s="12">
        <f t="shared" si="0"/>
        <v>0</v>
      </c>
      <c r="Q33" s="12">
        <f t="shared" si="1"/>
        <v>0</v>
      </c>
    </row>
    <row r="34" spans="1:17" s="32" customFormat="1" ht="22.5" customHeight="1">
      <c r="A34" s="41" t="s">
        <v>81</v>
      </c>
      <c r="B34" s="29">
        <v>22834</v>
      </c>
      <c r="C34" s="29">
        <v>118542</v>
      </c>
      <c r="D34" s="29">
        <v>177</v>
      </c>
      <c r="E34" s="29">
        <v>889</v>
      </c>
      <c r="F34" s="29">
        <v>18519</v>
      </c>
      <c r="G34" s="29">
        <v>105945</v>
      </c>
      <c r="H34" s="29">
        <v>1761</v>
      </c>
      <c r="I34" s="29">
        <v>3334</v>
      </c>
      <c r="J34" s="29">
        <v>634</v>
      </c>
      <c r="K34" s="29">
        <v>1774</v>
      </c>
      <c r="L34" s="29">
        <v>0</v>
      </c>
      <c r="M34" s="29">
        <v>0</v>
      </c>
      <c r="N34" s="29">
        <v>237</v>
      </c>
      <c r="O34" s="30">
        <v>664</v>
      </c>
      <c r="P34" s="31">
        <f t="shared" si="0"/>
        <v>1506</v>
      </c>
      <c r="Q34" s="31">
        <f t="shared" si="1"/>
        <v>5936</v>
      </c>
    </row>
    <row r="35" spans="1:15" ht="12" customHeight="1">
      <c r="A35" s="57" t="s">
        <v>10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</row>
    <row r="36" ht="12">
      <c r="A36" s="35" t="s">
        <v>40</v>
      </c>
    </row>
    <row r="37" spans="1:15" ht="12" hidden="1">
      <c r="A37" s="23" t="s">
        <v>11</v>
      </c>
      <c r="B37" s="24">
        <f aca="true" t="shared" si="2" ref="B37:O37">B31-B32-B33</f>
        <v>0</v>
      </c>
      <c r="C37" s="24">
        <f t="shared" si="2"/>
        <v>0</v>
      </c>
      <c r="D37" s="24">
        <f t="shared" si="2"/>
        <v>0</v>
      </c>
      <c r="E37" s="24">
        <f t="shared" si="2"/>
        <v>0</v>
      </c>
      <c r="F37" s="24">
        <f t="shared" si="2"/>
        <v>0</v>
      </c>
      <c r="G37" s="24">
        <f t="shared" si="2"/>
        <v>0</v>
      </c>
      <c r="H37" s="24">
        <f t="shared" si="2"/>
        <v>0</v>
      </c>
      <c r="I37" s="24">
        <f t="shared" si="2"/>
        <v>0</v>
      </c>
      <c r="J37" s="24">
        <f t="shared" si="2"/>
        <v>0</v>
      </c>
      <c r="K37" s="24">
        <f t="shared" si="2"/>
        <v>0</v>
      </c>
      <c r="L37" s="24">
        <f t="shared" si="2"/>
        <v>0</v>
      </c>
      <c r="M37" s="24">
        <f t="shared" si="2"/>
        <v>0</v>
      </c>
      <c r="N37" s="24">
        <f t="shared" si="2"/>
        <v>0</v>
      </c>
      <c r="O37" s="24">
        <f t="shared" si="2"/>
        <v>0</v>
      </c>
    </row>
    <row r="38" spans="1:15" ht="12" hidden="1">
      <c r="A38" s="23" t="s">
        <v>12</v>
      </c>
      <c r="B38" s="24">
        <f aca="true" t="shared" si="3" ref="B38:O38">SUM(B8:B28)-B7</f>
        <v>0</v>
      </c>
      <c r="C38" s="24">
        <f t="shared" si="3"/>
        <v>0</v>
      </c>
      <c r="D38" s="24">
        <f t="shared" si="3"/>
        <v>0</v>
      </c>
      <c r="E38" s="24">
        <f t="shared" si="3"/>
        <v>0</v>
      </c>
      <c r="F38" s="24">
        <f t="shared" si="3"/>
        <v>0</v>
      </c>
      <c r="G38" s="24">
        <f t="shared" si="3"/>
        <v>0</v>
      </c>
      <c r="H38" s="24">
        <f t="shared" si="3"/>
        <v>0</v>
      </c>
      <c r="I38" s="24">
        <f t="shared" si="3"/>
        <v>0</v>
      </c>
      <c r="J38" s="24">
        <f t="shared" si="3"/>
        <v>0</v>
      </c>
      <c r="K38" s="24">
        <f t="shared" si="3"/>
        <v>0</v>
      </c>
      <c r="L38" s="24">
        <f t="shared" si="3"/>
        <v>0</v>
      </c>
      <c r="M38" s="24">
        <f t="shared" si="3"/>
        <v>0</v>
      </c>
      <c r="N38" s="24">
        <f t="shared" si="3"/>
        <v>0</v>
      </c>
      <c r="O38" s="24">
        <f t="shared" si="3"/>
        <v>0</v>
      </c>
    </row>
    <row r="39" spans="1:15" ht="12" hidden="1">
      <c r="A39" s="23" t="s">
        <v>13</v>
      </c>
      <c r="B39" s="24">
        <f aca="true" t="shared" si="4" ref="B39:O39">B6-B7-B29-B30-B31-B34</f>
        <v>0</v>
      </c>
      <c r="C39" s="24">
        <f t="shared" si="4"/>
        <v>0</v>
      </c>
      <c r="D39" s="24">
        <f t="shared" si="4"/>
        <v>0</v>
      </c>
      <c r="E39" s="24">
        <f t="shared" si="4"/>
        <v>0</v>
      </c>
      <c r="F39" s="24">
        <f t="shared" si="4"/>
        <v>0</v>
      </c>
      <c r="G39" s="24">
        <f t="shared" si="4"/>
        <v>0</v>
      </c>
      <c r="H39" s="24">
        <f t="shared" si="4"/>
        <v>0</v>
      </c>
      <c r="I39" s="24">
        <f t="shared" si="4"/>
        <v>0</v>
      </c>
      <c r="J39" s="24">
        <f t="shared" si="4"/>
        <v>0</v>
      </c>
      <c r="K39" s="24">
        <f t="shared" si="4"/>
        <v>0</v>
      </c>
      <c r="L39" s="24">
        <f t="shared" si="4"/>
        <v>0</v>
      </c>
      <c r="M39" s="24">
        <f t="shared" si="4"/>
        <v>0</v>
      </c>
      <c r="N39" s="24">
        <f t="shared" si="4"/>
        <v>0</v>
      </c>
      <c r="O39" s="24">
        <f t="shared" si="4"/>
        <v>0</v>
      </c>
    </row>
    <row r="40" spans="2:15" ht="12" hidden="1">
      <c r="B40" s="25">
        <f>B6-'年月Monthly'!B7</f>
        <v>1449276</v>
      </c>
      <c r="C40" s="25">
        <f>C6-'年月Monthly'!C7</f>
        <v>7786228</v>
      </c>
      <c r="D40" s="25">
        <f>D6-'年月Monthly'!D7</f>
        <v>1756472</v>
      </c>
      <c r="E40" s="25">
        <f>E6-'年月Monthly'!E7</f>
        <v>8275855</v>
      </c>
      <c r="F40" s="25">
        <f>F6-'年月Monthly'!F7</f>
        <v>1511581</v>
      </c>
      <c r="G40" s="25">
        <f>G6-'年月Monthly'!G7</f>
        <v>6388720</v>
      </c>
      <c r="H40" s="25">
        <f>H6-'年月Monthly'!H7</f>
        <v>-710465</v>
      </c>
      <c r="I40" s="25">
        <f>I6-'年月Monthly'!I7</f>
        <v>-2796386</v>
      </c>
      <c r="J40" s="25">
        <f>J6-'年月Monthly'!J7</f>
        <v>-320416</v>
      </c>
      <c r="K40" s="25">
        <f>K6-'年月Monthly'!K7</f>
        <v>-930253</v>
      </c>
      <c r="L40" s="25">
        <f>L6-'年月Monthly'!L7</f>
        <v>32970</v>
      </c>
      <c r="M40" s="25">
        <f>M6-'年月Monthly'!M7</f>
        <v>-110465</v>
      </c>
      <c r="N40" s="25">
        <f>N6-'年月Monthly'!N7</f>
        <v>-361531</v>
      </c>
      <c r="O40" s="25">
        <f>O6-'年月Monthly'!O7</f>
        <v>-422822</v>
      </c>
    </row>
  </sheetData>
  <mergeCells count="10">
    <mergeCell ref="A35:O35"/>
    <mergeCell ref="A1:O1"/>
    <mergeCell ref="A3:A5"/>
    <mergeCell ref="B3:C3"/>
    <mergeCell ref="D3:E3"/>
    <mergeCell ref="F3:G3"/>
    <mergeCell ref="H3:I3"/>
    <mergeCell ref="J3:K3"/>
    <mergeCell ref="L3:M3"/>
    <mergeCell ref="N3:O3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A1" sqref="A1:O1"/>
    </sheetView>
  </sheetViews>
  <sheetFormatPr defaultColWidth="9.33203125" defaultRowHeight="12"/>
  <cols>
    <col min="1" max="1" width="21.66015625" style="15" customWidth="1"/>
    <col min="2" max="2" width="9.83203125" style="0" customWidth="1"/>
    <col min="3" max="3" width="10.83203125" style="0" customWidth="1"/>
    <col min="4" max="4" width="9.83203125" style="0" customWidth="1"/>
    <col min="5" max="5" width="10.83203125" style="0" customWidth="1"/>
    <col min="6" max="6" width="9.83203125" style="0" customWidth="1"/>
    <col min="7" max="7" width="10.83203125" style="0" customWidth="1"/>
    <col min="8" max="8" width="9.83203125" style="0" customWidth="1"/>
    <col min="9" max="9" width="10.83203125" style="0" customWidth="1"/>
    <col min="10" max="10" width="9.83203125" style="0" customWidth="1"/>
    <col min="11" max="11" width="10.83203125" style="0" customWidth="1"/>
    <col min="12" max="12" width="9.83203125" style="0" customWidth="1"/>
    <col min="13" max="13" width="10.83203125" style="0" customWidth="1"/>
    <col min="14" max="14" width="9.83203125" style="0" customWidth="1"/>
    <col min="15" max="15" width="10.83203125" style="0" customWidth="1"/>
    <col min="16" max="17" width="6.16015625" style="0" hidden="1" customWidth="1"/>
  </cols>
  <sheetData>
    <row r="1" spans="1:15" ht="16.5" customHeight="1">
      <c r="A1" s="59" t="s">
        <v>510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2" s="44" customFormat="1" ht="11.25" customHeight="1">
      <c r="A2" s="42" t="s">
        <v>85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5" ht="28.5" customHeight="1">
      <c r="A3" s="60" t="s">
        <v>52</v>
      </c>
      <c r="B3" s="70" t="s">
        <v>47</v>
      </c>
      <c r="C3" s="70"/>
      <c r="D3" s="70" t="s">
        <v>42</v>
      </c>
      <c r="E3" s="70"/>
      <c r="F3" s="71" t="s">
        <v>43</v>
      </c>
      <c r="G3" s="70"/>
      <c r="H3" s="67" t="s">
        <v>44</v>
      </c>
      <c r="I3" s="68"/>
      <c r="J3" s="67" t="s">
        <v>178</v>
      </c>
      <c r="K3" s="68"/>
      <c r="L3" s="69" t="s">
        <v>45</v>
      </c>
      <c r="M3" s="68"/>
      <c r="N3" s="69" t="s">
        <v>46</v>
      </c>
      <c r="O3" s="68"/>
    </row>
    <row r="4" spans="1:15" ht="33" customHeight="1">
      <c r="A4" s="61"/>
      <c r="B4" s="37" t="s">
        <v>50</v>
      </c>
      <c r="C4" s="37" t="s">
        <v>51</v>
      </c>
      <c r="D4" s="37" t="s">
        <v>50</v>
      </c>
      <c r="E4" s="37" t="s">
        <v>51</v>
      </c>
      <c r="F4" s="37" t="s">
        <v>50</v>
      </c>
      <c r="G4" s="37" t="s">
        <v>51</v>
      </c>
      <c r="H4" s="37" t="s">
        <v>50</v>
      </c>
      <c r="I4" s="37" t="s">
        <v>51</v>
      </c>
      <c r="J4" s="37" t="s">
        <v>50</v>
      </c>
      <c r="K4" s="37" t="s">
        <v>51</v>
      </c>
      <c r="L4" s="37" t="s">
        <v>50</v>
      </c>
      <c r="M4" s="37" t="s">
        <v>51</v>
      </c>
      <c r="N4" s="37" t="s">
        <v>50</v>
      </c>
      <c r="O4" s="37" t="s">
        <v>51</v>
      </c>
    </row>
    <row r="5" spans="1:15" ht="33" customHeight="1">
      <c r="A5" s="77"/>
      <c r="B5" s="36" t="s">
        <v>48</v>
      </c>
      <c r="C5" s="36" t="s">
        <v>49</v>
      </c>
      <c r="D5" s="36" t="s">
        <v>48</v>
      </c>
      <c r="E5" s="36" t="s">
        <v>49</v>
      </c>
      <c r="F5" s="36" t="s">
        <v>48</v>
      </c>
      <c r="G5" s="36" t="s">
        <v>49</v>
      </c>
      <c r="H5" s="36" t="s">
        <v>48</v>
      </c>
      <c r="I5" s="36" t="s">
        <v>49</v>
      </c>
      <c r="J5" s="36" t="s">
        <v>48</v>
      </c>
      <c r="K5" s="36" t="s">
        <v>49</v>
      </c>
      <c r="L5" s="36" t="s">
        <v>48</v>
      </c>
      <c r="M5" s="36" t="s">
        <v>49</v>
      </c>
      <c r="N5" s="36" t="s">
        <v>48</v>
      </c>
      <c r="O5" s="36" t="s">
        <v>49</v>
      </c>
    </row>
    <row r="6" spans="1:17" s="6" customFormat="1" ht="12" customHeight="1">
      <c r="A6" s="38" t="s">
        <v>53</v>
      </c>
      <c r="B6" s="4">
        <v>21629533</v>
      </c>
      <c r="C6" s="4">
        <v>134128920</v>
      </c>
      <c r="D6" s="4">
        <v>4344038</v>
      </c>
      <c r="E6" s="4">
        <v>36674918</v>
      </c>
      <c r="F6" s="4">
        <v>13834453</v>
      </c>
      <c r="G6" s="4">
        <v>84515145</v>
      </c>
      <c r="H6" s="4">
        <v>1233463</v>
      </c>
      <c r="I6" s="4">
        <v>5093300</v>
      </c>
      <c r="J6" s="4">
        <v>781320</v>
      </c>
      <c r="K6" s="4">
        <v>2491485</v>
      </c>
      <c r="L6" s="4">
        <v>139753</v>
      </c>
      <c r="M6" s="4">
        <v>392182</v>
      </c>
      <c r="N6" s="4">
        <v>1296506</v>
      </c>
      <c r="O6" s="5">
        <v>4961890</v>
      </c>
      <c r="P6" s="21">
        <f aca="true" t="shared" si="0" ref="P6:P34">B6-D6-F6-H6-J6-L6-N6</f>
        <v>0</v>
      </c>
      <c r="Q6" s="21">
        <f aca="true" t="shared" si="1" ref="Q6:Q34">C6-E6-G6-I6-K6-M6-O6</f>
        <v>0</v>
      </c>
    </row>
    <row r="7" spans="1:17" s="6" customFormat="1" ht="12" customHeight="1">
      <c r="A7" s="39" t="s">
        <v>54</v>
      </c>
      <c r="B7" s="4">
        <v>17790328</v>
      </c>
      <c r="C7" s="4">
        <v>93946264</v>
      </c>
      <c r="D7" s="4">
        <v>2762187</v>
      </c>
      <c r="E7" s="4">
        <v>15358459</v>
      </c>
      <c r="F7" s="4">
        <v>11633404</v>
      </c>
      <c r="G7" s="4">
        <v>65947651</v>
      </c>
      <c r="H7" s="4">
        <v>1192585</v>
      </c>
      <c r="I7" s="4">
        <v>4843145</v>
      </c>
      <c r="J7" s="4">
        <v>775258</v>
      </c>
      <c r="K7" s="4">
        <v>2453338</v>
      </c>
      <c r="L7" s="4">
        <v>139753</v>
      </c>
      <c r="M7" s="4">
        <v>392182</v>
      </c>
      <c r="N7" s="4">
        <v>1287141</v>
      </c>
      <c r="O7" s="5">
        <v>4951489</v>
      </c>
      <c r="P7" s="21">
        <f t="shared" si="0"/>
        <v>0</v>
      </c>
      <c r="Q7" s="21">
        <f t="shared" si="1"/>
        <v>0</v>
      </c>
    </row>
    <row r="8" spans="1:17" ht="12" customHeight="1">
      <c r="A8" s="40" t="s">
        <v>55</v>
      </c>
      <c r="B8" s="7">
        <v>1622725</v>
      </c>
      <c r="C8" s="7">
        <v>11421138</v>
      </c>
      <c r="D8" s="7">
        <v>261180</v>
      </c>
      <c r="E8" s="7">
        <v>1856387</v>
      </c>
      <c r="F8" s="7">
        <v>1331731</v>
      </c>
      <c r="G8" s="7">
        <v>9428603</v>
      </c>
      <c r="H8" s="7">
        <v>28633</v>
      </c>
      <c r="I8" s="7">
        <v>127855</v>
      </c>
      <c r="J8" s="7">
        <v>1026</v>
      </c>
      <c r="K8" s="7">
        <v>4061</v>
      </c>
      <c r="L8" s="7">
        <v>0</v>
      </c>
      <c r="M8" s="7">
        <v>0</v>
      </c>
      <c r="N8" s="7">
        <v>155</v>
      </c>
      <c r="O8" s="8">
        <v>4232</v>
      </c>
      <c r="P8" s="12">
        <f t="shared" si="0"/>
        <v>0</v>
      </c>
      <c r="Q8" s="12">
        <f t="shared" si="1"/>
        <v>0</v>
      </c>
    </row>
    <row r="9" spans="1:17" ht="12" customHeight="1">
      <c r="A9" s="40" t="s">
        <v>56</v>
      </c>
      <c r="B9" s="7">
        <v>541362</v>
      </c>
      <c r="C9" s="7">
        <v>1873155</v>
      </c>
      <c r="D9" s="7">
        <v>14925</v>
      </c>
      <c r="E9" s="7">
        <v>79668</v>
      </c>
      <c r="F9" s="7">
        <v>402096</v>
      </c>
      <c r="G9" s="7">
        <v>1267208</v>
      </c>
      <c r="H9" s="7">
        <v>47872</v>
      </c>
      <c r="I9" s="7">
        <v>194775</v>
      </c>
      <c r="J9" s="7">
        <v>11952</v>
      </c>
      <c r="K9" s="7">
        <v>43855</v>
      </c>
      <c r="L9" s="7">
        <v>856</v>
      </c>
      <c r="M9" s="7">
        <v>3203</v>
      </c>
      <c r="N9" s="7">
        <v>63661</v>
      </c>
      <c r="O9" s="8">
        <v>284446</v>
      </c>
      <c r="P9" s="12">
        <f t="shared" si="0"/>
        <v>0</v>
      </c>
      <c r="Q9" s="12">
        <f t="shared" si="1"/>
        <v>0</v>
      </c>
    </row>
    <row r="10" spans="1:17" ht="12" customHeight="1">
      <c r="A10" s="40" t="s">
        <v>57</v>
      </c>
      <c r="B10" s="7">
        <v>2683175</v>
      </c>
      <c r="C10" s="7">
        <v>15621430</v>
      </c>
      <c r="D10" s="7">
        <v>216764</v>
      </c>
      <c r="E10" s="7">
        <v>1280830</v>
      </c>
      <c r="F10" s="7">
        <v>1993856</v>
      </c>
      <c r="G10" s="7">
        <v>11978903</v>
      </c>
      <c r="H10" s="7">
        <v>454671</v>
      </c>
      <c r="I10" s="7">
        <v>2276810</v>
      </c>
      <c r="J10" s="7">
        <v>17666</v>
      </c>
      <c r="K10" s="7">
        <v>83798</v>
      </c>
      <c r="L10" s="7">
        <v>218</v>
      </c>
      <c r="M10" s="7">
        <v>1089</v>
      </c>
      <c r="N10" s="7">
        <v>0</v>
      </c>
      <c r="O10" s="8">
        <v>0</v>
      </c>
      <c r="P10" s="12">
        <f t="shared" si="0"/>
        <v>0</v>
      </c>
      <c r="Q10" s="12">
        <f t="shared" si="1"/>
        <v>0</v>
      </c>
    </row>
    <row r="11" spans="1:17" ht="12" customHeight="1">
      <c r="A11" s="40" t="s">
        <v>58</v>
      </c>
      <c r="B11" s="7">
        <v>748735</v>
      </c>
      <c r="C11" s="7">
        <v>4153922</v>
      </c>
      <c r="D11" s="7">
        <v>71203</v>
      </c>
      <c r="E11" s="7">
        <v>369059</v>
      </c>
      <c r="F11" s="7">
        <v>662050</v>
      </c>
      <c r="G11" s="7">
        <v>3709241</v>
      </c>
      <c r="H11" s="7">
        <v>13300</v>
      </c>
      <c r="I11" s="7">
        <v>66656</v>
      </c>
      <c r="J11" s="7">
        <v>2084</v>
      </c>
      <c r="K11" s="7">
        <v>8690</v>
      </c>
      <c r="L11" s="7">
        <v>98</v>
      </c>
      <c r="M11" s="7">
        <v>276</v>
      </c>
      <c r="N11" s="7">
        <v>0</v>
      </c>
      <c r="O11" s="8">
        <v>0</v>
      </c>
      <c r="P11" s="12">
        <f t="shared" si="0"/>
        <v>0</v>
      </c>
      <c r="Q11" s="12">
        <f t="shared" si="1"/>
        <v>0</v>
      </c>
    </row>
    <row r="12" spans="1:17" ht="12" customHeight="1">
      <c r="A12" s="40" t="s">
        <v>59</v>
      </c>
      <c r="B12" s="7">
        <v>460637</v>
      </c>
      <c r="C12" s="7">
        <v>2273355</v>
      </c>
      <c r="D12" s="7">
        <v>83332</v>
      </c>
      <c r="E12" s="7">
        <v>402688</v>
      </c>
      <c r="F12" s="7">
        <v>333725</v>
      </c>
      <c r="G12" s="7">
        <v>1642426</v>
      </c>
      <c r="H12" s="7">
        <v>18261</v>
      </c>
      <c r="I12" s="7">
        <v>120886</v>
      </c>
      <c r="J12" s="7">
        <v>22906</v>
      </c>
      <c r="K12" s="7">
        <v>96985</v>
      </c>
      <c r="L12" s="7">
        <v>2413</v>
      </c>
      <c r="M12" s="7">
        <v>10370</v>
      </c>
      <c r="N12" s="7">
        <v>0</v>
      </c>
      <c r="O12" s="8">
        <v>0</v>
      </c>
      <c r="P12" s="12">
        <f t="shared" si="0"/>
        <v>0</v>
      </c>
      <c r="Q12" s="12">
        <f t="shared" si="1"/>
        <v>0</v>
      </c>
    </row>
    <row r="13" spans="1:17" ht="12.75" customHeight="1">
      <c r="A13" s="40" t="s">
        <v>60</v>
      </c>
      <c r="B13" s="7">
        <v>1767667</v>
      </c>
      <c r="C13" s="7">
        <v>10226683</v>
      </c>
      <c r="D13" s="7">
        <v>541866</v>
      </c>
      <c r="E13" s="7">
        <v>2756935</v>
      </c>
      <c r="F13" s="7">
        <v>1205908</v>
      </c>
      <c r="G13" s="7">
        <v>7394640</v>
      </c>
      <c r="H13" s="7">
        <v>12289</v>
      </c>
      <c r="I13" s="7">
        <v>45196</v>
      </c>
      <c r="J13" s="7">
        <v>6401</v>
      </c>
      <c r="K13" s="7">
        <v>26540</v>
      </c>
      <c r="L13" s="7">
        <v>1203</v>
      </c>
      <c r="M13" s="7">
        <v>3372</v>
      </c>
      <c r="N13" s="7">
        <v>0</v>
      </c>
      <c r="O13" s="8">
        <v>0</v>
      </c>
      <c r="P13" s="12">
        <f t="shared" si="0"/>
        <v>0</v>
      </c>
      <c r="Q13" s="12">
        <f t="shared" si="1"/>
        <v>0</v>
      </c>
    </row>
    <row r="14" spans="1:17" s="6" customFormat="1" ht="12" customHeight="1">
      <c r="A14" s="40" t="s">
        <v>61</v>
      </c>
      <c r="B14" s="7">
        <v>824722</v>
      </c>
      <c r="C14" s="7">
        <v>3610832</v>
      </c>
      <c r="D14" s="7">
        <v>78646</v>
      </c>
      <c r="E14" s="7">
        <v>398161</v>
      </c>
      <c r="F14" s="7">
        <v>172729</v>
      </c>
      <c r="G14" s="7">
        <v>1187141</v>
      </c>
      <c r="H14" s="7">
        <v>2263</v>
      </c>
      <c r="I14" s="7">
        <v>10600</v>
      </c>
      <c r="J14" s="7">
        <v>419</v>
      </c>
      <c r="K14" s="7">
        <v>1268</v>
      </c>
      <c r="L14" s="7">
        <v>0</v>
      </c>
      <c r="M14" s="7">
        <v>0</v>
      </c>
      <c r="N14" s="7">
        <v>570665</v>
      </c>
      <c r="O14" s="8">
        <v>2013662</v>
      </c>
      <c r="P14" s="12">
        <f t="shared" si="0"/>
        <v>0</v>
      </c>
      <c r="Q14" s="12">
        <f t="shared" si="1"/>
        <v>0</v>
      </c>
    </row>
    <row r="15" spans="1:17" ht="12" customHeight="1">
      <c r="A15" s="40" t="s">
        <v>62</v>
      </c>
      <c r="B15" s="7">
        <v>587226</v>
      </c>
      <c r="C15" s="7">
        <v>3037873</v>
      </c>
      <c r="D15" s="7">
        <v>145652</v>
      </c>
      <c r="E15" s="7">
        <v>723458</v>
      </c>
      <c r="F15" s="7">
        <v>423533</v>
      </c>
      <c r="G15" s="7">
        <v>2250467</v>
      </c>
      <c r="H15" s="7">
        <v>12660</v>
      </c>
      <c r="I15" s="7">
        <v>44030</v>
      </c>
      <c r="J15" s="7">
        <v>1065</v>
      </c>
      <c r="K15" s="7">
        <v>4089</v>
      </c>
      <c r="L15" s="7">
        <v>4316</v>
      </c>
      <c r="M15" s="7">
        <v>15829</v>
      </c>
      <c r="N15" s="7">
        <v>0</v>
      </c>
      <c r="O15" s="8">
        <v>0</v>
      </c>
      <c r="P15" s="12">
        <f t="shared" si="0"/>
        <v>0</v>
      </c>
      <c r="Q15" s="12">
        <f t="shared" si="1"/>
        <v>0</v>
      </c>
    </row>
    <row r="16" spans="1:17" ht="12" customHeight="1">
      <c r="A16" s="40" t="s">
        <v>63</v>
      </c>
      <c r="B16" s="7">
        <v>1957870</v>
      </c>
      <c r="C16" s="7">
        <v>7845051</v>
      </c>
      <c r="D16" s="7">
        <v>395899</v>
      </c>
      <c r="E16" s="7">
        <v>2003865</v>
      </c>
      <c r="F16" s="7">
        <v>554069</v>
      </c>
      <c r="G16" s="7">
        <v>2948951</v>
      </c>
      <c r="H16" s="7">
        <v>269949</v>
      </c>
      <c r="I16" s="7">
        <v>834998</v>
      </c>
      <c r="J16" s="7">
        <v>468191</v>
      </c>
      <c r="K16" s="7">
        <v>1358639</v>
      </c>
      <c r="L16" s="7">
        <v>87162</v>
      </c>
      <c r="M16" s="7">
        <v>240887</v>
      </c>
      <c r="N16" s="7">
        <v>182600</v>
      </c>
      <c r="O16" s="8">
        <v>457711</v>
      </c>
      <c r="P16" s="12">
        <f t="shared" si="0"/>
        <v>0</v>
      </c>
      <c r="Q16" s="12">
        <f t="shared" si="1"/>
        <v>0</v>
      </c>
    </row>
    <row r="17" spans="1:17" ht="12" customHeight="1">
      <c r="A17" s="40" t="s">
        <v>64</v>
      </c>
      <c r="B17" s="7">
        <v>718378</v>
      </c>
      <c r="C17" s="7">
        <v>3352025</v>
      </c>
      <c r="D17" s="7">
        <v>43662</v>
      </c>
      <c r="E17" s="7">
        <v>222082</v>
      </c>
      <c r="F17" s="7">
        <v>343195</v>
      </c>
      <c r="G17" s="7">
        <v>2047803</v>
      </c>
      <c r="H17" s="7">
        <v>75090</v>
      </c>
      <c r="I17" s="7">
        <v>232974</v>
      </c>
      <c r="J17" s="7">
        <v>50765</v>
      </c>
      <c r="K17" s="7">
        <v>172503</v>
      </c>
      <c r="L17" s="7">
        <v>29337</v>
      </c>
      <c r="M17" s="7">
        <v>81679</v>
      </c>
      <c r="N17" s="7">
        <v>176329</v>
      </c>
      <c r="O17" s="8">
        <v>594984</v>
      </c>
      <c r="P17" s="12">
        <f t="shared" si="0"/>
        <v>0</v>
      </c>
      <c r="Q17" s="12">
        <f t="shared" si="1"/>
        <v>0</v>
      </c>
    </row>
    <row r="18" spans="1:17" ht="12" customHeight="1">
      <c r="A18" s="40" t="s">
        <v>65</v>
      </c>
      <c r="B18" s="7">
        <v>891810</v>
      </c>
      <c r="C18" s="7">
        <v>4396575</v>
      </c>
      <c r="D18" s="7">
        <v>177447</v>
      </c>
      <c r="E18" s="7">
        <v>880363</v>
      </c>
      <c r="F18" s="7">
        <v>515824</v>
      </c>
      <c r="G18" s="7">
        <v>2958584</v>
      </c>
      <c r="H18" s="7">
        <v>94787</v>
      </c>
      <c r="I18" s="7">
        <v>275258</v>
      </c>
      <c r="J18" s="7">
        <v>90435</v>
      </c>
      <c r="K18" s="7">
        <v>249501</v>
      </c>
      <c r="L18" s="7">
        <v>12301</v>
      </c>
      <c r="M18" s="7">
        <v>30049</v>
      </c>
      <c r="N18" s="7">
        <v>1016</v>
      </c>
      <c r="O18" s="8">
        <v>2820</v>
      </c>
      <c r="P18" s="12">
        <f t="shared" si="0"/>
        <v>0</v>
      </c>
      <c r="Q18" s="12">
        <f t="shared" si="1"/>
        <v>0</v>
      </c>
    </row>
    <row r="19" spans="1:17" ht="12" customHeight="1">
      <c r="A19" s="40" t="s">
        <v>66</v>
      </c>
      <c r="B19" s="7">
        <v>1028858</v>
      </c>
      <c r="C19" s="7">
        <v>5052234</v>
      </c>
      <c r="D19" s="7">
        <v>214492</v>
      </c>
      <c r="E19" s="7">
        <v>1115458</v>
      </c>
      <c r="F19" s="7">
        <v>782029</v>
      </c>
      <c r="G19" s="7">
        <v>3807105</v>
      </c>
      <c r="H19" s="7">
        <v>9852</v>
      </c>
      <c r="I19" s="7">
        <v>32540</v>
      </c>
      <c r="J19" s="7">
        <v>22485</v>
      </c>
      <c r="K19" s="7">
        <v>97131</v>
      </c>
      <c r="L19" s="7">
        <v>0</v>
      </c>
      <c r="M19" s="7">
        <v>0</v>
      </c>
      <c r="N19" s="7">
        <v>0</v>
      </c>
      <c r="O19" s="8">
        <v>0</v>
      </c>
      <c r="P19" s="12">
        <f t="shared" si="0"/>
        <v>0</v>
      </c>
      <c r="Q19" s="12">
        <f t="shared" si="1"/>
        <v>0</v>
      </c>
    </row>
    <row r="20" spans="1:17" ht="12" customHeight="1">
      <c r="A20" s="40" t="s">
        <v>67</v>
      </c>
      <c r="B20" s="7">
        <v>555982</v>
      </c>
      <c r="C20" s="7">
        <v>2503323</v>
      </c>
      <c r="D20" s="7">
        <v>52290</v>
      </c>
      <c r="E20" s="7">
        <v>258536</v>
      </c>
      <c r="F20" s="7">
        <v>384383</v>
      </c>
      <c r="G20" s="7">
        <v>1814938</v>
      </c>
      <c r="H20" s="7">
        <v>49398</v>
      </c>
      <c r="I20" s="7">
        <v>159194</v>
      </c>
      <c r="J20" s="7">
        <v>53176</v>
      </c>
      <c r="K20" s="7">
        <v>202801</v>
      </c>
      <c r="L20" s="7">
        <v>305</v>
      </c>
      <c r="M20" s="7">
        <v>845</v>
      </c>
      <c r="N20" s="7">
        <v>16430</v>
      </c>
      <c r="O20" s="8">
        <v>67009</v>
      </c>
      <c r="P20" s="12">
        <f t="shared" si="0"/>
        <v>0</v>
      </c>
      <c r="Q20" s="12">
        <f t="shared" si="1"/>
        <v>0</v>
      </c>
    </row>
    <row r="21" spans="1:17" ht="12" customHeight="1">
      <c r="A21" s="40" t="s">
        <v>68</v>
      </c>
      <c r="B21" s="7">
        <v>151347</v>
      </c>
      <c r="C21" s="7">
        <v>701795</v>
      </c>
      <c r="D21" s="7">
        <v>15617</v>
      </c>
      <c r="E21" s="7">
        <v>65917</v>
      </c>
      <c r="F21" s="7">
        <v>95241</v>
      </c>
      <c r="G21" s="7">
        <v>474583</v>
      </c>
      <c r="H21" s="7">
        <v>25507</v>
      </c>
      <c r="I21" s="7">
        <v>97978</v>
      </c>
      <c r="J21" s="7">
        <v>14530</v>
      </c>
      <c r="K21" s="7">
        <v>58726</v>
      </c>
      <c r="L21" s="7">
        <v>299</v>
      </c>
      <c r="M21" s="7">
        <v>836</v>
      </c>
      <c r="N21" s="7">
        <v>153</v>
      </c>
      <c r="O21" s="8">
        <v>3755</v>
      </c>
      <c r="P21" s="12">
        <f t="shared" si="0"/>
        <v>0</v>
      </c>
      <c r="Q21" s="12">
        <f t="shared" si="1"/>
        <v>0</v>
      </c>
    </row>
    <row r="22" spans="1:17" s="6" customFormat="1" ht="12" customHeight="1">
      <c r="A22" s="40" t="s">
        <v>69</v>
      </c>
      <c r="B22" s="7">
        <v>527063</v>
      </c>
      <c r="C22" s="7">
        <v>3018405</v>
      </c>
      <c r="D22" s="7">
        <v>173226</v>
      </c>
      <c r="E22" s="7">
        <v>1180809</v>
      </c>
      <c r="F22" s="7">
        <v>271021</v>
      </c>
      <c r="G22" s="7">
        <v>1430885</v>
      </c>
      <c r="H22" s="7">
        <v>5286</v>
      </c>
      <c r="I22" s="7">
        <v>23198</v>
      </c>
      <c r="J22" s="7">
        <v>1412</v>
      </c>
      <c r="K22" s="7">
        <v>7223</v>
      </c>
      <c r="L22" s="7">
        <v>58</v>
      </c>
      <c r="M22" s="7">
        <v>162</v>
      </c>
      <c r="N22" s="7">
        <v>76060</v>
      </c>
      <c r="O22" s="8">
        <v>376128</v>
      </c>
      <c r="P22" s="12">
        <f t="shared" si="0"/>
        <v>0</v>
      </c>
      <c r="Q22" s="12">
        <f t="shared" si="1"/>
        <v>0</v>
      </c>
    </row>
    <row r="23" spans="1:17" ht="12" customHeight="1">
      <c r="A23" s="40" t="s">
        <v>70</v>
      </c>
      <c r="B23" s="7">
        <v>139788</v>
      </c>
      <c r="C23" s="7">
        <v>631540</v>
      </c>
      <c r="D23" s="7">
        <v>9167</v>
      </c>
      <c r="E23" s="7">
        <v>46030</v>
      </c>
      <c r="F23" s="7">
        <v>113816</v>
      </c>
      <c r="G23" s="7">
        <v>509030</v>
      </c>
      <c r="H23" s="7">
        <v>2916</v>
      </c>
      <c r="I23" s="7">
        <v>15487</v>
      </c>
      <c r="J23" s="7">
        <v>9440</v>
      </c>
      <c r="K23" s="7">
        <v>32680</v>
      </c>
      <c r="L23" s="7">
        <v>900</v>
      </c>
      <c r="M23" s="7">
        <v>2559</v>
      </c>
      <c r="N23" s="7">
        <v>3549</v>
      </c>
      <c r="O23" s="8">
        <v>25754</v>
      </c>
      <c r="P23" s="12">
        <f t="shared" si="0"/>
        <v>0</v>
      </c>
      <c r="Q23" s="12">
        <f t="shared" si="1"/>
        <v>0</v>
      </c>
    </row>
    <row r="24" spans="1:17" ht="11.25" customHeight="1">
      <c r="A24" s="40" t="s">
        <v>71</v>
      </c>
      <c r="B24" s="7">
        <v>260795</v>
      </c>
      <c r="C24" s="7">
        <v>1692938</v>
      </c>
      <c r="D24" s="7">
        <v>18555</v>
      </c>
      <c r="E24" s="7">
        <v>93397</v>
      </c>
      <c r="F24" s="7">
        <v>233481</v>
      </c>
      <c r="G24" s="7">
        <v>1555508</v>
      </c>
      <c r="H24" s="7">
        <v>2564</v>
      </c>
      <c r="I24" s="7">
        <v>11283</v>
      </c>
      <c r="J24" s="7">
        <v>0</v>
      </c>
      <c r="K24" s="7">
        <v>0</v>
      </c>
      <c r="L24" s="7">
        <v>0</v>
      </c>
      <c r="M24" s="7">
        <v>0</v>
      </c>
      <c r="N24" s="7">
        <v>6195</v>
      </c>
      <c r="O24" s="8">
        <v>32750</v>
      </c>
      <c r="P24" s="12">
        <f t="shared" si="0"/>
        <v>0</v>
      </c>
      <c r="Q24" s="12">
        <f t="shared" si="1"/>
        <v>0</v>
      </c>
    </row>
    <row r="25" spans="1:17" ht="11.25" customHeight="1">
      <c r="A25" s="40" t="s">
        <v>72</v>
      </c>
      <c r="B25" s="7">
        <v>400663</v>
      </c>
      <c r="C25" s="7">
        <v>2385718</v>
      </c>
      <c r="D25" s="7">
        <v>639</v>
      </c>
      <c r="E25" s="7">
        <v>3197</v>
      </c>
      <c r="F25" s="7">
        <v>330772</v>
      </c>
      <c r="G25" s="7">
        <v>1869832</v>
      </c>
      <c r="H25" s="7">
        <v>2284</v>
      </c>
      <c r="I25" s="7">
        <v>11102</v>
      </c>
      <c r="J25" s="7">
        <v>0</v>
      </c>
      <c r="K25" s="7">
        <v>0</v>
      </c>
      <c r="L25" s="7">
        <v>0</v>
      </c>
      <c r="M25" s="7">
        <v>0</v>
      </c>
      <c r="N25" s="7">
        <v>66968</v>
      </c>
      <c r="O25" s="8">
        <v>501587</v>
      </c>
      <c r="P25" s="12">
        <f t="shared" si="0"/>
        <v>0</v>
      </c>
      <c r="Q25" s="12">
        <f t="shared" si="1"/>
        <v>0</v>
      </c>
    </row>
    <row r="26" spans="1:17" ht="11.25" customHeight="1">
      <c r="A26" s="40" t="s">
        <v>73</v>
      </c>
      <c r="B26" s="7">
        <v>871639</v>
      </c>
      <c r="C26" s="7">
        <v>4845300</v>
      </c>
      <c r="D26" s="7">
        <v>183396</v>
      </c>
      <c r="E26" s="7">
        <v>1259511</v>
      </c>
      <c r="F26" s="7">
        <v>666336</v>
      </c>
      <c r="G26" s="7">
        <v>3514185</v>
      </c>
      <c r="H26" s="7">
        <v>12488</v>
      </c>
      <c r="I26" s="7">
        <v>24750</v>
      </c>
      <c r="J26" s="7">
        <v>40</v>
      </c>
      <c r="K26" s="7">
        <v>163</v>
      </c>
      <c r="L26" s="7">
        <v>0</v>
      </c>
      <c r="M26" s="7">
        <v>0</v>
      </c>
      <c r="N26" s="7">
        <v>9379</v>
      </c>
      <c r="O26" s="8">
        <v>46691</v>
      </c>
      <c r="P26" s="12">
        <f t="shared" si="0"/>
        <v>0</v>
      </c>
      <c r="Q26" s="12">
        <f t="shared" si="1"/>
        <v>0</v>
      </c>
    </row>
    <row r="27" spans="1:17" ht="11.25" customHeight="1">
      <c r="A27" s="40" t="s">
        <v>74</v>
      </c>
      <c r="B27" s="7">
        <v>275719</v>
      </c>
      <c r="C27" s="7">
        <v>1523663</v>
      </c>
      <c r="D27" s="7">
        <v>40671</v>
      </c>
      <c r="E27" s="7">
        <v>241313</v>
      </c>
      <c r="F27" s="7">
        <v>209300</v>
      </c>
      <c r="G27" s="7">
        <v>1154853</v>
      </c>
      <c r="H27" s="7">
        <v>0</v>
      </c>
      <c r="I27" s="7">
        <v>0</v>
      </c>
      <c r="J27" s="7">
        <v>257</v>
      </c>
      <c r="K27" s="7">
        <v>1005</v>
      </c>
      <c r="L27" s="7">
        <v>287</v>
      </c>
      <c r="M27" s="7">
        <v>976</v>
      </c>
      <c r="N27" s="7">
        <v>25204</v>
      </c>
      <c r="O27" s="8">
        <v>125516</v>
      </c>
      <c r="P27" s="12">
        <f t="shared" si="0"/>
        <v>0</v>
      </c>
      <c r="Q27" s="12">
        <f t="shared" si="1"/>
        <v>0</v>
      </c>
    </row>
    <row r="28" spans="1:17" ht="11.25" customHeight="1">
      <c r="A28" s="40" t="s">
        <v>75</v>
      </c>
      <c r="B28" s="7">
        <v>774167</v>
      </c>
      <c r="C28" s="7">
        <v>3779309</v>
      </c>
      <c r="D28" s="7">
        <v>23558</v>
      </c>
      <c r="E28" s="7">
        <v>120795</v>
      </c>
      <c r="F28" s="7">
        <v>608309</v>
      </c>
      <c r="G28" s="7">
        <v>3002765</v>
      </c>
      <c r="H28" s="7">
        <v>52515</v>
      </c>
      <c r="I28" s="7">
        <v>237575</v>
      </c>
      <c r="J28" s="7">
        <v>1008</v>
      </c>
      <c r="K28" s="7">
        <v>3680</v>
      </c>
      <c r="L28" s="7">
        <v>0</v>
      </c>
      <c r="M28" s="7">
        <v>50</v>
      </c>
      <c r="N28" s="7">
        <v>88777</v>
      </c>
      <c r="O28" s="8">
        <v>414444</v>
      </c>
      <c r="P28" s="12">
        <f t="shared" si="0"/>
        <v>0</v>
      </c>
      <c r="Q28" s="12">
        <f t="shared" si="1"/>
        <v>0</v>
      </c>
    </row>
    <row r="29" spans="1:17" s="6" customFormat="1" ht="11.25" customHeight="1">
      <c r="A29" s="39" t="s">
        <v>76</v>
      </c>
      <c r="B29" s="4">
        <v>2832695</v>
      </c>
      <c r="C29" s="4">
        <v>34219899</v>
      </c>
      <c r="D29" s="4">
        <v>1402046</v>
      </c>
      <c r="E29" s="4">
        <v>19983110</v>
      </c>
      <c r="F29" s="4">
        <v>1406953</v>
      </c>
      <c r="G29" s="4">
        <v>14158175</v>
      </c>
      <c r="H29" s="4">
        <v>10796</v>
      </c>
      <c r="I29" s="4">
        <v>39885</v>
      </c>
      <c r="J29" s="4">
        <v>3660</v>
      </c>
      <c r="K29" s="4">
        <v>29164</v>
      </c>
      <c r="L29" s="4">
        <v>0</v>
      </c>
      <c r="M29" s="4">
        <v>0</v>
      </c>
      <c r="N29" s="4">
        <v>9240</v>
      </c>
      <c r="O29" s="5">
        <v>9565</v>
      </c>
      <c r="P29" s="21">
        <f t="shared" si="0"/>
        <v>0</v>
      </c>
      <c r="Q29" s="21">
        <f t="shared" si="1"/>
        <v>0</v>
      </c>
    </row>
    <row r="30" spans="1:17" s="6" customFormat="1" ht="11.25" customHeight="1">
      <c r="A30" s="39" t="s">
        <v>77</v>
      </c>
      <c r="B30" s="4">
        <v>874477</v>
      </c>
      <c r="C30" s="4">
        <v>5438900</v>
      </c>
      <c r="D30" s="4">
        <v>174334</v>
      </c>
      <c r="E30" s="4">
        <v>1310963</v>
      </c>
      <c r="F30" s="4">
        <v>678991</v>
      </c>
      <c r="G30" s="4">
        <v>3951542</v>
      </c>
      <c r="H30" s="4">
        <v>20426</v>
      </c>
      <c r="I30" s="4">
        <v>173059</v>
      </c>
      <c r="J30" s="4">
        <v>726</v>
      </c>
      <c r="K30" s="4">
        <v>3336</v>
      </c>
      <c r="L30" s="4">
        <v>0</v>
      </c>
      <c r="M30" s="4">
        <v>0</v>
      </c>
      <c r="N30" s="4">
        <v>0</v>
      </c>
      <c r="O30" s="5">
        <v>0</v>
      </c>
      <c r="P30" s="21">
        <f t="shared" si="0"/>
        <v>0</v>
      </c>
      <c r="Q30" s="21">
        <f t="shared" si="1"/>
        <v>0</v>
      </c>
    </row>
    <row r="31" spans="1:17" s="6" customFormat="1" ht="11.25" customHeight="1">
      <c r="A31" s="39" t="s">
        <v>78</v>
      </c>
      <c r="B31" s="4">
        <v>102578</v>
      </c>
      <c r="C31" s="4">
        <v>393731</v>
      </c>
      <c r="D31" s="4">
        <v>4642</v>
      </c>
      <c r="E31" s="4">
        <v>17869</v>
      </c>
      <c r="F31" s="4">
        <v>87947</v>
      </c>
      <c r="G31" s="4">
        <v>338519</v>
      </c>
      <c r="H31" s="4">
        <v>9129</v>
      </c>
      <c r="I31" s="4">
        <v>34763</v>
      </c>
      <c r="J31" s="4">
        <v>860</v>
      </c>
      <c r="K31" s="4">
        <v>2580</v>
      </c>
      <c r="L31" s="4">
        <v>0</v>
      </c>
      <c r="M31" s="4">
        <v>0</v>
      </c>
      <c r="N31" s="4">
        <v>0</v>
      </c>
      <c r="O31" s="5">
        <v>0</v>
      </c>
      <c r="P31" s="21">
        <f t="shared" si="0"/>
        <v>0</v>
      </c>
      <c r="Q31" s="21">
        <f t="shared" si="1"/>
        <v>0</v>
      </c>
    </row>
    <row r="32" spans="1:17" ht="11.25" customHeight="1">
      <c r="A32" s="40" t="s">
        <v>79</v>
      </c>
      <c r="B32" s="7">
        <v>88238</v>
      </c>
      <c r="C32" s="7">
        <v>337083</v>
      </c>
      <c r="D32" s="7">
        <v>4540</v>
      </c>
      <c r="E32" s="7">
        <v>17252</v>
      </c>
      <c r="F32" s="7">
        <v>73815</v>
      </c>
      <c r="G32" s="7">
        <v>282931</v>
      </c>
      <c r="H32" s="7">
        <v>9023</v>
      </c>
      <c r="I32" s="7">
        <v>34320</v>
      </c>
      <c r="J32" s="7">
        <v>860</v>
      </c>
      <c r="K32" s="7">
        <v>2580</v>
      </c>
      <c r="L32" s="7">
        <v>0</v>
      </c>
      <c r="M32" s="7">
        <v>0</v>
      </c>
      <c r="N32" s="7">
        <v>0</v>
      </c>
      <c r="O32" s="8">
        <v>0</v>
      </c>
      <c r="P32" s="12">
        <f t="shared" si="0"/>
        <v>0</v>
      </c>
      <c r="Q32" s="12">
        <f t="shared" si="1"/>
        <v>0</v>
      </c>
    </row>
    <row r="33" spans="1:17" ht="11.25" customHeight="1">
      <c r="A33" s="40" t="s">
        <v>80</v>
      </c>
      <c r="B33" s="7">
        <v>14340</v>
      </c>
      <c r="C33" s="7">
        <v>56648</v>
      </c>
      <c r="D33" s="7">
        <v>102</v>
      </c>
      <c r="E33" s="7">
        <v>617</v>
      </c>
      <c r="F33" s="7">
        <v>14132</v>
      </c>
      <c r="G33" s="7">
        <v>55588</v>
      </c>
      <c r="H33" s="7">
        <v>106</v>
      </c>
      <c r="I33" s="7">
        <v>443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8">
        <v>0</v>
      </c>
      <c r="P33" s="12">
        <f t="shared" si="0"/>
        <v>0</v>
      </c>
      <c r="Q33" s="12">
        <f t="shared" si="1"/>
        <v>0</v>
      </c>
    </row>
    <row r="34" spans="1:17" s="6" customFormat="1" ht="22.5" customHeight="1">
      <c r="A34" s="41" t="s">
        <v>81</v>
      </c>
      <c r="B34" s="4">
        <v>29455</v>
      </c>
      <c r="C34" s="4">
        <v>130126</v>
      </c>
      <c r="D34" s="4">
        <v>829</v>
      </c>
      <c r="E34" s="4">
        <v>4517</v>
      </c>
      <c r="F34" s="4">
        <v>27158</v>
      </c>
      <c r="G34" s="4">
        <v>119258</v>
      </c>
      <c r="H34" s="4">
        <v>527</v>
      </c>
      <c r="I34" s="4">
        <v>2448</v>
      </c>
      <c r="J34" s="4">
        <v>816</v>
      </c>
      <c r="K34" s="4">
        <v>3067</v>
      </c>
      <c r="L34" s="4">
        <v>0</v>
      </c>
      <c r="M34" s="4">
        <v>0</v>
      </c>
      <c r="N34" s="4">
        <v>125</v>
      </c>
      <c r="O34" s="5">
        <v>836</v>
      </c>
      <c r="P34" s="21">
        <f t="shared" si="0"/>
        <v>0</v>
      </c>
      <c r="Q34" s="21">
        <f t="shared" si="1"/>
        <v>0</v>
      </c>
    </row>
    <row r="35" spans="1:15" ht="12" customHeight="1">
      <c r="A35" s="57" t="s">
        <v>6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</row>
    <row r="36" ht="12">
      <c r="A36" s="35" t="s">
        <v>40</v>
      </c>
    </row>
    <row r="37" spans="1:15" ht="12" hidden="1">
      <c r="A37" s="23" t="s">
        <v>7</v>
      </c>
      <c r="B37" s="24">
        <f aca="true" t="shared" si="2" ref="B37:O37">B31-B32-B33</f>
        <v>0</v>
      </c>
      <c r="C37" s="24">
        <f t="shared" si="2"/>
        <v>0</v>
      </c>
      <c r="D37" s="24">
        <f t="shared" si="2"/>
        <v>0</v>
      </c>
      <c r="E37" s="24">
        <f t="shared" si="2"/>
        <v>0</v>
      </c>
      <c r="F37" s="24">
        <f t="shared" si="2"/>
        <v>0</v>
      </c>
      <c r="G37" s="24">
        <f t="shared" si="2"/>
        <v>0</v>
      </c>
      <c r="H37" s="24">
        <f t="shared" si="2"/>
        <v>0</v>
      </c>
      <c r="I37" s="24">
        <f t="shared" si="2"/>
        <v>0</v>
      </c>
      <c r="J37" s="24">
        <f t="shared" si="2"/>
        <v>0</v>
      </c>
      <c r="K37" s="24">
        <f t="shared" si="2"/>
        <v>0</v>
      </c>
      <c r="L37" s="24">
        <f t="shared" si="2"/>
        <v>0</v>
      </c>
      <c r="M37" s="24">
        <f t="shared" si="2"/>
        <v>0</v>
      </c>
      <c r="N37" s="24">
        <f t="shared" si="2"/>
        <v>0</v>
      </c>
      <c r="O37" s="24">
        <f t="shared" si="2"/>
        <v>0</v>
      </c>
    </row>
    <row r="38" spans="1:15" ht="12" hidden="1">
      <c r="A38" s="23" t="s">
        <v>8</v>
      </c>
      <c r="B38" s="24">
        <f aca="true" t="shared" si="3" ref="B38:O38">SUM(B8:B28)-B7</f>
        <v>0</v>
      </c>
      <c r="C38" s="24">
        <f t="shared" si="3"/>
        <v>0</v>
      </c>
      <c r="D38" s="24">
        <f t="shared" si="3"/>
        <v>0</v>
      </c>
      <c r="E38" s="24">
        <f t="shared" si="3"/>
        <v>0</v>
      </c>
      <c r="F38" s="24">
        <f t="shared" si="3"/>
        <v>0</v>
      </c>
      <c r="G38" s="24">
        <f t="shared" si="3"/>
        <v>0</v>
      </c>
      <c r="H38" s="24">
        <f t="shared" si="3"/>
        <v>0</v>
      </c>
      <c r="I38" s="24">
        <f t="shared" si="3"/>
        <v>0</v>
      </c>
      <c r="J38" s="24">
        <f t="shared" si="3"/>
        <v>0</v>
      </c>
      <c r="K38" s="24">
        <f t="shared" si="3"/>
        <v>0</v>
      </c>
      <c r="L38" s="24">
        <f t="shared" si="3"/>
        <v>0</v>
      </c>
      <c r="M38" s="24">
        <f t="shared" si="3"/>
        <v>0</v>
      </c>
      <c r="N38" s="24">
        <f t="shared" si="3"/>
        <v>0</v>
      </c>
      <c r="O38" s="24">
        <f t="shared" si="3"/>
        <v>0</v>
      </c>
    </row>
    <row r="39" spans="1:15" ht="12" hidden="1">
      <c r="A39" s="23" t="s">
        <v>9</v>
      </c>
      <c r="B39" s="24">
        <f aca="true" t="shared" si="4" ref="B39:O39">B6-B7-B29-B30-B31-B34</f>
        <v>0</v>
      </c>
      <c r="C39" s="24">
        <f t="shared" si="4"/>
        <v>0</v>
      </c>
      <c r="D39" s="24">
        <f t="shared" si="4"/>
        <v>0</v>
      </c>
      <c r="E39" s="24">
        <f t="shared" si="4"/>
        <v>0</v>
      </c>
      <c r="F39" s="24">
        <f t="shared" si="4"/>
        <v>0</v>
      </c>
      <c r="G39" s="24">
        <f t="shared" si="4"/>
        <v>0</v>
      </c>
      <c r="H39" s="24">
        <f t="shared" si="4"/>
        <v>0</v>
      </c>
      <c r="I39" s="24">
        <f t="shared" si="4"/>
        <v>0</v>
      </c>
      <c r="J39" s="24">
        <f t="shared" si="4"/>
        <v>0</v>
      </c>
      <c r="K39" s="24">
        <f t="shared" si="4"/>
        <v>0</v>
      </c>
      <c r="L39" s="24">
        <f t="shared" si="4"/>
        <v>0</v>
      </c>
      <c r="M39" s="24">
        <f t="shared" si="4"/>
        <v>0</v>
      </c>
      <c r="N39" s="24">
        <f t="shared" si="4"/>
        <v>0</v>
      </c>
      <c r="O39" s="24">
        <f t="shared" si="4"/>
        <v>0</v>
      </c>
    </row>
    <row r="40" spans="2:15" ht="12" hidden="1">
      <c r="B40" s="25">
        <f>B6-'年月Monthly'!B7</f>
        <v>0</v>
      </c>
      <c r="C40" s="25">
        <f>C6-'年月Monthly'!C7</f>
        <v>0</v>
      </c>
      <c r="D40" s="25">
        <f>D6-'年月Monthly'!D7</f>
        <v>0</v>
      </c>
      <c r="E40" s="25">
        <f>E6-'年月Monthly'!E7</f>
        <v>0</v>
      </c>
      <c r="F40" s="25">
        <f>F6-'年月Monthly'!F7</f>
        <v>0</v>
      </c>
      <c r="G40" s="25">
        <f>G6-'年月Monthly'!G7</f>
        <v>0</v>
      </c>
      <c r="H40" s="25">
        <f>H6-'年月Monthly'!H7</f>
        <v>0</v>
      </c>
      <c r="I40" s="25">
        <f>I6-'年月Monthly'!I7</f>
        <v>0</v>
      </c>
      <c r="J40" s="25">
        <f>J6-'年月Monthly'!J7</f>
        <v>0</v>
      </c>
      <c r="K40" s="25">
        <f>K6-'年月Monthly'!K7</f>
        <v>0</v>
      </c>
      <c r="L40" s="25">
        <f>L6-'年月Monthly'!L7</f>
        <v>0</v>
      </c>
      <c r="M40" s="25">
        <f>M6-'年月Monthly'!M7</f>
        <v>0</v>
      </c>
      <c r="N40" s="25">
        <f>N6-'年月Monthly'!N7</f>
        <v>0</v>
      </c>
      <c r="O40" s="25">
        <f>O6-'年月Monthly'!O7</f>
        <v>0</v>
      </c>
    </row>
  </sheetData>
  <mergeCells count="10">
    <mergeCell ref="A35:O35"/>
    <mergeCell ref="A1:O1"/>
    <mergeCell ref="A3:A5"/>
    <mergeCell ref="B3:C3"/>
    <mergeCell ref="D3:E3"/>
    <mergeCell ref="F3:G3"/>
    <mergeCell ref="H3:I3"/>
    <mergeCell ref="J3:K3"/>
    <mergeCell ref="L3:M3"/>
    <mergeCell ref="N3:O3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A1" sqref="A1:O1"/>
    </sheetView>
  </sheetViews>
  <sheetFormatPr defaultColWidth="9.33203125" defaultRowHeight="12"/>
  <cols>
    <col min="1" max="1" width="23.33203125" style="15" customWidth="1"/>
    <col min="2" max="2" width="9.83203125" style="0" customWidth="1"/>
    <col min="3" max="3" width="10.83203125" style="0" customWidth="1"/>
    <col min="4" max="4" width="9.83203125" style="0" customWidth="1"/>
    <col min="5" max="5" width="10.83203125" style="0" customWidth="1"/>
    <col min="6" max="6" width="9.83203125" style="0" customWidth="1"/>
    <col min="7" max="7" width="10.83203125" style="0" customWidth="1"/>
    <col min="8" max="8" width="9.83203125" style="0" customWidth="1"/>
    <col min="9" max="9" width="10.83203125" style="0" customWidth="1"/>
    <col min="10" max="10" width="9.83203125" style="0" customWidth="1"/>
    <col min="11" max="11" width="10.83203125" style="0" customWidth="1"/>
    <col min="12" max="12" width="9.83203125" style="0" customWidth="1"/>
    <col min="13" max="13" width="10.83203125" style="0" customWidth="1"/>
    <col min="14" max="14" width="9.83203125" style="0" customWidth="1"/>
    <col min="15" max="15" width="10.83203125" style="0" customWidth="1"/>
    <col min="16" max="17" width="6.16015625" style="0" hidden="1" customWidth="1"/>
  </cols>
  <sheetData>
    <row r="1" spans="1:15" ht="16.5" customHeight="1">
      <c r="A1" s="59" t="s">
        <v>510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2" s="44" customFormat="1" ht="11.25" customHeight="1">
      <c r="A2" s="42" t="s">
        <v>86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5" ht="28.5" customHeight="1">
      <c r="A3" s="60" t="s">
        <v>52</v>
      </c>
      <c r="B3" s="70" t="s">
        <v>47</v>
      </c>
      <c r="C3" s="70"/>
      <c r="D3" s="70" t="s">
        <v>42</v>
      </c>
      <c r="E3" s="70"/>
      <c r="F3" s="71" t="s">
        <v>43</v>
      </c>
      <c r="G3" s="70"/>
      <c r="H3" s="67" t="s">
        <v>44</v>
      </c>
      <c r="I3" s="68"/>
      <c r="J3" s="67" t="s">
        <v>178</v>
      </c>
      <c r="K3" s="68"/>
      <c r="L3" s="69" t="s">
        <v>45</v>
      </c>
      <c r="M3" s="68"/>
      <c r="N3" s="69" t="s">
        <v>46</v>
      </c>
      <c r="O3" s="68"/>
    </row>
    <row r="4" spans="1:15" ht="33" customHeight="1">
      <c r="A4" s="61"/>
      <c r="B4" s="37" t="s">
        <v>50</v>
      </c>
      <c r="C4" s="37" t="s">
        <v>51</v>
      </c>
      <c r="D4" s="37" t="s">
        <v>50</v>
      </c>
      <c r="E4" s="37" t="s">
        <v>51</v>
      </c>
      <c r="F4" s="37" t="s">
        <v>50</v>
      </c>
      <c r="G4" s="37" t="s">
        <v>51</v>
      </c>
      <c r="H4" s="37" t="s">
        <v>50</v>
      </c>
      <c r="I4" s="37" t="s">
        <v>51</v>
      </c>
      <c r="J4" s="37" t="s">
        <v>50</v>
      </c>
      <c r="K4" s="37" t="s">
        <v>51</v>
      </c>
      <c r="L4" s="37" t="s">
        <v>50</v>
      </c>
      <c r="M4" s="37" t="s">
        <v>51</v>
      </c>
      <c r="N4" s="37" t="s">
        <v>50</v>
      </c>
      <c r="O4" s="37" t="s">
        <v>51</v>
      </c>
    </row>
    <row r="5" spans="1:15" ht="33" customHeight="1">
      <c r="A5" s="77"/>
      <c r="B5" s="36" t="s">
        <v>48</v>
      </c>
      <c r="C5" s="36" t="s">
        <v>49</v>
      </c>
      <c r="D5" s="36" t="s">
        <v>48</v>
      </c>
      <c r="E5" s="36" t="s">
        <v>49</v>
      </c>
      <c r="F5" s="36" t="s">
        <v>48</v>
      </c>
      <c r="G5" s="36" t="s">
        <v>49</v>
      </c>
      <c r="H5" s="36" t="s">
        <v>48</v>
      </c>
      <c r="I5" s="36" t="s">
        <v>49</v>
      </c>
      <c r="J5" s="36" t="s">
        <v>48</v>
      </c>
      <c r="K5" s="36" t="s">
        <v>49</v>
      </c>
      <c r="L5" s="36" t="s">
        <v>48</v>
      </c>
      <c r="M5" s="36" t="s">
        <v>49</v>
      </c>
      <c r="N5" s="36" t="s">
        <v>48</v>
      </c>
      <c r="O5" s="36" t="s">
        <v>49</v>
      </c>
    </row>
    <row r="6" spans="1:17" s="6" customFormat="1" ht="12" customHeight="1">
      <c r="A6" s="38" t="s">
        <v>53</v>
      </c>
      <c r="B6" s="4">
        <v>34986526</v>
      </c>
      <c r="C6" s="4">
        <v>237724666</v>
      </c>
      <c r="D6" s="4">
        <v>5619602</v>
      </c>
      <c r="E6" s="4">
        <v>47394349</v>
      </c>
      <c r="F6" s="4">
        <v>25854208</v>
      </c>
      <c r="G6" s="4">
        <v>173917564</v>
      </c>
      <c r="H6" s="4">
        <v>1974528</v>
      </c>
      <c r="I6" s="4">
        <v>10283187</v>
      </c>
      <c r="J6" s="4">
        <v>528925</v>
      </c>
      <c r="K6" s="4">
        <v>2038315</v>
      </c>
      <c r="L6" s="4">
        <v>117290</v>
      </c>
      <c r="M6" s="4">
        <v>326195</v>
      </c>
      <c r="N6" s="4">
        <v>891973</v>
      </c>
      <c r="O6" s="4">
        <v>3765056</v>
      </c>
      <c r="P6" s="21">
        <f aca="true" t="shared" si="0" ref="P6:P34">B6-D6-F6-H6-J6-L6-N6</f>
        <v>0</v>
      </c>
      <c r="Q6" s="21">
        <f aca="true" t="shared" si="1" ref="Q6:Q34">C6-E6-G6-I6-K6-M6-O6</f>
        <v>0</v>
      </c>
    </row>
    <row r="7" spans="1:17" s="27" customFormat="1" ht="12" customHeight="1">
      <c r="A7" s="39" t="s">
        <v>54</v>
      </c>
      <c r="B7" s="22">
        <v>30172336</v>
      </c>
      <c r="C7" s="22">
        <v>189641687</v>
      </c>
      <c r="D7" s="22">
        <v>3897762</v>
      </c>
      <c r="E7" s="22">
        <v>26585955</v>
      </c>
      <c r="F7" s="22">
        <v>22818946</v>
      </c>
      <c r="G7" s="22">
        <v>147094648</v>
      </c>
      <c r="H7" s="22">
        <v>1918481</v>
      </c>
      <c r="I7" s="22">
        <v>9836687</v>
      </c>
      <c r="J7" s="22">
        <v>527884</v>
      </c>
      <c r="K7" s="22">
        <v>2033146</v>
      </c>
      <c r="L7" s="22">
        <v>117290</v>
      </c>
      <c r="M7" s="22">
        <v>326195</v>
      </c>
      <c r="N7" s="22">
        <v>891973</v>
      </c>
      <c r="O7" s="22">
        <v>3765056</v>
      </c>
      <c r="P7" s="26">
        <f t="shared" si="0"/>
        <v>0</v>
      </c>
      <c r="Q7" s="26">
        <f t="shared" si="1"/>
        <v>0</v>
      </c>
    </row>
    <row r="8" spans="1:17" ht="12" customHeight="1">
      <c r="A8" s="40" t="s">
        <v>55</v>
      </c>
      <c r="B8" s="7">
        <v>3071278</v>
      </c>
      <c r="C8" s="7">
        <v>22130340</v>
      </c>
      <c r="D8" s="7">
        <v>414531</v>
      </c>
      <c r="E8" s="7">
        <v>3150681</v>
      </c>
      <c r="F8" s="7">
        <v>2350494</v>
      </c>
      <c r="G8" s="7">
        <v>16302840</v>
      </c>
      <c r="H8" s="7">
        <v>292904</v>
      </c>
      <c r="I8" s="7">
        <v>2613281</v>
      </c>
      <c r="J8" s="7">
        <v>4219</v>
      </c>
      <c r="K8" s="7">
        <v>15990</v>
      </c>
      <c r="L8" s="7">
        <v>606</v>
      </c>
      <c r="M8" s="7">
        <v>3104</v>
      </c>
      <c r="N8" s="7">
        <v>8524</v>
      </c>
      <c r="O8" s="7">
        <v>44444</v>
      </c>
      <c r="P8" s="12">
        <f t="shared" si="0"/>
        <v>0</v>
      </c>
      <c r="Q8" s="12">
        <f t="shared" si="1"/>
        <v>0</v>
      </c>
    </row>
    <row r="9" spans="1:17" ht="12" customHeight="1">
      <c r="A9" s="40" t="s">
        <v>56</v>
      </c>
      <c r="B9" s="7">
        <v>432677</v>
      </c>
      <c r="C9" s="7">
        <v>2090231</v>
      </c>
      <c r="D9" s="7">
        <v>21871</v>
      </c>
      <c r="E9" s="7">
        <v>124708</v>
      </c>
      <c r="F9" s="7">
        <v>217650</v>
      </c>
      <c r="G9" s="7">
        <v>1172805</v>
      </c>
      <c r="H9" s="7">
        <v>41946</v>
      </c>
      <c r="I9" s="7">
        <v>145233</v>
      </c>
      <c r="J9" s="7">
        <v>19762</v>
      </c>
      <c r="K9" s="7">
        <v>74724</v>
      </c>
      <c r="L9" s="7">
        <v>0</v>
      </c>
      <c r="M9" s="7">
        <v>0</v>
      </c>
      <c r="N9" s="7">
        <v>131448</v>
      </c>
      <c r="O9" s="7">
        <v>572761</v>
      </c>
      <c r="P9" s="12">
        <f t="shared" si="0"/>
        <v>0</v>
      </c>
      <c r="Q9" s="12">
        <f t="shared" si="1"/>
        <v>0</v>
      </c>
    </row>
    <row r="10" spans="1:17" ht="12" customHeight="1">
      <c r="A10" s="40" t="s">
        <v>57</v>
      </c>
      <c r="B10" s="7">
        <v>6846111</v>
      </c>
      <c r="C10" s="7">
        <v>45300928</v>
      </c>
      <c r="D10" s="7">
        <v>172270</v>
      </c>
      <c r="E10" s="7">
        <v>1137695</v>
      </c>
      <c r="F10" s="7">
        <v>5783107</v>
      </c>
      <c r="G10" s="7">
        <v>39774286</v>
      </c>
      <c r="H10" s="7">
        <v>850870</v>
      </c>
      <c r="I10" s="7">
        <v>4223392</v>
      </c>
      <c r="J10" s="7">
        <v>38802</v>
      </c>
      <c r="K10" s="7">
        <v>161821</v>
      </c>
      <c r="L10" s="7">
        <v>0</v>
      </c>
      <c r="M10" s="7">
        <v>0</v>
      </c>
      <c r="N10" s="7">
        <v>1062</v>
      </c>
      <c r="O10" s="7">
        <v>3734</v>
      </c>
      <c r="P10" s="12">
        <f t="shared" si="0"/>
        <v>0</v>
      </c>
      <c r="Q10" s="12">
        <f t="shared" si="1"/>
        <v>0</v>
      </c>
    </row>
    <row r="11" spans="1:17" ht="12" customHeight="1">
      <c r="A11" s="40" t="s">
        <v>58</v>
      </c>
      <c r="B11" s="7">
        <v>1443876</v>
      </c>
      <c r="C11" s="7">
        <v>8104671</v>
      </c>
      <c r="D11" s="7">
        <v>222933</v>
      </c>
      <c r="E11" s="7">
        <v>1278155</v>
      </c>
      <c r="F11" s="7">
        <v>1204956</v>
      </c>
      <c r="G11" s="7">
        <v>6756596</v>
      </c>
      <c r="H11" s="7">
        <v>13209</v>
      </c>
      <c r="I11" s="7">
        <v>57612</v>
      </c>
      <c r="J11" s="7">
        <v>2300</v>
      </c>
      <c r="K11" s="7">
        <v>9773</v>
      </c>
      <c r="L11" s="7">
        <v>478</v>
      </c>
      <c r="M11" s="7">
        <v>2535</v>
      </c>
      <c r="N11" s="7">
        <v>0</v>
      </c>
      <c r="O11" s="7">
        <v>0</v>
      </c>
      <c r="P11" s="12">
        <f t="shared" si="0"/>
        <v>0</v>
      </c>
      <c r="Q11" s="12">
        <f t="shared" si="1"/>
        <v>0</v>
      </c>
    </row>
    <row r="12" spans="1:17" ht="12" customHeight="1">
      <c r="A12" s="40" t="s">
        <v>59</v>
      </c>
      <c r="B12" s="7">
        <v>506287</v>
      </c>
      <c r="C12" s="7">
        <v>3734269</v>
      </c>
      <c r="D12" s="7">
        <v>27357</v>
      </c>
      <c r="E12" s="7">
        <v>174270</v>
      </c>
      <c r="F12" s="7">
        <v>423723</v>
      </c>
      <c r="G12" s="7">
        <v>3122995</v>
      </c>
      <c r="H12" s="7">
        <v>28222</v>
      </c>
      <c r="I12" s="7">
        <v>288053</v>
      </c>
      <c r="J12" s="7">
        <v>26881</v>
      </c>
      <c r="K12" s="7">
        <v>148452</v>
      </c>
      <c r="L12" s="7">
        <v>104</v>
      </c>
      <c r="M12" s="7">
        <v>499</v>
      </c>
      <c r="N12" s="7">
        <v>0</v>
      </c>
      <c r="O12" s="7">
        <v>0</v>
      </c>
      <c r="P12" s="12">
        <f t="shared" si="0"/>
        <v>0</v>
      </c>
      <c r="Q12" s="12">
        <f t="shared" si="1"/>
        <v>0</v>
      </c>
    </row>
    <row r="13" spans="1:17" ht="12.75" customHeight="1">
      <c r="A13" s="40" t="s">
        <v>60</v>
      </c>
      <c r="B13" s="7">
        <v>2533657</v>
      </c>
      <c r="C13" s="7">
        <v>14591055</v>
      </c>
      <c r="D13" s="7">
        <v>602764</v>
      </c>
      <c r="E13" s="7">
        <v>3245557</v>
      </c>
      <c r="F13" s="7">
        <v>1870234</v>
      </c>
      <c r="G13" s="7">
        <v>11056539</v>
      </c>
      <c r="H13" s="7">
        <v>11006</v>
      </c>
      <c r="I13" s="7">
        <v>46954</v>
      </c>
      <c r="J13" s="7">
        <v>45918</v>
      </c>
      <c r="K13" s="7">
        <v>227631</v>
      </c>
      <c r="L13" s="7">
        <v>498</v>
      </c>
      <c r="M13" s="7">
        <v>1394</v>
      </c>
      <c r="N13" s="7">
        <v>3237</v>
      </c>
      <c r="O13" s="7">
        <v>12980</v>
      </c>
      <c r="P13" s="12">
        <f t="shared" si="0"/>
        <v>0</v>
      </c>
      <c r="Q13" s="12">
        <f t="shared" si="1"/>
        <v>0</v>
      </c>
    </row>
    <row r="14" spans="1:17" s="6" customFormat="1" ht="12" customHeight="1">
      <c r="A14" s="40" t="s">
        <v>61</v>
      </c>
      <c r="B14" s="7">
        <v>1150576</v>
      </c>
      <c r="C14" s="7">
        <v>6511678</v>
      </c>
      <c r="D14" s="7">
        <v>203373</v>
      </c>
      <c r="E14" s="7">
        <v>1076816</v>
      </c>
      <c r="F14" s="7">
        <v>777505</v>
      </c>
      <c r="G14" s="7">
        <v>4504869</v>
      </c>
      <c r="H14" s="7">
        <v>27756</v>
      </c>
      <c r="I14" s="7">
        <v>135224</v>
      </c>
      <c r="J14" s="7">
        <v>1942</v>
      </c>
      <c r="K14" s="7">
        <v>7300</v>
      </c>
      <c r="L14" s="7">
        <v>0</v>
      </c>
      <c r="M14" s="7">
        <v>0</v>
      </c>
      <c r="N14" s="7">
        <v>140000</v>
      </c>
      <c r="O14" s="7">
        <v>787469</v>
      </c>
      <c r="P14" s="12">
        <f t="shared" si="0"/>
        <v>0</v>
      </c>
      <c r="Q14" s="12">
        <f t="shared" si="1"/>
        <v>0</v>
      </c>
    </row>
    <row r="15" spans="1:17" ht="12" customHeight="1">
      <c r="A15" s="40" t="s">
        <v>62</v>
      </c>
      <c r="B15" s="7">
        <v>1386078</v>
      </c>
      <c r="C15" s="7">
        <v>11828041</v>
      </c>
      <c r="D15" s="7">
        <v>287661</v>
      </c>
      <c r="E15" s="7">
        <v>4935618</v>
      </c>
      <c r="F15" s="7">
        <v>1050768</v>
      </c>
      <c r="G15" s="7">
        <v>6670997</v>
      </c>
      <c r="H15" s="7">
        <v>45536</v>
      </c>
      <c r="I15" s="7">
        <v>211761</v>
      </c>
      <c r="J15" s="7">
        <v>1551</v>
      </c>
      <c r="K15" s="7">
        <v>6578</v>
      </c>
      <c r="L15" s="7">
        <v>562</v>
      </c>
      <c r="M15" s="7">
        <v>3087</v>
      </c>
      <c r="N15" s="7">
        <v>0</v>
      </c>
      <c r="O15" s="7">
        <v>0</v>
      </c>
      <c r="P15" s="12">
        <f t="shared" si="0"/>
        <v>0</v>
      </c>
      <c r="Q15" s="12">
        <f t="shared" si="1"/>
        <v>0</v>
      </c>
    </row>
    <row r="16" spans="1:17" ht="12" customHeight="1">
      <c r="A16" s="40" t="s">
        <v>63</v>
      </c>
      <c r="B16" s="7">
        <v>1397681</v>
      </c>
      <c r="C16" s="7">
        <v>7012481</v>
      </c>
      <c r="D16" s="7">
        <v>432169</v>
      </c>
      <c r="E16" s="7">
        <v>2616762</v>
      </c>
      <c r="F16" s="7">
        <v>522675</v>
      </c>
      <c r="G16" s="7">
        <v>2943441</v>
      </c>
      <c r="H16" s="7">
        <v>115515</v>
      </c>
      <c r="I16" s="7">
        <v>433904</v>
      </c>
      <c r="J16" s="7">
        <v>172991</v>
      </c>
      <c r="K16" s="7">
        <v>584905</v>
      </c>
      <c r="L16" s="7">
        <v>61877</v>
      </c>
      <c r="M16" s="7">
        <v>173726</v>
      </c>
      <c r="N16" s="7">
        <v>92454</v>
      </c>
      <c r="O16" s="7">
        <v>259743</v>
      </c>
      <c r="P16" s="12">
        <f t="shared" si="0"/>
        <v>0</v>
      </c>
      <c r="Q16" s="12">
        <f t="shared" si="1"/>
        <v>0</v>
      </c>
    </row>
    <row r="17" spans="1:17" ht="12" customHeight="1">
      <c r="A17" s="40" t="s">
        <v>64</v>
      </c>
      <c r="B17" s="7">
        <v>1260114</v>
      </c>
      <c r="C17" s="7">
        <v>5885285</v>
      </c>
      <c r="D17" s="7">
        <v>74827</v>
      </c>
      <c r="E17" s="7">
        <v>358037</v>
      </c>
      <c r="F17" s="7">
        <v>565252</v>
      </c>
      <c r="G17" s="7">
        <v>3159811</v>
      </c>
      <c r="H17" s="7">
        <v>241846</v>
      </c>
      <c r="I17" s="7">
        <v>848099</v>
      </c>
      <c r="J17" s="7">
        <v>86938</v>
      </c>
      <c r="K17" s="7">
        <v>324785</v>
      </c>
      <c r="L17" s="7">
        <v>39661</v>
      </c>
      <c r="M17" s="7">
        <v>105831</v>
      </c>
      <c r="N17" s="7">
        <v>251590</v>
      </c>
      <c r="O17" s="7">
        <v>1088722</v>
      </c>
      <c r="P17" s="12">
        <f t="shared" si="0"/>
        <v>0</v>
      </c>
      <c r="Q17" s="12">
        <f t="shared" si="1"/>
        <v>0</v>
      </c>
    </row>
    <row r="18" spans="1:17" ht="12" customHeight="1">
      <c r="A18" s="40" t="s">
        <v>65</v>
      </c>
      <c r="B18" s="7">
        <v>1135779</v>
      </c>
      <c r="C18" s="7">
        <v>7620379</v>
      </c>
      <c r="D18" s="7">
        <v>257128</v>
      </c>
      <c r="E18" s="7">
        <v>1154706</v>
      </c>
      <c r="F18" s="7">
        <v>809557</v>
      </c>
      <c r="G18" s="7">
        <v>6228673</v>
      </c>
      <c r="H18" s="7">
        <v>29037</v>
      </c>
      <c r="I18" s="7">
        <v>120220</v>
      </c>
      <c r="J18" s="7">
        <v>28106</v>
      </c>
      <c r="K18" s="7">
        <v>89540</v>
      </c>
      <c r="L18" s="7">
        <v>9424</v>
      </c>
      <c r="M18" s="7">
        <v>20192</v>
      </c>
      <c r="N18" s="7">
        <v>2527</v>
      </c>
      <c r="O18" s="7">
        <v>7048</v>
      </c>
      <c r="P18" s="12">
        <f t="shared" si="0"/>
        <v>0</v>
      </c>
      <c r="Q18" s="12">
        <f t="shared" si="1"/>
        <v>0</v>
      </c>
    </row>
    <row r="19" spans="1:17" ht="12" customHeight="1">
      <c r="A19" s="40" t="s">
        <v>66</v>
      </c>
      <c r="B19" s="7">
        <v>1298165</v>
      </c>
      <c r="C19" s="7">
        <v>6803748</v>
      </c>
      <c r="D19" s="7">
        <v>384721</v>
      </c>
      <c r="E19" s="7">
        <v>2021264</v>
      </c>
      <c r="F19" s="7">
        <v>899624</v>
      </c>
      <c r="G19" s="7">
        <v>4729494</v>
      </c>
      <c r="H19" s="7">
        <v>3024</v>
      </c>
      <c r="I19" s="7">
        <v>10886</v>
      </c>
      <c r="J19" s="7">
        <v>10796</v>
      </c>
      <c r="K19" s="7">
        <v>42104</v>
      </c>
      <c r="L19" s="7">
        <v>0</v>
      </c>
      <c r="M19" s="7">
        <v>0</v>
      </c>
      <c r="N19" s="7">
        <v>0</v>
      </c>
      <c r="O19" s="7">
        <v>0</v>
      </c>
      <c r="P19" s="12">
        <f t="shared" si="0"/>
        <v>0</v>
      </c>
      <c r="Q19" s="12">
        <f t="shared" si="1"/>
        <v>0</v>
      </c>
    </row>
    <row r="20" spans="1:17" ht="12" customHeight="1">
      <c r="A20" s="40" t="s">
        <v>67</v>
      </c>
      <c r="B20" s="7">
        <v>457094</v>
      </c>
      <c r="C20" s="7">
        <v>2383798</v>
      </c>
      <c r="D20" s="7">
        <v>51240</v>
      </c>
      <c r="E20" s="7">
        <v>304571</v>
      </c>
      <c r="F20" s="7">
        <v>301333</v>
      </c>
      <c r="G20" s="7">
        <v>1680420</v>
      </c>
      <c r="H20" s="7">
        <v>19058</v>
      </c>
      <c r="I20" s="7">
        <v>64086</v>
      </c>
      <c r="J20" s="7">
        <v>55519</v>
      </c>
      <c r="K20" s="7">
        <v>217292</v>
      </c>
      <c r="L20" s="7">
        <v>2464</v>
      </c>
      <c r="M20" s="7">
        <v>10827</v>
      </c>
      <c r="N20" s="7">
        <v>27480</v>
      </c>
      <c r="O20" s="7">
        <v>106602</v>
      </c>
      <c r="P20" s="12">
        <f t="shared" si="0"/>
        <v>0</v>
      </c>
      <c r="Q20" s="12">
        <f t="shared" si="1"/>
        <v>0</v>
      </c>
    </row>
    <row r="21" spans="1:17" ht="12" customHeight="1">
      <c r="A21" s="40" t="s">
        <v>68</v>
      </c>
      <c r="B21" s="7">
        <v>210722</v>
      </c>
      <c r="C21" s="7">
        <v>1611045</v>
      </c>
      <c r="D21" s="7">
        <v>25814</v>
      </c>
      <c r="E21" s="7">
        <v>721705</v>
      </c>
      <c r="F21" s="7">
        <v>146511</v>
      </c>
      <c r="G21" s="7">
        <v>751232</v>
      </c>
      <c r="H21" s="7">
        <v>25755</v>
      </c>
      <c r="I21" s="7">
        <v>88244</v>
      </c>
      <c r="J21" s="7">
        <v>12038</v>
      </c>
      <c r="K21" s="7">
        <v>48260</v>
      </c>
      <c r="L21" s="7">
        <v>604</v>
      </c>
      <c r="M21" s="7">
        <v>1604</v>
      </c>
      <c r="N21" s="7">
        <v>0</v>
      </c>
      <c r="O21" s="7">
        <v>0</v>
      </c>
      <c r="P21" s="12">
        <f t="shared" si="0"/>
        <v>0</v>
      </c>
      <c r="Q21" s="12">
        <f t="shared" si="1"/>
        <v>0</v>
      </c>
    </row>
    <row r="22" spans="1:17" s="6" customFormat="1" ht="12" customHeight="1">
      <c r="A22" s="40" t="s">
        <v>69</v>
      </c>
      <c r="B22" s="7">
        <v>916454</v>
      </c>
      <c r="C22" s="7">
        <v>5454198</v>
      </c>
      <c r="D22" s="7">
        <v>125936</v>
      </c>
      <c r="E22" s="7">
        <v>704288</v>
      </c>
      <c r="F22" s="7">
        <v>772066</v>
      </c>
      <c r="G22" s="7">
        <v>4690449</v>
      </c>
      <c r="H22" s="7">
        <v>11688</v>
      </c>
      <c r="I22" s="7">
        <v>40564</v>
      </c>
      <c r="J22" s="7">
        <v>5723</v>
      </c>
      <c r="K22" s="7">
        <v>15225</v>
      </c>
      <c r="L22" s="7">
        <v>760</v>
      </c>
      <c r="M22" s="7">
        <v>2691</v>
      </c>
      <c r="N22" s="7">
        <v>281</v>
      </c>
      <c r="O22" s="7">
        <v>981</v>
      </c>
      <c r="P22" s="12">
        <f t="shared" si="0"/>
        <v>0</v>
      </c>
      <c r="Q22" s="12">
        <f t="shared" si="1"/>
        <v>0</v>
      </c>
    </row>
    <row r="23" spans="1:17" ht="12" customHeight="1">
      <c r="A23" s="40" t="s">
        <v>70</v>
      </c>
      <c r="B23" s="7">
        <v>183648</v>
      </c>
      <c r="C23" s="7">
        <v>1017555</v>
      </c>
      <c r="D23" s="7">
        <v>14857</v>
      </c>
      <c r="E23" s="7">
        <v>111385</v>
      </c>
      <c r="F23" s="7">
        <v>150296</v>
      </c>
      <c r="G23" s="7">
        <v>828247</v>
      </c>
      <c r="H23" s="7">
        <v>5963</v>
      </c>
      <c r="I23" s="7">
        <v>27539</v>
      </c>
      <c r="J23" s="7">
        <v>12332</v>
      </c>
      <c r="K23" s="7">
        <v>49685</v>
      </c>
      <c r="L23" s="7">
        <v>0</v>
      </c>
      <c r="M23" s="7">
        <v>0</v>
      </c>
      <c r="N23" s="7">
        <v>200</v>
      </c>
      <c r="O23" s="7">
        <v>699</v>
      </c>
      <c r="P23" s="12">
        <f t="shared" si="0"/>
        <v>0</v>
      </c>
      <c r="Q23" s="12">
        <f t="shared" si="1"/>
        <v>0</v>
      </c>
    </row>
    <row r="24" spans="1:17" ht="11.25" customHeight="1">
      <c r="A24" s="40" t="s">
        <v>71</v>
      </c>
      <c r="B24" s="7">
        <v>1239623</v>
      </c>
      <c r="C24" s="7">
        <v>7902127</v>
      </c>
      <c r="D24" s="7">
        <v>66245</v>
      </c>
      <c r="E24" s="7">
        <v>444354</v>
      </c>
      <c r="F24" s="7">
        <v>1139345</v>
      </c>
      <c r="G24" s="7">
        <v>7270243</v>
      </c>
      <c r="H24" s="7">
        <v>3024</v>
      </c>
      <c r="I24" s="7">
        <v>11787</v>
      </c>
      <c r="J24" s="7">
        <v>148</v>
      </c>
      <c r="K24" s="7">
        <v>633</v>
      </c>
      <c r="L24" s="7">
        <v>0</v>
      </c>
      <c r="M24" s="7">
        <v>0</v>
      </c>
      <c r="N24" s="7">
        <v>30861</v>
      </c>
      <c r="O24" s="7">
        <v>175110</v>
      </c>
      <c r="P24" s="12">
        <f t="shared" si="0"/>
        <v>0</v>
      </c>
      <c r="Q24" s="12">
        <f t="shared" si="1"/>
        <v>0</v>
      </c>
    </row>
    <row r="25" spans="1:17" ht="11.25" customHeight="1">
      <c r="A25" s="40" t="s">
        <v>72</v>
      </c>
      <c r="B25" s="7">
        <v>857499</v>
      </c>
      <c r="C25" s="7">
        <v>5763593</v>
      </c>
      <c r="D25" s="7">
        <v>510</v>
      </c>
      <c r="E25" s="7">
        <v>2097</v>
      </c>
      <c r="F25" s="7">
        <v>832439</v>
      </c>
      <c r="G25" s="7">
        <v>5638184</v>
      </c>
      <c r="H25" s="7">
        <v>8003</v>
      </c>
      <c r="I25" s="7">
        <v>39846</v>
      </c>
      <c r="J25" s="7">
        <v>0</v>
      </c>
      <c r="K25" s="7">
        <v>0</v>
      </c>
      <c r="L25" s="7">
        <v>72</v>
      </c>
      <c r="M25" s="7">
        <v>201</v>
      </c>
      <c r="N25" s="7">
        <v>16475</v>
      </c>
      <c r="O25" s="7">
        <v>83265</v>
      </c>
      <c r="P25" s="12">
        <f t="shared" si="0"/>
        <v>0</v>
      </c>
      <c r="Q25" s="12">
        <f t="shared" si="1"/>
        <v>0</v>
      </c>
    </row>
    <row r="26" spans="1:17" ht="11.25" customHeight="1">
      <c r="A26" s="40" t="s">
        <v>73</v>
      </c>
      <c r="B26" s="7">
        <v>1890767</v>
      </c>
      <c r="C26" s="7">
        <v>12034802</v>
      </c>
      <c r="D26" s="7">
        <v>430085</v>
      </c>
      <c r="E26" s="7">
        <v>2607668</v>
      </c>
      <c r="F26" s="7">
        <v>1426989</v>
      </c>
      <c r="G26" s="7">
        <v>9257206</v>
      </c>
      <c r="H26" s="7">
        <v>13562</v>
      </c>
      <c r="I26" s="7">
        <v>72141</v>
      </c>
      <c r="J26" s="7">
        <v>443</v>
      </c>
      <c r="K26" s="7">
        <v>2224</v>
      </c>
      <c r="L26" s="7">
        <v>180</v>
      </c>
      <c r="M26" s="7">
        <v>504</v>
      </c>
      <c r="N26" s="7">
        <v>19508</v>
      </c>
      <c r="O26" s="7">
        <v>95059</v>
      </c>
      <c r="P26" s="12">
        <f t="shared" si="0"/>
        <v>0</v>
      </c>
      <c r="Q26" s="12">
        <f t="shared" si="1"/>
        <v>0</v>
      </c>
    </row>
    <row r="27" spans="1:17" ht="11.25" customHeight="1">
      <c r="A27" s="40" t="s">
        <v>74</v>
      </c>
      <c r="B27" s="7">
        <v>337925</v>
      </c>
      <c r="C27" s="7">
        <v>1853345</v>
      </c>
      <c r="D27" s="7">
        <v>3174</v>
      </c>
      <c r="E27" s="7">
        <v>16001</v>
      </c>
      <c r="F27" s="7">
        <v>293885</v>
      </c>
      <c r="G27" s="7">
        <v>1676858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40866</v>
      </c>
      <c r="O27" s="7">
        <v>160486</v>
      </c>
      <c r="P27" s="12">
        <f t="shared" si="0"/>
        <v>0</v>
      </c>
      <c r="Q27" s="12">
        <f t="shared" si="1"/>
        <v>0</v>
      </c>
    </row>
    <row r="28" spans="1:17" ht="11.25" customHeight="1">
      <c r="A28" s="40" t="s">
        <v>75</v>
      </c>
      <c r="B28" s="7">
        <v>1616325</v>
      </c>
      <c r="C28" s="7">
        <v>10008118</v>
      </c>
      <c r="D28" s="7">
        <v>78296</v>
      </c>
      <c r="E28" s="7">
        <v>399617</v>
      </c>
      <c r="F28" s="7">
        <v>1280537</v>
      </c>
      <c r="G28" s="7">
        <v>8878463</v>
      </c>
      <c r="H28" s="7">
        <v>130557</v>
      </c>
      <c r="I28" s="7">
        <v>357861</v>
      </c>
      <c r="J28" s="7">
        <v>1475</v>
      </c>
      <c r="K28" s="7">
        <v>6224</v>
      </c>
      <c r="L28" s="7">
        <v>0</v>
      </c>
      <c r="M28" s="7">
        <v>0</v>
      </c>
      <c r="N28" s="7">
        <v>125460</v>
      </c>
      <c r="O28" s="7">
        <v>365953</v>
      </c>
      <c r="P28" s="12">
        <f t="shared" si="0"/>
        <v>0</v>
      </c>
      <c r="Q28" s="12">
        <f t="shared" si="1"/>
        <v>0</v>
      </c>
    </row>
    <row r="29" spans="1:17" s="27" customFormat="1" ht="11.25" customHeight="1">
      <c r="A29" s="39" t="s">
        <v>76</v>
      </c>
      <c r="B29" s="22">
        <v>3593211</v>
      </c>
      <c r="C29" s="22">
        <v>40585785</v>
      </c>
      <c r="D29" s="22">
        <v>1573750</v>
      </c>
      <c r="E29" s="22">
        <v>19927369</v>
      </c>
      <c r="F29" s="22">
        <v>1975803</v>
      </c>
      <c r="G29" s="22">
        <v>20267073</v>
      </c>
      <c r="H29" s="22">
        <v>43637</v>
      </c>
      <c r="I29" s="22">
        <v>391224</v>
      </c>
      <c r="J29" s="22">
        <v>21</v>
      </c>
      <c r="K29" s="22">
        <v>119</v>
      </c>
      <c r="L29" s="22">
        <v>0</v>
      </c>
      <c r="M29" s="22">
        <v>0</v>
      </c>
      <c r="N29" s="22">
        <v>0</v>
      </c>
      <c r="O29" s="22">
        <v>0</v>
      </c>
      <c r="P29" s="26">
        <f t="shared" si="0"/>
        <v>0</v>
      </c>
      <c r="Q29" s="26">
        <f t="shared" si="1"/>
        <v>0</v>
      </c>
    </row>
    <row r="30" spans="1:17" s="27" customFormat="1" ht="11.25" customHeight="1">
      <c r="A30" s="39" t="s">
        <v>77</v>
      </c>
      <c r="B30" s="22">
        <v>1121938</v>
      </c>
      <c r="C30" s="22">
        <v>7113990</v>
      </c>
      <c r="D30" s="22">
        <v>129475</v>
      </c>
      <c r="E30" s="22">
        <v>810037</v>
      </c>
      <c r="F30" s="22">
        <v>985093</v>
      </c>
      <c r="G30" s="22">
        <v>6264864</v>
      </c>
      <c r="H30" s="22">
        <v>7235</v>
      </c>
      <c r="I30" s="22">
        <v>38559</v>
      </c>
      <c r="J30" s="22">
        <v>135</v>
      </c>
      <c r="K30" s="22">
        <v>530</v>
      </c>
      <c r="L30" s="22">
        <v>0</v>
      </c>
      <c r="M30" s="22">
        <v>0</v>
      </c>
      <c r="N30" s="22">
        <v>0</v>
      </c>
      <c r="O30" s="22">
        <v>0</v>
      </c>
      <c r="P30" s="26">
        <f t="shared" si="0"/>
        <v>0</v>
      </c>
      <c r="Q30" s="26">
        <f t="shared" si="1"/>
        <v>0</v>
      </c>
    </row>
    <row r="31" spans="1:17" s="27" customFormat="1" ht="11.25" customHeight="1">
      <c r="A31" s="39" t="s">
        <v>78</v>
      </c>
      <c r="B31" s="22">
        <v>83439</v>
      </c>
      <c r="C31" s="22">
        <v>310572</v>
      </c>
      <c r="D31" s="22">
        <v>18615</v>
      </c>
      <c r="E31" s="22">
        <v>70988</v>
      </c>
      <c r="F31" s="22">
        <v>60613</v>
      </c>
      <c r="G31" s="22">
        <v>226096</v>
      </c>
      <c r="H31" s="22">
        <v>4211</v>
      </c>
      <c r="I31" s="22">
        <v>13488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6">
        <f t="shared" si="0"/>
        <v>0</v>
      </c>
      <c r="Q31" s="26">
        <f t="shared" si="1"/>
        <v>0</v>
      </c>
    </row>
    <row r="32" spans="1:17" ht="11.25" customHeight="1">
      <c r="A32" s="40" t="s">
        <v>79</v>
      </c>
      <c r="B32" s="7">
        <v>78451</v>
      </c>
      <c r="C32" s="7">
        <v>297016</v>
      </c>
      <c r="D32" s="7">
        <v>18615</v>
      </c>
      <c r="E32" s="7">
        <v>70988</v>
      </c>
      <c r="F32" s="7">
        <v>55880</v>
      </c>
      <c r="G32" s="7">
        <v>213203</v>
      </c>
      <c r="H32" s="7">
        <v>3956</v>
      </c>
      <c r="I32" s="7">
        <v>12825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2">
        <f t="shared" si="0"/>
        <v>0</v>
      </c>
      <c r="Q32" s="12">
        <f t="shared" si="1"/>
        <v>0</v>
      </c>
    </row>
    <row r="33" spans="1:17" ht="11.25" customHeight="1">
      <c r="A33" s="40" t="s">
        <v>80</v>
      </c>
      <c r="B33" s="7">
        <v>4988</v>
      </c>
      <c r="C33" s="7">
        <v>13556</v>
      </c>
      <c r="D33" s="7">
        <v>0</v>
      </c>
      <c r="E33" s="7">
        <v>0</v>
      </c>
      <c r="F33" s="7">
        <v>4733</v>
      </c>
      <c r="G33" s="7">
        <v>12893</v>
      </c>
      <c r="H33" s="7">
        <v>255</v>
      </c>
      <c r="I33" s="7">
        <v>663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2">
        <f t="shared" si="0"/>
        <v>0</v>
      </c>
      <c r="Q33" s="12">
        <f t="shared" si="1"/>
        <v>0</v>
      </c>
    </row>
    <row r="34" spans="1:17" s="27" customFormat="1" ht="20.25" customHeight="1">
      <c r="A34" s="41" t="s">
        <v>81</v>
      </c>
      <c r="B34" s="22">
        <v>15602</v>
      </c>
      <c r="C34" s="22">
        <v>72632</v>
      </c>
      <c r="D34" s="22">
        <v>0</v>
      </c>
      <c r="E34" s="22">
        <v>0</v>
      </c>
      <c r="F34" s="22">
        <v>13753</v>
      </c>
      <c r="G34" s="22">
        <v>64883</v>
      </c>
      <c r="H34" s="22">
        <v>964</v>
      </c>
      <c r="I34" s="22">
        <v>3229</v>
      </c>
      <c r="J34" s="22">
        <v>885</v>
      </c>
      <c r="K34" s="22">
        <v>4520</v>
      </c>
      <c r="L34" s="22">
        <v>0</v>
      </c>
      <c r="M34" s="22">
        <v>0</v>
      </c>
      <c r="N34" s="22">
        <v>0</v>
      </c>
      <c r="O34" s="22">
        <v>0</v>
      </c>
      <c r="P34" s="26">
        <f t="shared" si="0"/>
        <v>0</v>
      </c>
      <c r="Q34" s="26">
        <f t="shared" si="1"/>
        <v>0</v>
      </c>
    </row>
    <row r="35" spans="1:15" ht="12" customHeight="1">
      <c r="A35" s="57" t="s">
        <v>2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</row>
    <row r="36" ht="12">
      <c r="A36" s="35" t="s">
        <v>40</v>
      </c>
    </row>
    <row r="37" spans="1:15" ht="12" hidden="1">
      <c r="A37" s="23" t="s">
        <v>3</v>
      </c>
      <c r="B37" s="24">
        <f aca="true" t="shared" si="2" ref="B37:O37">B31-B32-B33</f>
        <v>0</v>
      </c>
      <c r="C37" s="24">
        <f aca="true" t="shared" si="3" ref="C37:I37">C31-C32-C33</f>
        <v>0</v>
      </c>
      <c r="D37" s="24">
        <f t="shared" si="3"/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2"/>
        <v>0</v>
      </c>
      <c r="K37" s="24">
        <f t="shared" si="2"/>
        <v>0</v>
      </c>
      <c r="L37" s="24">
        <f t="shared" si="2"/>
        <v>0</v>
      </c>
      <c r="M37" s="24">
        <f t="shared" si="2"/>
        <v>0</v>
      </c>
      <c r="N37" s="24">
        <f t="shared" si="2"/>
        <v>0</v>
      </c>
      <c r="O37" s="24">
        <f t="shared" si="2"/>
        <v>0</v>
      </c>
    </row>
    <row r="38" spans="1:15" ht="12" hidden="1">
      <c r="A38" s="23" t="s">
        <v>4</v>
      </c>
      <c r="B38" s="24">
        <f aca="true" t="shared" si="4" ref="B38:O38">SUM(B8:B28)-B7</f>
        <v>0</v>
      </c>
      <c r="C38" s="24">
        <f aca="true" t="shared" si="5" ref="C38:I38">SUM(C8:C28)-C7</f>
        <v>0</v>
      </c>
      <c r="D38" s="24">
        <f t="shared" si="5"/>
        <v>0</v>
      </c>
      <c r="E38" s="24">
        <f t="shared" si="5"/>
        <v>0</v>
      </c>
      <c r="F38" s="24">
        <f t="shared" si="5"/>
        <v>0</v>
      </c>
      <c r="G38" s="24">
        <f t="shared" si="5"/>
        <v>0</v>
      </c>
      <c r="H38" s="24">
        <f t="shared" si="5"/>
        <v>0</v>
      </c>
      <c r="I38" s="24">
        <f t="shared" si="5"/>
        <v>0</v>
      </c>
      <c r="J38" s="24">
        <f t="shared" si="4"/>
        <v>0</v>
      </c>
      <c r="K38" s="24">
        <f t="shared" si="4"/>
        <v>0</v>
      </c>
      <c r="L38" s="24">
        <f t="shared" si="4"/>
        <v>0</v>
      </c>
      <c r="M38" s="24">
        <f t="shared" si="4"/>
        <v>0</v>
      </c>
      <c r="N38" s="24">
        <f t="shared" si="4"/>
        <v>0</v>
      </c>
      <c r="O38" s="24">
        <f t="shared" si="4"/>
        <v>0</v>
      </c>
    </row>
    <row r="39" spans="1:15" ht="12" hidden="1">
      <c r="A39" s="23" t="s">
        <v>5</v>
      </c>
      <c r="B39" s="24">
        <f aca="true" t="shared" si="6" ref="B39:O39">B6-B7-B29-B30-B31-B34</f>
        <v>0</v>
      </c>
      <c r="C39" s="24">
        <f aca="true" t="shared" si="7" ref="C39:I39">C6-C7-C29-C30-C31-C34</f>
        <v>0</v>
      </c>
      <c r="D39" s="24">
        <f t="shared" si="7"/>
        <v>0</v>
      </c>
      <c r="E39" s="24">
        <f t="shared" si="7"/>
        <v>0</v>
      </c>
      <c r="F39" s="24">
        <f t="shared" si="7"/>
        <v>0</v>
      </c>
      <c r="G39" s="24">
        <f t="shared" si="7"/>
        <v>0</v>
      </c>
      <c r="H39" s="24">
        <f t="shared" si="7"/>
        <v>0</v>
      </c>
      <c r="I39" s="24">
        <f t="shared" si="7"/>
        <v>0</v>
      </c>
      <c r="J39" s="24">
        <f t="shared" si="6"/>
        <v>0</v>
      </c>
      <c r="K39" s="24">
        <f t="shared" si="6"/>
        <v>0</v>
      </c>
      <c r="L39" s="24">
        <f t="shared" si="6"/>
        <v>0</v>
      </c>
      <c r="M39" s="24">
        <f t="shared" si="6"/>
        <v>0</v>
      </c>
      <c r="N39" s="24">
        <f t="shared" si="6"/>
        <v>0</v>
      </c>
      <c r="O39" s="24">
        <f t="shared" si="6"/>
        <v>0</v>
      </c>
    </row>
    <row r="40" spans="2:15" ht="12" hidden="1">
      <c r="B40" s="25">
        <f>B6-'年月Monthly'!B6</f>
        <v>0</v>
      </c>
      <c r="C40" s="25">
        <f>C6-'年月Monthly'!C6</f>
        <v>0</v>
      </c>
      <c r="D40" s="25">
        <f>D6-'年月Monthly'!D6</f>
        <v>0</v>
      </c>
      <c r="E40" s="25">
        <f>E6-'年月Monthly'!E6</f>
        <v>0</v>
      </c>
      <c r="F40" s="25">
        <f>F6-'年月Monthly'!F6</f>
        <v>0</v>
      </c>
      <c r="G40" s="25">
        <f>G6-'年月Monthly'!G6</f>
        <v>0</v>
      </c>
      <c r="H40" s="25">
        <f>H6-'年月Monthly'!H6</f>
        <v>0</v>
      </c>
      <c r="I40" s="25">
        <f>I6-'年月Monthly'!I6</f>
        <v>0</v>
      </c>
      <c r="J40" s="25">
        <f>J6-'年月Monthly'!J6</f>
        <v>0</v>
      </c>
      <c r="K40" s="25">
        <f>K6-'年月Monthly'!K6</f>
        <v>0</v>
      </c>
      <c r="L40" s="25">
        <f>L6-'年月Monthly'!L6</f>
        <v>0</v>
      </c>
      <c r="M40" s="25">
        <f>M6-'年月Monthly'!M6</f>
        <v>0</v>
      </c>
      <c r="N40" s="25">
        <f>N6-'年月Monthly'!N6</f>
        <v>0</v>
      </c>
      <c r="O40" s="25">
        <f>O6-'年月Monthly'!O6</f>
        <v>0</v>
      </c>
    </row>
  </sheetData>
  <mergeCells count="10">
    <mergeCell ref="A35:O35"/>
    <mergeCell ref="A1:O1"/>
    <mergeCell ref="A3:A5"/>
    <mergeCell ref="B3:C3"/>
    <mergeCell ref="D3:E3"/>
    <mergeCell ref="F3:G3"/>
    <mergeCell ref="H3:I3"/>
    <mergeCell ref="J3:K3"/>
    <mergeCell ref="L3:M3"/>
    <mergeCell ref="N3:O3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pane xSplit="1" ySplit="5" topLeftCell="B6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33203125" defaultRowHeight="12"/>
  <cols>
    <col min="1" max="1" width="23" style="15" customWidth="1"/>
    <col min="2" max="2" width="9.83203125" style="0" customWidth="1"/>
    <col min="3" max="3" width="10.83203125" style="0" customWidth="1"/>
    <col min="4" max="4" width="9.83203125" style="0" customWidth="1"/>
    <col min="5" max="5" width="10.83203125" style="0" customWidth="1"/>
    <col min="6" max="6" width="9.83203125" style="0" customWidth="1"/>
    <col min="7" max="7" width="10.83203125" style="0" customWidth="1"/>
    <col min="8" max="8" width="9.83203125" style="0" customWidth="1"/>
    <col min="9" max="9" width="10.83203125" style="0" customWidth="1"/>
    <col min="10" max="10" width="9.83203125" style="0" customWidth="1"/>
    <col min="11" max="11" width="10.83203125" style="0" customWidth="1"/>
    <col min="12" max="12" width="9.83203125" style="0" customWidth="1"/>
    <col min="13" max="13" width="10.83203125" style="0" customWidth="1"/>
    <col min="14" max="14" width="9.83203125" style="0" customWidth="1"/>
    <col min="15" max="15" width="10.83203125" style="0" customWidth="1"/>
    <col min="16" max="17" width="6.16015625" style="0" hidden="1" customWidth="1"/>
  </cols>
  <sheetData>
    <row r="1" spans="1:15" ht="16.5" customHeight="1">
      <c r="A1" s="59" t="s">
        <v>510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2" s="44" customFormat="1" ht="11.25" customHeight="1">
      <c r="A2" s="42" t="s">
        <v>87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5" ht="28.5" customHeight="1">
      <c r="A3" s="60" t="s">
        <v>52</v>
      </c>
      <c r="B3" s="70" t="s">
        <v>47</v>
      </c>
      <c r="C3" s="70"/>
      <c r="D3" s="70" t="s">
        <v>42</v>
      </c>
      <c r="E3" s="70"/>
      <c r="F3" s="71" t="s">
        <v>43</v>
      </c>
      <c r="G3" s="70"/>
      <c r="H3" s="67" t="s">
        <v>44</v>
      </c>
      <c r="I3" s="68"/>
      <c r="J3" s="67" t="s">
        <v>178</v>
      </c>
      <c r="K3" s="68"/>
      <c r="L3" s="69" t="s">
        <v>45</v>
      </c>
      <c r="M3" s="68"/>
      <c r="N3" s="69" t="s">
        <v>46</v>
      </c>
      <c r="O3" s="68"/>
    </row>
    <row r="4" spans="1:15" ht="33" customHeight="1">
      <c r="A4" s="61"/>
      <c r="B4" s="37" t="s">
        <v>50</v>
      </c>
      <c r="C4" s="37" t="s">
        <v>51</v>
      </c>
      <c r="D4" s="37" t="s">
        <v>50</v>
      </c>
      <c r="E4" s="37" t="s">
        <v>51</v>
      </c>
      <c r="F4" s="37" t="s">
        <v>50</v>
      </c>
      <c r="G4" s="37" t="s">
        <v>51</v>
      </c>
      <c r="H4" s="37" t="s">
        <v>50</v>
      </c>
      <c r="I4" s="37" t="s">
        <v>51</v>
      </c>
      <c r="J4" s="37" t="s">
        <v>50</v>
      </c>
      <c r="K4" s="37" t="s">
        <v>51</v>
      </c>
      <c r="L4" s="37" t="s">
        <v>50</v>
      </c>
      <c r="M4" s="37" t="s">
        <v>51</v>
      </c>
      <c r="N4" s="37" t="s">
        <v>50</v>
      </c>
      <c r="O4" s="37" t="s">
        <v>51</v>
      </c>
    </row>
    <row r="5" spans="1:15" ht="33" customHeight="1">
      <c r="A5" s="77"/>
      <c r="B5" s="36" t="s">
        <v>48</v>
      </c>
      <c r="C5" s="36" t="s">
        <v>49</v>
      </c>
      <c r="D5" s="36" t="s">
        <v>48</v>
      </c>
      <c r="E5" s="36" t="s">
        <v>49</v>
      </c>
      <c r="F5" s="36" t="s">
        <v>48</v>
      </c>
      <c r="G5" s="36" t="s">
        <v>49</v>
      </c>
      <c r="H5" s="36" t="s">
        <v>48</v>
      </c>
      <c r="I5" s="36" t="s">
        <v>49</v>
      </c>
      <c r="J5" s="36" t="s">
        <v>48</v>
      </c>
      <c r="K5" s="36" t="s">
        <v>49</v>
      </c>
      <c r="L5" s="36" t="s">
        <v>48</v>
      </c>
      <c r="M5" s="36" t="s">
        <v>49</v>
      </c>
      <c r="N5" s="36" t="s">
        <v>48</v>
      </c>
      <c r="O5" s="36" t="s">
        <v>49</v>
      </c>
    </row>
    <row r="6" spans="1:17" s="6" customFormat="1" ht="12" customHeight="1">
      <c r="A6" s="38" t="s">
        <v>53</v>
      </c>
      <c r="B6" s="17">
        <v>37154211</v>
      </c>
      <c r="C6" s="17">
        <v>239814627</v>
      </c>
      <c r="D6" s="17">
        <v>4338314</v>
      </c>
      <c r="E6" s="17">
        <v>31329304</v>
      </c>
      <c r="F6" s="17">
        <v>29626504</v>
      </c>
      <c r="G6" s="17">
        <v>192605593</v>
      </c>
      <c r="H6" s="17">
        <v>2087525</v>
      </c>
      <c r="I6" s="17">
        <v>11156816</v>
      </c>
      <c r="J6" s="17">
        <v>549952</v>
      </c>
      <c r="K6" s="17">
        <v>2236890</v>
      </c>
      <c r="L6" s="17">
        <v>55375</v>
      </c>
      <c r="M6" s="17">
        <v>198653</v>
      </c>
      <c r="N6" s="17">
        <v>496541</v>
      </c>
      <c r="O6" s="17">
        <v>2287371</v>
      </c>
      <c r="P6" s="17">
        <f aca="true" t="shared" si="0" ref="P6:P34">B6-D6-F6-H6-J6-L6-N6</f>
        <v>0</v>
      </c>
      <c r="Q6" s="17">
        <f aca="true" t="shared" si="1" ref="Q6:Q34">C6-E6-G6-I6-K6-M6-O6</f>
        <v>0</v>
      </c>
    </row>
    <row r="7" spans="1:17" s="3" customFormat="1" ht="12" customHeight="1">
      <c r="A7" s="39" t="s">
        <v>54</v>
      </c>
      <c r="B7" s="18">
        <v>31482630</v>
      </c>
      <c r="C7" s="18">
        <v>186010200</v>
      </c>
      <c r="D7" s="18">
        <v>3203085</v>
      </c>
      <c r="E7" s="18">
        <v>17306995</v>
      </c>
      <c r="F7" s="18">
        <v>25123011</v>
      </c>
      <c r="G7" s="18">
        <v>153004228</v>
      </c>
      <c r="H7" s="18">
        <v>2059555</v>
      </c>
      <c r="I7" s="18">
        <v>11009867</v>
      </c>
      <c r="J7" s="18">
        <v>545904</v>
      </c>
      <c r="K7" s="18">
        <v>2206643</v>
      </c>
      <c r="L7" s="18">
        <v>54906</v>
      </c>
      <c r="M7" s="18">
        <v>196682</v>
      </c>
      <c r="N7" s="18">
        <v>496169</v>
      </c>
      <c r="O7" s="18">
        <v>2285785</v>
      </c>
      <c r="P7" s="18">
        <f t="shared" si="0"/>
        <v>0</v>
      </c>
      <c r="Q7" s="18">
        <f t="shared" si="1"/>
        <v>0</v>
      </c>
    </row>
    <row r="8" spans="1:17" ht="12" customHeight="1">
      <c r="A8" s="40" t="s">
        <v>55</v>
      </c>
      <c r="B8" s="20">
        <v>5117762</v>
      </c>
      <c r="C8" s="20">
        <v>38011172</v>
      </c>
      <c r="D8" s="20">
        <v>218676</v>
      </c>
      <c r="E8" s="20">
        <v>1437798</v>
      </c>
      <c r="F8" s="20">
        <v>4574128</v>
      </c>
      <c r="G8" s="20">
        <v>34417684</v>
      </c>
      <c r="H8" s="20">
        <v>307273</v>
      </c>
      <c r="I8" s="20">
        <v>2066426</v>
      </c>
      <c r="J8" s="20">
        <v>1131</v>
      </c>
      <c r="K8" s="20">
        <v>5728</v>
      </c>
      <c r="L8" s="20">
        <v>0</v>
      </c>
      <c r="M8" s="20">
        <v>0</v>
      </c>
      <c r="N8" s="20">
        <v>16554</v>
      </c>
      <c r="O8" s="20">
        <v>83536</v>
      </c>
      <c r="P8" s="20">
        <f t="shared" si="0"/>
        <v>0</v>
      </c>
      <c r="Q8" s="20">
        <f t="shared" si="1"/>
        <v>0</v>
      </c>
    </row>
    <row r="9" spans="1:17" ht="12" customHeight="1">
      <c r="A9" s="40" t="s">
        <v>56</v>
      </c>
      <c r="B9" s="20">
        <v>462502</v>
      </c>
      <c r="C9" s="20">
        <v>1901021</v>
      </c>
      <c r="D9" s="20">
        <v>20442</v>
      </c>
      <c r="E9" s="20">
        <v>91235</v>
      </c>
      <c r="F9" s="20">
        <v>344155</v>
      </c>
      <c r="G9" s="20">
        <v>1454146</v>
      </c>
      <c r="H9" s="20">
        <v>32262</v>
      </c>
      <c r="I9" s="20">
        <v>119027</v>
      </c>
      <c r="J9" s="20">
        <v>30607</v>
      </c>
      <c r="K9" s="20">
        <v>109521</v>
      </c>
      <c r="L9" s="20">
        <v>0</v>
      </c>
      <c r="M9" s="20">
        <v>0</v>
      </c>
      <c r="N9" s="20">
        <v>35036</v>
      </c>
      <c r="O9" s="20">
        <v>127092</v>
      </c>
      <c r="P9" s="20">
        <f t="shared" si="0"/>
        <v>0</v>
      </c>
      <c r="Q9" s="20">
        <f t="shared" si="1"/>
        <v>0</v>
      </c>
    </row>
    <row r="10" spans="1:17" ht="12" customHeight="1">
      <c r="A10" s="40" t="s">
        <v>57</v>
      </c>
      <c r="B10" s="20">
        <v>5618275</v>
      </c>
      <c r="C10" s="20">
        <v>35534982</v>
      </c>
      <c r="D10" s="20">
        <v>21311</v>
      </c>
      <c r="E10" s="20">
        <v>127496</v>
      </c>
      <c r="F10" s="20">
        <v>4746151</v>
      </c>
      <c r="G10" s="20">
        <v>30973249</v>
      </c>
      <c r="H10" s="20">
        <v>827644</v>
      </c>
      <c r="I10" s="20">
        <v>4320714</v>
      </c>
      <c r="J10" s="20">
        <v>17593</v>
      </c>
      <c r="K10" s="20">
        <v>89488</v>
      </c>
      <c r="L10" s="20">
        <v>2531</v>
      </c>
      <c r="M10" s="20">
        <v>14578</v>
      </c>
      <c r="N10" s="20">
        <v>3045</v>
      </c>
      <c r="O10" s="20">
        <v>9457</v>
      </c>
      <c r="P10" s="20">
        <f t="shared" si="0"/>
        <v>0</v>
      </c>
      <c r="Q10" s="20">
        <f t="shared" si="1"/>
        <v>0</v>
      </c>
    </row>
    <row r="11" spans="1:17" ht="12" customHeight="1">
      <c r="A11" s="40" t="s">
        <v>58</v>
      </c>
      <c r="B11" s="20">
        <v>1179687</v>
      </c>
      <c r="C11" s="20">
        <v>5989106</v>
      </c>
      <c r="D11" s="20">
        <v>255933</v>
      </c>
      <c r="E11" s="20">
        <v>1091164</v>
      </c>
      <c r="F11" s="20">
        <v>881101</v>
      </c>
      <c r="G11" s="20">
        <v>4677903</v>
      </c>
      <c r="H11" s="20">
        <v>30060</v>
      </c>
      <c r="I11" s="20">
        <v>170850</v>
      </c>
      <c r="J11" s="20">
        <v>10466</v>
      </c>
      <c r="K11" s="20">
        <v>41447</v>
      </c>
      <c r="L11" s="20">
        <v>2127</v>
      </c>
      <c r="M11" s="20">
        <v>7742</v>
      </c>
      <c r="N11" s="20">
        <v>0</v>
      </c>
      <c r="O11" s="20">
        <v>0</v>
      </c>
      <c r="P11" s="20">
        <f t="shared" si="0"/>
        <v>0</v>
      </c>
      <c r="Q11" s="20">
        <f t="shared" si="1"/>
        <v>0</v>
      </c>
    </row>
    <row r="12" spans="1:17" ht="12" customHeight="1">
      <c r="A12" s="40" t="s">
        <v>59</v>
      </c>
      <c r="B12" s="20">
        <v>742063</v>
      </c>
      <c r="C12" s="20">
        <v>4625606</v>
      </c>
      <c r="D12" s="20">
        <v>4842</v>
      </c>
      <c r="E12" s="20">
        <v>23632</v>
      </c>
      <c r="F12" s="20">
        <v>650227</v>
      </c>
      <c r="G12" s="20">
        <v>4027676</v>
      </c>
      <c r="H12" s="20">
        <v>49834</v>
      </c>
      <c r="I12" s="20">
        <v>342524</v>
      </c>
      <c r="J12" s="20">
        <v>36896</v>
      </c>
      <c r="K12" s="20">
        <v>228926</v>
      </c>
      <c r="L12" s="20">
        <v>264</v>
      </c>
      <c r="M12" s="20">
        <v>2848</v>
      </c>
      <c r="N12" s="20">
        <v>0</v>
      </c>
      <c r="O12" s="20">
        <v>0</v>
      </c>
      <c r="P12" s="20">
        <f t="shared" si="0"/>
        <v>0</v>
      </c>
      <c r="Q12" s="20">
        <f t="shared" si="1"/>
        <v>0</v>
      </c>
    </row>
    <row r="13" spans="1:17" ht="12.75" customHeight="1">
      <c r="A13" s="40" t="s">
        <v>60</v>
      </c>
      <c r="B13" s="20">
        <v>1974197</v>
      </c>
      <c r="C13" s="20">
        <v>9668502</v>
      </c>
      <c r="D13" s="20">
        <v>139719</v>
      </c>
      <c r="E13" s="20">
        <v>722194</v>
      </c>
      <c r="F13" s="20">
        <v>1799748</v>
      </c>
      <c r="G13" s="20">
        <v>8781826</v>
      </c>
      <c r="H13" s="20">
        <v>14805</v>
      </c>
      <c r="I13" s="20">
        <v>88960</v>
      </c>
      <c r="J13" s="20">
        <v>12687</v>
      </c>
      <c r="K13" s="20">
        <v>47464</v>
      </c>
      <c r="L13" s="20">
        <v>586</v>
      </c>
      <c r="M13" s="20">
        <v>2459</v>
      </c>
      <c r="N13" s="20">
        <v>6652</v>
      </c>
      <c r="O13" s="20">
        <v>25599</v>
      </c>
      <c r="P13" s="20">
        <f t="shared" si="0"/>
        <v>0</v>
      </c>
      <c r="Q13" s="20">
        <f t="shared" si="1"/>
        <v>0</v>
      </c>
    </row>
    <row r="14" spans="1:17" s="6" customFormat="1" ht="12" customHeight="1">
      <c r="A14" s="40" t="s">
        <v>61</v>
      </c>
      <c r="B14" s="20">
        <v>1541665</v>
      </c>
      <c r="C14" s="20">
        <v>8675953</v>
      </c>
      <c r="D14" s="20">
        <v>316502</v>
      </c>
      <c r="E14" s="20">
        <v>1729166</v>
      </c>
      <c r="F14" s="20">
        <v>1137575</v>
      </c>
      <c r="G14" s="20">
        <v>6628677</v>
      </c>
      <c r="H14" s="20">
        <v>15962</v>
      </c>
      <c r="I14" s="20">
        <v>65814</v>
      </c>
      <c r="J14" s="20">
        <v>11865</v>
      </c>
      <c r="K14" s="20">
        <v>46076</v>
      </c>
      <c r="L14" s="20">
        <v>0</v>
      </c>
      <c r="M14" s="20">
        <v>0</v>
      </c>
      <c r="N14" s="20">
        <v>59761</v>
      </c>
      <c r="O14" s="20">
        <v>206220</v>
      </c>
      <c r="P14" s="20">
        <f t="shared" si="0"/>
        <v>0</v>
      </c>
      <c r="Q14" s="20">
        <f t="shared" si="1"/>
        <v>0</v>
      </c>
    </row>
    <row r="15" spans="1:17" ht="12" customHeight="1">
      <c r="A15" s="40" t="s">
        <v>62</v>
      </c>
      <c r="B15" s="20">
        <v>1373866</v>
      </c>
      <c r="C15" s="20">
        <v>2390520</v>
      </c>
      <c r="D15" s="20">
        <v>89354</v>
      </c>
      <c r="E15" s="20">
        <v>486698</v>
      </c>
      <c r="F15" s="20">
        <v>1248797</v>
      </c>
      <c r="G15" s="20">
        <v>1781209</v>
      </c>
      <c r="H15" s="20">
        <v>30941</v>
      </c>
      <c r="I15" s="20">
        <v>104433</v>
      </c>
      <c r="J15" s="20">
        <v>4611</v>
      </c>
      <c r="K15" s="20">
        <v>17722</v>
      </c>
      <c r="L15" s="20">
        <v>163</v>
      </c>
      <c r="M15" s="20">
        <v>458</v>
      </c>
      <c r="N15" s="20">
        <v>0</v>
      </c>
      <c r="O15" s="20">
        <v>0</v>
      </c>
      <c r="P15" s="20">
        <f t="shared" si="0"/>
        <v>0</v>
      </c>
      <c r="Q15" s="20">
        <f t="shared" si="1"/>
        <v>0</v>
      </c>
    </row>
    <row r="16" spans="1:17" ht="12" customHeight="1">
      <c r="A16" s="40" t="s">
        <v>63</v>
      </c>
      <c r="B16" s="20">
        <v>2046339</v>
      </c>
      <c r="C16" s="20">
        <v>11042170</v>
      </c>
      <c r="D16" s="20">
        <v>896818</v>
      </c>
      <c r="E16" s="20">
        <v>4871450</v>
      </c>
      <c r="F16" s="20">
        <v>937358</v>
      </c>
      <c r="G16" s="20">
        <v>5342347</v>
      </c>
      <c r="H16" s="20">
        <v>80653</v>
      </c>
      <c r="I16" s="20">
        <v>348531</v>
      </c>
      <c r="J16" s="20">
        <v>127281</v>
      </c>
      <c r="K16" s="20">
        <v>466301</v>
      </c>
      <c r="L16" s="20">
        <v>1447</v>
      </c>
      <c r="M16" s="20">
        <v>3884</v>
      </c>
      <c r="N16" s="20">
        <v>2782</v>
      </c>
      <c r="O16" s="20">
        <v>9657</v>
      </c>
      <c r="P16" s="20">
        <f t="shared" si="0"/>
        <v>0</v>
      </c>
      <c r="Q16" s="20">
        <f t="shared" si="1"/>
        <v>0</v>
      </c>
    </row>
    <row r="17" spans="1:17" ht="12" customHeight="1">
      <c r="A17" s="40" t="s">
        <v>64</v>
      </c>
      <c r="B17" s="20">
        <v>853840</v>
      </c>
      <c r="C17" s="20">
        <v>3962754</v>
      </c>
      <c r="D17" s="20">
        <v>99774</v>
      </c>
      <c r="E17" s="20">
        <v>546713</v>
      </c>
      <c r="F17" s="20">
        <v>438883</v>
      </c>
      <c r="G17" s="20">
        <v>2264676</v>
      </c>
      <c r="H17" s="20">
        <v>94018</v>
      </c>
      <c r="I17" s="20">
        <v>304699</v>
      </c>
      <c r="J17" s="20">
        <v>123469</v>
      </c>
      <c r="K17" s="20">
        <v>490928</v>
      </c>
      <c r="L17" s="20">
        <v>35818</v>
      </c>
      <c r="M17" s="20">
        <v>145660</v>
      </c>
      <c r="N17" s="20">
        <v>61878</v>
      </c>
      <c r="O17" s="20">
        <v>210078</v>
      </c>
      <c r="P17" s="20">
        <f t="shared" si="0"/>
        <v>0</v>
      </c>
      <c r="Q17" s="20">
        <f t="shared" si="1"/>
        <v>0</v>
      </c>
    </row>
    <row r="18" spans="1:17" ht="12" customHeight="1">
      <c r="A18" s="40" t="s">
        <v>65</v>
      </c>
      <c r="B18" s="20">
        <v>1280923</v>
      </c>
      <c r="C18" s="20">
        <v>5908276</v>
      </c>
      <c r="D18" s="20">
        <v>222837</v>
      </c>
      <c r="E18" s="20">
        <v>1234555</v>
      </c>
      <c r="F18" s="20">
        <v>891274</v>
      </c>
      <c r="G18" s="20">
        <v>4166003</v>
      </c>
      <c r="H18" s="20">
        <v>75642</v>
      </c>
      <c r="I18" s="20">
        <v>281525</v>
      </c>
      <c r="J18" s="20">
        <v>26716</v>
      </c>
      <c r="K18" s="20">
        <v>78871</v>
      </c>
      <c r="L18" s="20">
        <v>5235</v>
      </c>
      <c r="M18" s="20">
        <v>3432</v>
      </c>
      <c r="N18" s="20">
        <v>59219</v>
      </c>
      <c r="O18" s="20">
        <v>143890</v>
      </c>
      <c r="P18" s="20">
        <f t="shared" si="0"/>
        <v>0</v>
      </c>
      <c r="Q18" s="20">
        <f t="shared" si="1"/>
        <v>0</v>
      </c>
    </row>
    <row r="19" spans="1:17" ht="12" customHeight="1">
      <c r="A19" s="40" t="s">
        <v>66</v>
      </c>
      <c r="B19" s="20">
        <v>1477198</v>
      </c>
      <c r="C19" s="20">
        <v>7505675</v>
      </c>
      <c r="D19" s="20">
        <v>563451</v>
      </c>
      <c r="E19" s="20">
        <v>2873349</v>
      </c>
      <c r="F19" s="20">
        <v>894137</v>
      </c>
      <c r="G19" s="20">
        <v>4549716</v>
      </c>
      <c r="H19" s="20">
        <v>3150</v>
      </c>
      <c r="I19" s="20">
        <v>11340</v>
      </c>
      <c r="J19" s="20">
        <v>16460</v>
      </c>
      <c r="K19" s="20">
        <v>71270</v>
      </c>
      <c r="L19" s="20">
        <v>0</v>
      </c>
      <c r="M19" s="20">
        <v>0</v>
      </c>
      <c r="N19" s="20">
        <v>0</v>
      </c>
      <c r="O19" s="20">
        <v>0</v>
      </c>
      <c r="P19" s="20">
        <f t="shared" si="0"/>
        <v>0</v>
      </c>
      <c r="Q19" s="20">
        <f t="shared" si="1"/>
        <v>0</v>
      </c>
    </row>
    <row r="20" spans="1:17" ht="12" customHeight="1">
      <c r="A20" s="40" t="s">
        <v>67</v>
      </c>
      <c r="B20" s="20">
        <v>836964</v>
      </c>
      <c r="C20" s="20">
        <v>4232650</v>
      </c>
      <c r="D20" s="20">
        <v>12792</v>
      </c>
      <c r="E20" s="20">
        <v>62797</v>
      </c>
      <c r="F20" s="20">
        <v>673799</v>
      </c>
      <c r="G20" s="20">
        <v>3565213</v>
      </c>
      <c r="H20" s="20">
        <v>23720</v>
      </c>
      <c r="I20" s="20">
        <v>80416</v>
      </c>
      <c r="J20" s="20">
        <v>79202</v>
      </c>
      <c r="K20" s="20">
        <v>312344</v>
      </c>
      <c r="L20" s="20">
        <v>2239</v>
      </c>
      <c r="M20" s="20">
        <v>8054</v>
      </c>
      <c r="N20" s="20">
        <v>45212</v>
      </c>
      <c r="O20" s="20">
        <v>203826</v>
      </c>
      <c r="P20" s="20">
        <f t="shared" si="0"/>
        <v>0</v>
      </c>
      <c r="Q20" s="20">
        <f t="shared" si="1"/>
        <v>0</v>
      </c>
    </row>
    <row r="21" spans="1:17" ht="12" customHeight="1">
      <c r="A21" s="40" t="s">
        <v>68</v>
      </c>
      <c r="B21" s="20">
        <v>253201</v>
      </c>
      <c r="C21" s="20">
        <v>1177365</v>
      </c>
      <c r="D21" s="20">
        <v>13757</v>
      </c>
      <c r="E21" s="20">
        <v>69852</v>
      </c>
      <c r="F21" s="20">
        <v>177100</v>
      </c>
      <c r="G21" s="20">
        <v>905027</v>
      </c>
      <c r="H21" s="20">
        <v>43383</v>
      </c>
      <c r="I21" s="20">
        <v>127479</v>
      </c>
      <c r="J21" s="20">
        <v>18463</v>
      </c>
      <c r="K21" s="20">
        <v>73277</v>
      </c>
      <c r="L21" s="20">
        <v>197</v>
      </c>
      <c r="M21" s="20">
        <v>552</v>
      </c>
      <c r="N21" s="20">
        <v>301</v>
      </c>
      <c r="O21" s="20">
        <v>1178</v>
      </c>
      <c r="P21" s="20">
        <f t="shared" si="0"/>
        <v>0</v>
      </c>
      <c r="Q21" s="20">
        <f t="shared" si="1"/>
        <v>0</v>
      </c>
    </row>
    <row r="22" spans="1:17" s="6" customFormat="1" ht="12" customHeight="1">
      <c r="A22" s="40" t="s">
        <v>69</v>
      </c>
      <c r="B22" s="20">
        <v>986228</v>
      </c>
      <c r="C22" s="20">
        <v>5441367</v>
      </c>
      <c r="D22" s="20">
        <v>94691</v>
      </c>
      <c r="E22" s="20">
        <v>504779</v>
      </c>
      <c r="F22" s="20">
        <v>866489</v>
      </c>
      <c r="G22" s="20">
        <v>4823044</v>
      </c>
      <c r="H22" s="20">
        <v>12167</v>
      </c>
      <c r="I22" s="20">
        <v>51575</v>
      </c>
      <c r="J22" s="20">
        <v>3834</v>
      </c>
      <c r="K22" s="20">
        <v>22413</v>
      </c>
      <c r="L22" s="20">
        <v>1399</v>
      </c>
      <c r="M22" s="20">
        <v>4323</v>
      </c>
      <c r="N22" s="20">
        <v>7648</v>
      </c>
      <c r="O22" s="20">
        <v>35233</v>
      </c>
      <c r="P22" s="20">
        <f t="shared" si="0"/>
        <v>0</v>
      </c>
      <c r="Q22" s="20">
        <f t="shared" si="1"/>
        <v>0</v>
      </c>
    </row>
    <row r="23" spans="1:17" ht="12" customHeight="1">
      <c r="A23" s="40" t="s">
        <v>70</v>
      </c>
      <c r="B23" s="20">
        <v>235613</v>
      </c>
      <c r="C23" s="20">
        <v>1514184</v>
      </c>
      <c r="D23" s="20">
        <v>883</v>
      </c>
      <c r="E23" s="20">
        <v>4416</v>
      </c>
      <c r="F23" s="20">
        <v>209057</v>
      </c>
      <c r="G23" s="20">
        <v>1399923</v>
      </c>
      <c r="H23" s="20">
        <v>2761</v>
      </c>
      <c r="I23" s="20">
        <v>11020</v>
      </c>
      <c r="J23" s="20">
        <v>22266</v>
      </c>
      <c r="K23" s="20">
        <v>95415</v>
      </c>
      <c r="L23" s="20">
        <v>396</v>
      </c>
      <c r="M23" s="20">
        <v>2167</v>
      </c>
      <c r="N23" s="20">
        <v>250</v>
      </c>
      <c r="O23" s="20">
        <v>1243</v>
      </c>
      <c r="P23" s="20">
        <f t="shared" si="0"/>
        <v>0</v>
      </c>
      <c r="Q23" s="20">
        <f t="shared" si="1"/>
        <v>0</v>
      </c>
    </row>
    <row r="24" spans="1:17" ht="11.25" customHeight="1">
      <c r="A24" s="40" t="s">
        <v>71</v>
      </c>
      <c r="B24" s="20">
        <v>268860</v>
      </c>
      <c r="C24" s="20">
        <v>1767218</v>
      </c>
      <c r="D24" s="20">
        <v>9412</v>
      </c>
      <c r="E24" s="20">
        <v>66771</v>
      </c>
      <c r="F24" s="20">
        <v>252557</v>
      </c>
      <c r="G24" s="20">
        <v>1676107</v>
      </c>
      <c r="H24" s="20">
        <v>2016</v>
      </c>
      <c r="I24" s="20">
        <v>9752</v>
      </c>
      <c r="J24" s="20">
        <v>789</v>
      </c>
      <c r="K24" s="20">
        <v>2697</v>
      </c>
      <c r="L24" s="20">
        <v>0</v>
      </c>
      <c r="M24" s="20">
        <v>0</v>
      </c>
      <c r="N24" s="20">
        <v>4086</v>
      </c>
      <c r="O24" s="20">
        <v>11891</v>
      </c>
      <c r="P24" s="20">
        <f t="shared" si="0"/>
        <v>0</v>
      </c>
      <c r="Q24" s="20">
        <f t="shared" si="1"/>
        <v>0</v>
      </c>
    </row>
    <row r="25" spans="1:17" ht="11.25" customHeight="1">
      <c r="A25" s="40" t="s">
        <v>72</v>
      </c>
      <c r="B25" s="20">
        <v>785461</v>
      </c>
      <c r="C25" s="20">
        <v>5374304</v>
      </c>
      <c r="D25" s="20">
        <v>67131</v>
      </c>
      <c r="E25" s="20">
        <v>395987</v>
      </c>
      <c r="F25" s="20">
        <v>704762</v>
      </c>
      <c r="G25" s="20">
        <v>4904144</v>
      </c>
      <c r="H25" s="20">
        <v>12408</v>
      </c>
      <c r="I25" s="20">
        <v>67778</v>
      </c>
      <c r="J25" s="20">
        <v>0</v>
      </c>
      <c r="K25" s="20">
        <v>0</v>
      </c>
      <c r="L25" s="20">
        <v>0</v>
      </c>
      <c r="M25" s="20">
        <v>0</v>
      </c>
      <c r="N25" s="20">
        <v>1160</v>
      </c>
      <c r="O25" s="20">
        <v>6395</v>
      </c>
      <c r="P25" s="20">
        <f t="shared" si="0"/>
        <v>0</v>
      </c>
      <c r="Q25" s="20">
        <f t="shared" si="1"/>
        <v>0</v>
      </c>
    </row>
    <row r="26" spans="1:17" ht="11.25" customHeight="1">
      <c r="A26" s="40" t="s">
        <v>73</v>
      </c>
      <c r="B26" s="20">
        <v>1562420</v>
      </c>
      <c r="C26" s="20">
        <v>11240005</v>
      </c>
      <c r="D26" s="20">
        <v>56062</v>
      </c>
      <c r="E26" s="20">
        <v>421023</v>
      </c>
      <c r="F26" s="20">
        <v>1355060</v>
      </c>
      <c r="G26" s="20">
        <v>9858008</v>
      </c>
      <c r="H26" s="20">
        <v>38498</v>
      </c>
      <c r="I26" s="20">
        <v>230636</v>
      </c>
      <c r="J26" s="20">
        <v>645</v>
      </c>
      <c r="K26" s="20">
        <v>2944</v>
      </c>
      <c r="L26" s="20">
        <v>0</v>
      </c>
      <c r="M26" s="20">
        <v>0</v>
      </c>
      <c r="N26" s="20">
        <v>112155</v>
      </c>
      <c r="O26" s="20">
        <v>727394</v>
      </c>
      <c r="P26" s="20">
        <f t="shared" si="0"/>
        <v>0</v>
      </c>
      <c r="Q26" s="20">
        <f t="shared" si="1"/>
        <v>0</v>
      </c>
    </row>
    <row r="27" spans="1:17" ht="11.25" customHeight="1">
      <c r="A27" s="40" t="s">
        <v>74</v>
      </c>
      <c r="B27" s="20">
        <v>1092029</v>
      </c>
      <c r="C27" s="20">
        <v>8083107</v>
      </c>
      <c r="D27" s="20">
        <v>34587</v>
      </c>
      <c r="E27" s="20">
        <v>179385</v>
      </c>
      <c r="F27" s="20">
        <v>1021497</v>
      </c>
      <c r="G27" s="20">
        <v>7709522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35945</v>
      </c>
      <c r="O27" s="20">
        <v>194200</v>
      </c>
      <c r="P27" s="20">
        <f t="shared" si="0"/>
        <v>0</v>
      </c>
      <c r="Q27" s="20">
        <f t="shared" si="1"/>
        <v>0</v>
      </c>
    </row>
    <row r="28" spans="1:17" ht="11.25" customHeight="1">
      <c r="A28" s="40" t="s">
        <v>75</v>
      </c>
      <c r="B28" s="20">
        <v>1793537</v>
      </c>
      <c r="C28" s="20">
        <v>11964263</v>
      </c>
      <c r="D28" s="20">
        <v>64111</v>
      </c>
      <c r="E28" s="20">
        <v>366535</v>
      </c>
      <c r="F28" s="20">
        <v>1319156</v>
      </c>
      <c r="G28" s="20">
        <v>9098128</v>
      </c>
      <c r="H28" s="20">
        <v>362358</v>
      </c>
      <c r="I28" s="20">
        <v>2206368</v>
      </c>
      <c r="J28" s="20">
        <v>923</v>
      </c>
      <c r="K28" s="20">
        <v>3811</v>
      </c>
      <c r="L28" s="20">
        <v>2504</v>
      </c>
      <c r="M28" s="20">
        <v>525</v>
      </c>
      <c r="N28" s="20">
        <v>44485</v>
      </c>
      <c r="O28" s="20">
        <v>288896</v>
      </c>
      <c r="P28" s="20">
        <f t="shared" si="0"/>
        <v>0</v>
      </c>
      <c r="Q28" s="20">
        <f t="shared" si="1"/>
        <v>0</v>
      </c>
    </row>
    <row r="29" spans="1:17" s="3" customFormat="1" ht="11.25" customHeight="1">
      <c r="A29" s="39" t="s">
        <v>76</v>
      </c>
      <c r="B29" s="18">
        <v>3786040</v>
      </c>
      <c r="C29" s="18">
        <v>42230587</v>
      </c>
      <c r="D29" s="18">
        <v>812895</v>
      </c>
      <c r="E29" s="18">
        <v>11813924</v>
      </c>
      <c r="F29" s="18">
        <v>2958187</v>
      </c>
      <c r="G29" s="18">
        <v>30312317</v>
      </c>
      <c r="H29" s="18">
        <v>14009</v>
      </c>
      <c r="I29" s="18">
        <v>88176</v>
      </c>
      <c r="J29" s="18">
        <v>949</v>
      </c>
      <c r="K29" s="18">
        <v>16170</v>
      </c>
      <c r="L29" s="18">
        <v>0</v>
      </c>
      <c r="M29" s="18">
        <v>0</v>
      </c>
      <c r="N29" s="18">
        <v>0</v>
      </c>
      <c r="O29" s="18">
        <v>0</v>
      </c>
      <c r="P29" s="18">
        <f t="shared" si="0"/>
        <v>0</v>
      </c>
      <c r="Q29" s="18">
        <f t="shared" si="1"/>
        <v>0</v>
      </c>
    </row>
    <row r="30" spans="1:17" s="3" customFormat="1" ht="11.25" customHeight="1">
      <c r="A30" s="39" t="s">
        <v>77</v>
      </c>
      <c r="B30" s="18">
        <v>1741052</v>
      </c>
      <c r="C30" s="18">
        <v>10997957</v>
      </c>
      <c r="D30" s="18">
        <v>261289</v>
      </c>
      <c r="E30" s="18">
        <v>1969505</v>
      </c>
      <c r="F30" s="18">
        <v>1465101</v>
      </c>
      <c r="G30" s="18">
        <v>8965402</v>
      </c>
      <c r="H30" s="18">
        <v>11404</v>
      </c>
      <c r="I30" s="18">
        <v>48679</v>
      </c>
      <c r="J30" s="18">
        <v>2814</v>
      </c>
      <c r="K30" s="18">
        <v>12454</v>
      </c>
      <c r="L30" s="18">
        <v>444</v>
      </c>
      <c r="M30" s="18">
        <v>1917</v>
      </c>
      <c r="N30" s="18">
        <v>0</v>
      </c>
      <c r="O30" s="18">
        <v>0</v>
      </c>
      <c r="P30" s="18">
        <f t="shared" si="0"/>
        <v>0</v>
      </c>
      <c r="Q30" s="18">
        <f t="shared" si="1"/>
        <v>0</v>
      </c>
    </row>
    <row r="31" spans="1:17" s="3" customFormat="1" ht="11.25" customHeight="1">
      <c r="A31" s="39" t="s">
        <v>78</v>
      </c>
      <c r="B31" s="18">
        <v>126865</v>
      </c>
      <c r="C31" s="18">
        <v>483972</v>
      </c>
      <c r="D31" s="18">
        <v>60036</v>
      </c>
      <c r="E31" s="18">
        <v>230175</v>
      </c>
      <c r="F31" s="18">
        <v>64247</v>
      </c>
      <c r="G31" s="18">
        <v>243649</v>
      </c>
      <c r="H31" s="18">
        <v>2557</v>
      </c>
      <c r="I31" s="18">
        <v>10094</v>
      </c>
      <c r="J31" s="18">
        <v>0</v>
      </c>
      <c r="K31" s="18">
        <v>0</v>
      </c>
      <c r="L31" s="18">
        <v>25</v>
      </c>
      <c r="M31" s="18">
        <v>54</v>
      </c>
      <c r="N31" s="18">
        <v>0</v>
      </c>
      <c r="O31" s="18">
        <v>0</v>
      </c>
      <c r="P31" s="18">
        <f t="shared" si="0"/>
        <v>0</v>
      </c>
      <c r="Q31" s="18">
        <f t="shared" si="1"/>
        <v>0</v>
      </c>
    </row>
    <row r="32" spans="1:17" s="3" customFormat="1" ht="11.25" customHeight="1">
      <c r="A32" s="40" t="s">
        <v>79</v>
      </c>
      <c r="B32" s="20">
        <v>126275</v>
      </c>
      <c r="C32" s="20">
        <v>481758</v>
      </c>
      <c r="D32" s="20">
        <v>60036</v>
      </c>
      <c r="E32" s="20">
        <v>230175</v>
      </c>
      <c r="F32" s="20">
        <v>63657</v>
      </c>
      <c r="G32" s="20">
        <v>241435</v>
      </c>
      <c r="H32" s="20">
        <v>2557</v>
      </c>
      <c r="I32" s="20">
        <v>10094</v>
      </c>
      <c r="J32" s="20">
        <v>0</v>
      </c>
      <c r="K32" s="20">
        <v>0</v>
      </c>
      <c r="L32" s="20">
        <v>25</v>
      </c>
      <c r="M32" s="20">
        <v>54</v>
      </c>
      <c r="N32" s="20">
        <v>0</v>
      </c>
      <c r="O32" s="20">
        <v>0</v>
      </c>
      <c r="P32" s="20">
        <f t="shared" si="0"/>
        <v>0</v>
      </c>
      <c r="Q32" s="20">
        <f t="shared" si="1"/>
        <v>0</v>
      </c>
    </row>
    <row r="33" spans="1:17" s="3" customFormat="1" ht="11.25" customHeight="1">
      <c r="A33" s="40" t="s">
        <v>80</v>
      </c>
      <c r="B33" s="20">
        <v>590</v>
      </c>
      <c r="C33" s="20">
        <v>2214</v>
      </c>
      <c r="D33" s="20">
        <v>0</v>
      </c>
      <c r="E33" s="20">
        <v>0</v>
      </c>
      <c r="F33" s="20">
        <v>590</v>
      </c>
      <c r="G33" s="20">
        <v>2214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f t="shared" si="0"/>
        <v>0</v>
      </c>
      <c r="Q33" s="20">
        <f t="shared" si="1"/>
        <v>0</v>
      </c>
    </row>
    <row r="34" spans="1:17" s="3" customFormat="1" ht="27.75" customHeight="1">
      <c r="A34" s="41" t="s">
        <v>81</v>
      </c>
      <c r="B34" s="18">
        <v>17624</v>
      </c>
      <c r="C34" s="18">
        <v>91911</v>
      </c>
      <c r="D34" s="18">
        <v>1009</v>
      </c>
      <c r="E34" s="18">
        <v>8705</v>
      </c>
      <c r="F34" s="18">
        <v>15958</v>
      </c>
      <c r="G34" s="18">
        <v>79997</v>
      </c>
      <c r="H34" s="18">
        <v>0</v>
      </c>
      <c r="I34" s="18">
        <v>0</v>
      </c>
      <c r="J34" s="18">
        <v>285</v>
      </c>
      <c r="K34" s="18">
        <v>1623</v>
      </c>
      <c r="L34" s="18">
        <v>0</v>
      </c>
      <c r="M34" s="18">
        <v>0</v>
      </c>
      <c r="N34" s="18">
        <v>372</v>
      </c>
      <c r="O34" s="18">
        <v>1586</v>
      </c>
      <c r="P34" s="18">
        <f t="shared" si="0"/>
        <v>0</v>
      </c>
      <c r="Q34" s="18">
        <f t="shared" si="1"/>
        <v>0</v>
      </c>
    </row>
    <row r="35" spans="1:15" ht="12" customHeight="1">
      <c r="A35" s="57" t="s">
        <v>1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</row>
    <row r="36" ht="12">
      <c r="A36" s="35" t="s">
        <v>40</v>
      </c>
    </row>
    <row r="37" spans="1:15" ht="12" hidden="1">
      <c r="A37" s="23" t="s">
        <v>3</v>
      </c>
      <c r="B37" s="24">
        <f aca="true" t="shared" si="2" ref="B37:O37">B31-B32-B33</f>
        <v>0</v>
      </c>
      <c r="C37" s="24">
        <f t="shared" si="2"/>
        <v>0</v>
      </c>
      <c r="D37" s="24">
        <f t="shared" si="2"/>
        <v>0</v>
      </c>
      <c r="E37" s="24">
        <f t="shared" si="2"/>
        <v>0</v>
      </c>
      <c r="F37" s="24">
        <f t="shared" si="2"/>
        <v>0</v>
      </c>
      <c r="G37" s="24">
        <f t="shared" si="2"/>
        <v>0</v>
      </c>
      <c r="H37" s="24">
        <f t="shared" si="2"/>
        <v>0</v>
      </c>
      <c r="I37" s="24">
        <f t="shared" si="2"/>
        <v>0</v>
      </c>
      <c r="J37" s="24">
        <f t="shared" si="2"/>
        <v>0</v>
      </c>
      <c r="K37" s="24">
        <f t="shared" si="2"/>
        <v>0</v>
      </c>
      <c r="L37" s="24">
        <f t="shared" si="2"/>
        <v>0</v>
      </c>
      <c r="M37" s="24">
        <f t="shared" si="2"/>
        <v>0</v>
      </c>
      <c r="N37" s="24">
        <f t="shared" si="2"/>
        <v>0</v>
      </c>
      <c r="O37" s="24">
        <f t="shared" si="2"/>
        <v>0</v>
      </c>
    </row>
    <row r="38" spans="1:15" ht="12" hidden="1">
      <c r="A38" s="23" t="s">
        <v>4</v>
      </c>
      <c r="B38" s="24">
        <f aca="true" t="shared" si="3" ref="B38:O38">SUM(B8:B28)-B7</f>
        <v>0</v>
      </c>
      <c r="C38" s="24">
        <f t="shared" si="3"/>
        <v>0</v>
      </c>
      <c r="D38" s="24">
        <f t="shared" si="3"/>
        <v>0</v>
      </c>
      <c r="E38" s="24">
        <f t="shared" si="3"/>
        <v>0</v>
      </c>
      <c r="F38" s="24">
        <f t="shared" si="3"/>
        <v>0</v>
      </c>
      <c r="G38" s="24">
        <f t="shared" si="3"/>
        <v>0</v>
      </c>
      <c r="H38" s="24">
        <f t="shared" si="3"/>
        <v>0</v>
      </c>
      <c r="I38" s="24">
        <f t="shared" si="3"/>
        <v>0</v>
      </c>
      <c r="J38" s="24">
        <f t="shared" si="3"/>
        <v>0</v>
      </c>
      <c r="K38" s="24">
        <f t="shared" si="3"/>
        <v>0</v>
      </c>
      <c r="L38" s="24">
        <f t="shared" si="3"/>
        <v>0</v>
      </c>
      <c r="M38" s="24">
        <f t="shared" si="3"/>
        <v>0</v>
      </c>
      <c r="N38" s="24">
        <f t="shared" si="3"/>
        <v>0</v>
      </c>
      <c r="O38" s="24">
        <f t="shared" si="3"/>
        <v>0</v>
      </c>
    </row>
    <row r="39" spans="1:15" ht="12" hidden="1">
      <c r="A39" s="23" t="s">
        <v>5</v>
      </c>
      <c r="B39" s="24">
        <f aca="true" t="shared" si="4" ref="B39:O39">B6-B7-B29-B30-B31-B34</f>
        <v>0</v>
      </c>
      <c r="C39" s="24">
        <f t="shared" si="4"/>
        <v>0</v>
      </c>
      <c r="D39" s="24">
        <f t="shared" si="4"/>
        <v>0</v>
      </c>
      <c r="E39" s="24">
        <f t="shared" si="4"/>
        <v>0</v>
      </c>
      <c r="F39" s="24">
        <f t="shared" si="4"/>
        <v>0</v>
      </c>
      <c r="G39" s="24">
        <f t="shared" si="4"/>
        <v>0</v>
      </c>
      <c r="H39" s="24">
        <f t="shared" si="4"/>
        <v>0</v>
      </c>
      <c r="I39" s="24">
        <f t="shared" si="4"/>
        <v>0</v>
      </c>
      <c r="J39" s="24">
        <f t="shared" si="4"/>
        <v>0</v>
      </c>
      <c r="K39" s="24">
        <f t="shared" si="4"/>
        <v>0</v>
      </c>
      <c r="L39" s="24">
        <f t="shared" si="4"/>
        <v>0</v>
      </c>
      <c r="M39" s="24">
        <f t="shared" si="4"/>
        <v>0</v>
      </c>
      <c r="N39" s="24">
        <f t="shared" si="4"/>
        <v>0</v>
      </c>
      <c r="O39" s="24">
        <f t="shared" si="4"/>
        <v>0</v>
      </c>
    </row>
    <row r="40" spans="2:15" ht="12" hidden="1">
      <c r="B40" s="25">
        <f>B6-'年月Monthly'!B5</f>
        <v>0</v>
      </c>
      <c r="C40" s="25">
        <f>C6-'年月Monthly'!C5</f>
        <v>0</v>
      </c>
      <c r="D40" s="25">
        <f>D6-'年月Monthly'!D5</f>
        <v>0</v>
      </c>
      <c r="E40" s="25">
        <f>E6-'年月Monthly'!E5</f>
        <v>0</v>
      </c>
      <c r="F40" s="25">
        <f>F6-'年月Monthly'!F5</f>
        <v>0</v>
      </c>
      <c r="G40" s="25">
        <f>G6-'年月Monthly'!G5</f>
        <v>0</v>
      </c>
      <c r="H40" s="25">
        <f>H6-'年月Monthly'!H5</f>
        <v>0</v>
      </c>
      <c r="I40" s="25">
        <f>I6-'年月Monthly'!I5</f>
        <v>0</v>
      </c>
      <c r="J40" s="25">
        <f>J6-'年月Monthly'!J5</f>
        <v>0</v>
      </c>
      <c r="K40" s="25">
        <f>K6-'年月Monthly'!K5</f>
        <v>0</v>
      </c>
      <c r="L40" s="25">
        <f>L6-'年月Monthly'!L5</f>
        <v>0</v>
      </c>
      <c r="M40" s="25">
        <f>M6-'年月Monthly'!M5</f>
        <v>0</v>
      </c>
      <c r="N40" s="25">
        <f>N6-'年月Monthly'!N5</f>
        <v>0</v>
      </c>
      <c r="O40" s="25">
        <f>O6-'年月Monthly'!O5</f>
        <v>0</v>
      </c>
    </row>
  </sheetData>
  <mergeCells count="10">
    <mergeCell ref="A35:O35"/>
    <mergeCell ref="A1:O1"/>
    <mergeCell ref="A3:A5"/>
    <mergeCell ref="B3:C3"/>
    <mergeCell ref="D3:E3"/>
    <mergeCell ref="F3:G3"/>
    <mergeCell ref="H3:I3"/>
    <mergeCell ref="J3:K3"/>
    <mergeCell ref="L3:M3"/>
    <mergeCell ref="N3:O3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B5" sqref="B5"/>
    </sheetView>
  </sheetViews>
  <sheetFormatPr defaultColWidth="9.33203125" defaultRowHeight="12"/>
  <cols>
    <col min="1" max="1" width="22.66015625" style="54" customWidth="1"/>
    <col min="2" max="2" width="13.16015625" style="51" customWidth="1"/>
    <col min="3" max="3" width="15.83203125" style="51" customWidth="1"/>
    <col min="4" max="4" width="13.5" style="51" customWidth="1"/>
    <col min="5" max="5" width="15.5" style="51" customWidth="1"/>
    <col min="6" max="6" width="12.83203125" style="51" customWidth="1"/>
    <col min="7" max="7" width="14.83203125" style="51" customWidth="1"/>
    <col min="8" max="8" width="14.5" style="51" bestFit="1" customWidth="1"/>
    <col min="9" max="9" width="16.83203125" style="51" bestFit="1" customWidth="1"/>
    <col min="10" max="10" width="14.5" style="51" bestFit="1" customWidth="1"/>
    <col min="11" max="11" width="16.83203125" style="51" bestFit="1" customWidth="1"/>
    <col min="12" max="12" width="14.5" style="51" bestFit="1" customWidth="1"/>
    <col min="13" max="13" width="16.83203125" style="51" bestFit="1" customWidth="1"/>
    <col min="14" max="14" width="14.5" style="51" bestFit="1" customWidth="1"/>
    <col min="15" max="15" width="16.83203125" style="51" bestFit="1" customWidth="1"/>
    <col min="16" max="16384" width="9.33203125" style="51" customWidth="1"/>
  </cols>
  <sheetData>
    <row r="1" spans="1:7" ht="16.5" customHeight="1">
      <c r="A1" s="59" t="s">
        <v>516</v>
      </c>
      <c r="B1" s="59"/>
      <c r="C1" s="59"/>
      <c r="D1" s="59"/>
      <c r="E1" s="59"/>
      <c r="F1" s="59"/>
      <c r="G1" s="59"/>
    </row>
    <row r="2" spans="1:6" s="52" customFormat="1" ht="11.25" customHeight="1">
      <c r="A2" s="42" t="s">
        <v>564</v>
      </c>
      <c r="B2" s="43"/>
      <c r="C2" s="43"/>
      <c r="D2" s="43"/>
      <c r="E2" s="43"/>
      <c r="F2" s="43"/>
    </row>
    <row r="3" spans="1:15" ht="33.75" customHeight="1">
      <c r="A3" s="60" t="s">
        <v>517</v>
      </c>
      <c r="B3" s="62" t="s">
        <v>518</v>
      </c>
      <c r="C3" s="63"/>
      <c r="D3" s="64" t="s">
        <v>519</v>
      </c>
      <c r="E3" s="63"/>
      <c r="F3" s="64" t="s">
        <v>520</v>
      </c>
      <c r="G3" s="63"/>
      <c r="H3" s="62" t="s">
        <v>521</v>
      </c>
      <c r="I3" s="63"/>
      <c r="J3" s="64" t="s">
        <v>522</v>
      </c>
      <c r="K3" s="63"/>
      <c r="L3" s="64" t="s">
        <v>523</v>
      </c>
      <c r="M3" s="63"/>
      <c r="N3" s="62" t="s">
        <v>524</v>
      </c>
      <c r="O3" s="65"/>
    </row>
    <row r="4" spans="1:15" ht="33" customHeight="1">
      <c r="A4" s="61"/>
      <c r="B4" s="49" t="s">
        <v>525</v>
      </c>
      <c r="C4" s="49" t="s">
        <v>526</v>
      </c>
      <c r="D4" s="49" t="s">
        <v>525</v>
      </c>
      <c r="E4" s="49" t="s">
        <v>527</v>
      </c>
      <c r="F4" s="49" t="s">
        <v>525</v>
      </c>
      <c r="G4" s="49" t="s">
        <v>527</v>
      </c>
      <c r="H4" s="49" t="s">
        <v>525</v>
      </c>
      <c r="I4" s="49" t="s">
        <v>527</v>
      </c>
      <c r="J4" s="49" t="s">
        <v>525</v>
      </c>
      <c r="K4" s="49" t="s">
        <v>527</v>
      </c>
      <c r="L4" s="49" t="s">
        <v>525</v>
      </c>
      <c r="M4" s="49" t="s">
        <v>527</v>
      </c>
      <c r="N4" s="49" t="s">
        <v>525</v>
      </c>
      <c r="O4" s="50" t="s">
        <v>527</v>
      </c>
    </row>
    <row r="5" spans="1:15" s="6" customFormat="1" ht="12" customHeight="1">
      <c r="A5" s="38" t="s">
        <v>528</v>
      </c>
      <c r="B5" s="5">
        <v>2820281</v>
      </c>
      <c r="C5" s="5">
        <v>20805633</v>
      </c>
      <c r="D5" s="5">
        <v>246435</v>
      </c>
      <c r="E5" s="5">
        <v>2499364</v>
      </c>
      <c r="F5" s="5">
        <v>2273751</v>
      </c>
      <c r="G5" s="5">
        <v>16663726</v>
      </c>
      <c r="H5" s="5">
        <v>274966</v>
      </c>
      <c r="I5" s="5">
        <v>1546169</v>
      </c>
      <c r="J5" s="5">
        <v>19209</v>
      </c>
      <c r="K5" s="5">
        <v>67079</v>
      </c>
      <c r="L5" s="5">
        <v>967</v>
      </c>
      <c r="M5" s="5">
        <v>2983</v>
      </c>
      <c r="N5" s="5">
        <v>4953</v>
      </c>
      <c r="O5" s="46">
        <v>26312</v>
      </c>
    </row>
    <row r="6" spans="1:15" s="6" customFormat="1" ht="12" customHeight="1">
      <c r="A6" s="39" t="s">
        <v>529</v>
      </c>
      <c r="B6" s="5">
        <v>2456281</v>
      </c>
      <c r="C6" s="5">
        <v>17673516</v>
      </c>
      <c r="D6" s="5">
        <v>209059</v>
      </c>
      <c r="E6" s="5">
        <v>1983874</v>
      </c>
      <c r="F6" s="5">
        <v>1997084</v>
      </c>
      <c r="G6" s="5">
        <v>14540423</v>
      </c>
      <c r="H6" s="5">
        <v>225036</v>
      </c>
      <c r="I6" s="5">
        <v>1053035</v>
      </c>
      <c r="J6" s="5">
        <v>19209</v>
      </c>
      <c r="K6" s="5">
        <v>67079</v>
      </c>
      <c r="L6" s="5">
        <v>967</v>
      </c>
      <c r="M6" s="5">
        <v>2983</v>
      </c>
      <c r="N6" s="5">
        <v>4926</v>
      </c>
      <c r="O6" s="46">
        <v>26122</v>
      </c>
    </row>
    <row r="7" spans="1:15" ht="12" customHeight="1">
      <c r="A7" s="40" t="s">
        <v>530</v>
      </c>
      <c r="B7" s="7">
        <v>650588</v>
      </c>
      <c r="C7" s="7">
        <v>6472699</v>
      </c>
      <c r="D7" s="7">
        <v>71868</v>
      </c>
      <c r="E7" s="7">
        <v>927811</v>
      </c>
      <c r="F7" s="7">
        <v>577551</v>
      </c>
      <c r="G7" s="7">
        <v>5538367</v>
      </c>
      <c r="H7" s="7">
        <v>1169</v>
      </c>
      <c r="I7" s="7">
        <v>6521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</row>
    <row r="8" spans="1:15" ht="12" customHeight="1">
      <c r="A8" s="40" t="s">
        <v>531</v>
      </c>
      <c r="B8" s="7">
        <v>79948</v>
      </c>
      <c r="C8" s="7">
        <v>426045</v>
      </c>
      <c r="D8" s="7">
        <v>3661</v>
      </c>
      <c r="E8" s="7">
        <v>19908</v>
      </c>
      <c r="F8" s="7">
        <v>63292</v>
      </c>
      <c r="G8" s="7">
        <v>337619</v>
      </c>
      <c r="H8" s="7">
        <v>12995</v>
      </c>
      <c r="I8" s="7">
        <v>68518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</row>
    <row r="9" spans="1:15" ht="12" customHeight="1">
      <c r="A9" s="40" t="s">
        <v>532</v>
      </c>
      <c r="B9" s="7">
        <v>277052</v>
      </c>
      <c r="C9" s="7">
        <v>1856880</v>
      </c>
      <c r="D9" s="7">
        <v>9310</v>
      </c>
      <c r="E9" s="7">
        <v>61051</v>
      </c>
      <c r="F9" s="7">
        <v>228240</v>
      </c>
      <c r="G9" s="7">
        <v>1541326</v>
      </c>
      <c r="H9" s="7">
        <v>38400</v>
      </c>
      <c r="I9" s="7">
        <v>250098</v>
      </c>
      <c r="J9" s="7">
        <v>709</v>
      </c>
      <c r="K9" s="7">
        <v>3031</v>
      </c>
      <c r="L9" s="7">
        <v>393</v>
      </c>
      <c r="M9" s="7">
        <v>1374</v>
      </c>
      <c r="N9" s="7">
        <v>0</v>
      </c>
      <c r="O9" s="7">
        <v>0</v>
      </c>
    </row>
    <row r="10" spans="1:15" ht="12" customHeight="1">
      <c r="A10" s="40" t="s">
        <v>533</v>
      </c>
      <c r="B10" s="7">
        <v>57197</v>
      </c>
      <c r="C10" s="7">
        <v>393146</v>
      </c>
      <c r="D10" s="7">
        <v>542</v>
      </c>
      <c r="E10" s="7">
        <v>2708</v>
      </c>
      <c r="F10" s="7">
        <v>50255</v>
      </c>
      <c r="G10" s="7">
        <v>359056</v>
      </c>
      <c r="H10" s="7">
        <v>6147</v>
      </c>
      <c r="I10" s="7">
        <v>30395</v>
      </c>
      <c r="J10" s="7">
        <v>253</v>
      </c>
      <c r="K10" s="7">
        <v>987</v>
      </c>
      <c r="L10" s="7">
        <v>0</v>
      </c>
      <c r="M10" s="7">
        <v>0</v>
      </c>
      <c r="N10" s="7">
        <v>0</v>
      </c>
      <c r="O10" s="7">
        <v>0</v>
      </c>
    </row>
    <row r="11" spans="1:15" ht="12" customHeight="1">
      <c r="A11" s="40" t="s">
        <v>534</v>
      </c>
      <c r="B11" s="7">
        <v>132980</v>
      </c>
      <c r="C11" s="7">
        <v>748947</v>
      </c>
      <c r="D11" s="7">
        <v>494</v>
      </c>
      <c r="E11" s="7">
        <v>2471</v>
      </c>
      <c r="F11" s="7">
        <v>125222</v>
      </c>
      <c r="G11" s="7">
        <v>713230</v>
      </c>
      <c r="H11" s="7">
        <v>6558</v>
      </c>
      <c r="I11" s="7">
        <v>30812</v>
      </c>
      <c r="J11" s="7">
        <v>411</v>
      </c>
      <c r="K11" s="7">
        <v>1605</v>
      </c>
      <c r="L11" s="7">
        <v>295</v>
      </c>
      <c r="M11" s="7">
        <v>829</v>
      </c>
      <c r="N11" s="7">
        <v>0</v>
      </c>
      <c r="O11" s="7">
        <v>0</v>
      </c>
    </row>
    <row r="12" spans="1:15" ht="12.75" customHeight="1">
      <c r="A12" s="40" t="s">
        <v>535</v>
      </c>
      <c r="B12" s="7">
        <v>132482</v>
      </c>
      <c r="C12" s="7">
        <v>677896</v>
      </c>
      <c r="D12" s="7">
        <v>11184</v>
      </c>
      <c r="E12" s="7">
        <v>55910</v>
      </c>
      <c r="F12" s="7">
        <v>105342</v>
      </c>
      <c r="G12" s="7">
        <v>542135</v>
      </c>
      <c r="H12" s="7">
        <v>15788</v>
      </c>
      <c r="I12" s="7">
        <v>79199</v>
      </c>
      <c r="J12" s="7">
        <v>168</v>
      </c>
      <c r="K12" s="7">
        <v>652</v>
      </c>
      <c r="L12" s="7">
        <v>0</v>
      </c>
      <c r="M12" s="7">
        <v>0</v>
      </c>
      <c r="N12" s="7">
        <v>0</v>
      </c>
      <c r="O12" s="7">
        <v>0</v>
      </c>
    </row>
    <row r="13" spans="1:15" s="6" customFormat="1" ht="12" customHeight="1">
      <c r="A13" s="40" t="s">
        <v>536</v>
      </c>
      <c r="B13" s="7">
        <v>92227</v>
      </c>
      <c r="C13" s="7">
        <v>454270</v>
      </c>
      <c r="D13" s="7">
        <v>2552</v>
      </c>
      <c r="E13" s="7">
        <v>12846</v>
      </c>
      <c r="F13" s="7">
        <v>83921</v>
      </c>
      <c r="G13" s="7">
        <v>412466</v>
      </c>
      <c r="H13" s="7">
        <v>5016</v>
      </c>
      <c r="I13" s="7">
        <v>26078</v>
      </c>
      <c r="J13" s="7">
        <v>738</v>
      </c>
      <c r="K13" s="7">
        <v>2880</v>
      </c>
      <c r="L13" s="7">
        <v>0</v>
      </c>
      <c r="M13" s="7">
        <v>0</v>
      </c>
      <c r="N13" s="7">
        <v>0</v>
      </c>
      <c r="O13" s="7">
        <v>0</v>
      </c>
    </row>
    <row r="14" spans="1:15" ht="12" customHeight="1">
      <c r="A14" s="40" t="s">
        <v>537</v>
      </c>
      <c r="B14" s="7">
        <v>36945</v>
      </c>
      <c r="C14" s="7">
        <v>189195</v>
      </c>
      <c r="D14" s="7">
        <v>437</v>
      </c>
      <c r="E14" s="7">
        <v>2278</v>
      </c>
      <c r="F14" s="7">
        <v>24814</v>
      </c>
      <c r="G14" s="7">
        <v>128644</v>
      </c>
      <c r="H14" s="7">
        <v>11694</v>
      </c>
      <c r="I14" s="7">
        <v>58273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</row>
    <row r="15" spans="1:15" ht="12" customHeight="1">
      <c r="A15" s="40" t="s">
        <v>538</v>
      </c>
      <c r="B15" s="7">
        <v>60844</v>
      </c>
      <c r="C15" s="7">
        <v>309743</v>
      </c>
      <c r="D15" s="7">
        <v>2291</v>
      </c>
      <c r="E15" s="7">
        <v>11875</v>
      </c>
      <c r="F15" s="7">
        <v>45303</v>
      </c>
      <c r="G15" s="7">
        <v>238979</v>
      </c>
      <c r="H15" s="7">
        <v>12422</v>
      </c>
      <c r="I15" s="7">
        <v>55859</v>
      </c>
      <c r="J15" s="7">
        <v>828</v>
      </c>
      <c r="K15" s="7">
        <v>3030</v>
      </c>
      <c r="L15" s="7">
        <v>0</v>
      </c>
      <c r="M15" s="7">
        <v>0</v>
      </c>
      <c r="N15" s="7">
        <v>0</v>
      </c>
      <c r="O15" s="7">
        <v>0</v>
      </c>
    </row>
    <row r="16" spans="1:15" ht="12" customHeight="1">
      <c r="A16" s="40" t="s">
        <v>539</v>
      </c>
      <c r="B16" s="7">
        <v>78656</v>
      </c>
      <c r="C16" s="7">
        <v>335907</v>
      </c>
      <c r="D16" s="7">
        <v>16345</v>
      </c>
      <c r="E16" s="7">
        <v>110953</v>
      </c>
      <c r="F16" s="7">
        <v>24722</v>
      </c>
      <c r="G16" s="7">
        <v>127201</v>
      </c>
      <c r="H16" s="7">
        <v>33767</v>
      </c>
      <c r="I16" s="7">
        <v>85847</v>
      </c>
      <c r="J16" s="7">
        <v>3543</v>
      </c>
      <c r="K16" s="7">
        <v>11126</v>
      </c>
      <c r="L16" s="7">
        <v>279</v>
      </c>
      <c r="M16" s="7">
        <v>780</v>
      </c>
      <c r="N16" s="7">
        <v>0</v>
      </c>
      <c r="O16" s="7">
        <v>0</v>
      </c>
    </row>
    <row r="17" spans="1:15" ht="12" customHeight="1">
      <c r="A17" s="40" t="s">
        <v>540</v>
      </c>
      <c r="B17" s="7">
        <v>131169</v>
      </c>
      <c r="C17" s="7">
        <v>627407</v>
      </c>
      <c r="D17" s="7">
        <v>0</v>
      </c>
      <c r="E17" s="7">
        <v>0</v>
      </c>
      <c r="F17" s="7">
        <v>111430</v>
      </c>
      <c r="G17" s="7">
        <v>560429</v>
      </c>
      <c r="H17" s="7">
        <v>19325</v>
      </c>
      <c r="I17" s="7">
        <v>65363</v>
      </c>
      <c r="J17" s="7">
        <v>414</v>
      </c>
      <c r="K17" s="7">
        <v>1615</v>
      </c>
      <c r="L17" s="7">
        <v>0</v>
      </c>
      <c r="M17" s="7">
        <v>0</v>
      </c>
      <c r="N17" s="7">
        <v>0</v>
      </c>
      <c r="O17" s="7">
        <v>0</v>
      </c>
    </row>
    <row r="18" spans="1:15" ht="12" customHeight="1">
      <c r="A18" s="40" t="s">
        <v>541</v>
      </c>
      <c r="B18" s="7">
        <v>98799</v>
      </c>
      <c r="C18" s="7">
        <v>511455</v>
      </c>
      <c r="D18" s="7">
        <v>2908</v>
      </c>
      <c r="E18" s="7">
        <v>15427</v>
      </c>
      <c r="F18" s="7">
        <v>64618</v>
      </c>
      <c r="G18" s="7">
        <v>347298</v>
      </c>
      <c r="H18" s="7">
        <v>26229</v>
      </c>
      <c r="I18" s="7">
        <v>131669</v>
      </c>
      <c r="J18" s="7">
        <v>5044</v>
      </c>
      <c r="K18" s="7">
        <v>17061</v>
      </c>
      <c r="L18" s="7">
        <v>0</v>
      </c>
      <c r="M18" s="7">
        <v>0</v>
      </c>
      <c r="N18" s="7">
        <v>0</v>
      </c>
      <c r="O18" s="7">
        <v>0</v>
      </c>
    </row>
    <row r="19" spans="1:15" ht="12" customHeight="1">
      <c r="A19" s="40" t="s">
        <v>542</v>
      </c>
      <c r="B19" s="7">
        <v>61214</v>
      </c>
      <c r="C19" s="7">
        <v>304113</v>
      </c>
      <c r="D19" s="7">
        <v>376</v>
      </c>
      <c r="E19" s="7">
        <v>1880</v>
      </c>
      <c r="F19" s="7">
        <v>36933</v>
      </c>
      <c r="G19" s="7">
        <v>205393</v>
      </c>
      <c r="H19" s="7">
        <v>18615</v>
      </c>
      <c r="I19" s="7">
        <v>79313</v>
      </c>
      <c r="J19" s="7">
        <v>5290</v>
      </c>
      <c r="K19" s="7">
        <v>17527</v>
      </c>
      <c r="L19" s="7">
        <v>0</v>
      </c>
      <c r="M19" s="7">
        <v>0</v>
      </c>
      <c r="N19" s="7">
        <v>0</v>
      </c>
      <c r="O19" s="7">
        <v>0</v>
      </c>
    </row>
    <row r="20" spans="1:15" ht="12" customHeight="1">
      <c r="A20" s="40" t="s">
        <v>543</v>
      </c>
      <c r="B20" s="7">
        <v>11117</v>
      </c>
      <c r="C20" s="7">
        <v>59810</v>
      </c>
      <c r="D20" s="7">
        <v>0</v>
      </c>
      <c r="E20" s="7">
        <v>0</v>
      </c>
      <c r="F20" s="7">
        <v>10020</v>
      </c>
      <c r="G20" s="7">
        <v>54347</v>
      </c>
      <c r="H20" s="7">
        <v>349</v>
      </c>
      <c r="I20" s="7">
        <v>2471</v>
      </c>
      <c r="J20" s="7">
        <v>748</v>
      </c>
      <c r="K20" s="7">
        <v>2992</v>
      </c>
      <c r="L20" s="7">
        <v>0</v>
      </c>
      <c r="M20" s="7">
        <v>0</v>
      </c>
      <c r="N20" s="7">
        <v>0</v>
      </c>
      <c r="O20" s="7">
        <v>0</v>
      </c>
    </row>
    <row r="21" spans="1:15" s="6" customFormat="1" ht="12" customHeight="1">
      <c r="A21" s="40" t="s">
        <v>544</v>
      </c>
      <c r="B21" s="7">
        <v>9617</v>
      </c>
      <c r="C21" s="7">
        <v>50766</v>
      </c>
      <c r="D21" s="7">
        <v>0</v>
      </c>
      <c r="E21" s="7">
        <v>0</v>
      </c>
      <c r="F21" s="7">
        <v>8687</v>
      </c>
      <c r="G21" s="7">
        <v>46185</v>
      </c>
      <c r="H21" s="7">
        <v>648</v>
      </c>
      <c r="I21" s="7">
        <v>3153</v>
      </c>
      <c r="J21" s="7">
        <v>37</v>
      </c>
      <c r="K21" s="7">
        <v>158</v>
      </c>
      <c r="L21" s="7">
        <v>0</v>
      </c>
      <c r="M21" s="7">
        <v>0</v>
      </c>
      <c r="N21" s="7">
        <v>245</v>
      </c>
      <c r="O21" s="7">
        <v>1270</v>
      </c>
    </row>
    <row r="22" spans="1:15" ht="12" customHeight="1">
      <c r="A22" s="40" t="s">
        <v>545</v>
      </c>
      <c r="B22" s="7">
        <v>13758</v>
      </c>
      <c r="C22" s="7">
        <v>66622</v>
      </c>
      <c r="D22" s="7">
        <v>583</v>
      </c>
      <c r="E22" s="7">
        <v>2917</v>
      </c>
      <c r="F22" s="7">
        <v>12041</v>
      </c>
      <c r="G22" s="7">
        <v>58848</v>
      </c>
      <c r="H22" s="7">
        <v>300</v>
      </c>
      <c r="I22" s="7">
        <v>1500</v>
      </c>
      <c r="J22" s="7">
        <v>834</v>
      </c>
      <c r="K22" s="7">
        <v>3357</v>
      </c>
      <c r="L22" s="7">
        <v>0</v>
      </c>
      <c r="M22" s="7">
        <v>0</v>
      </c>
      <c r="N22" s="7">
        <v>0</v>
      </c>
      <c r="O22" s="7">
        <v>0</v>
      </c>
    </row>
    <row r="23" spans="1:15" ht="11.25" customHeight="1">
      <c r="A23" s="40" t="s">
        <v>546</v>
      </c>
      <c r="B23" s="7">
        <v>60323</v>
      </c>
      <c r="C23" s="7">
        <v>359833</v>
      </c>
      <c r="D23" s="7">
        <v>0</v>
      </c>
      <c r="E23" s="7">
        <v>0</v>
      </c>
      <c r="F23" s="7">
        <v>60323</v>
      </c>
      <c r="G23" s="7">
        <v>359833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</row>
    <row r="24" spans="1:15" ht="11.25" customHeight="1">
      <c r="A24" s="40" t="s">
        <v>547</v>
      </c>
      <c r="B24" s="7">
        <v>16151</v>
      </c>
      <c r="C24" s="7">
        <v>101386</v>
      </c>
      <c r="D24" s="7">
        <v>978</v>
      </c>
      <c r="E24" s="7">
        <v>4882</v>
      </c>
      <c r="F24" s="7">
        <v>11795</v>
      </c>
      <c r="G24" s="7">
        <v>79471</v>
      </c>
      <c r="H24" s="7">
        <v>3378</v>
      </c>
      <c r="I24" s="7">
        <v>17033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</row>
    <row r="25" spans="1:15" ht="11.25" customHeight="1">
      <c r="A25" s="40" t="s">
        <v>548</v>
      </c>
      <c r="B25" s="7">
        <v>344353</v>
      </c>
      <c r="C25" s="7">
        <v>3171138</v>
      </c>
      <c r="D25" s="7">
        <v>82510</v>
      </c>
      <c r="E25" s="7">
        <v>738768</v>
      </c>
      <c r="F25" s="7">
        <v>249096</v>
      </c>
      <c r="G25" s="7">
        <v>2366573</v>
      </c>
      <c r="H25" s="7">
        <v>9668</v>
      </c>
      <c r="I25" s="7">
        <v>48858</v>
      </c>
      <c r="J25" s="7">
        <v>192</v>
      </c>
      <c r="K25" s="7">
        <v>1058</v>
      </c>
      <c r="L25" s="7">
        <v>0</v>
      </c>
      <c r="M25" s="7">
        <v>0</v>
      </c>
      <c r="N25" s="7">
        <v>2887</v>
      </c>
      <c r="O25" s="7">
        <v>15881</v>
      </c>
    </row>
    <row r="26" spans="1:15" ht="11.25" customHeight="1">
      <c r="A26" s="40" t="s">
        <v>549</v>
      </c>
      <c r="B26" s="7">
        <v>22618</v>
      </c>
      <c r="C26" s="7">
        <v>115763</v>
      </c>
      <c r="D26" s="7">
        <v>0</v>
      </c>
      <c r="E26" s="7">
        <v>0</v>
      </c>
      <c r="F26" s="7">
        <v>21440</v>
      </c>
      <c r="G26" s="7">
        <v>109872</v>
      </c>
      <c r="H26" s="7">
        <v>1178</v>
      </c>
      <c r="I26" s="7">
        <v>5891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</row>
    <row r="27" spans="1:15" ht="11.25" customHeight="1">
      <c r="A27" s="40" t="s">
        <v>550</v>
      </c>
      <c r="B27" s="7">
        <v>88243</v>
      </c>
      <c r="C27" s="7">
        <v>440495</v>
      </c>
      <c r="D27" s="7">
        <v>3020</v>
      </c>
      <c r="E27" s="7">
        <v>12189</v>
      </c>
      <c r="F27" s="7">
        <v>82039</v>
      </c>
      <c r="G27" s="7">
        <v>413151</v>
      </c>
      <c r="H27" s="7">
        <v>1390</v>
      </c>
      <c r="I27" s="7">
        <v>6184</v>
      </c>
      <c r="J27" s="7">
        <v>0</v>
      </c>
      <c r="K27" s="7">
        <v>0</v>
      </c>
      <c r="L27" s="7">
        <v>0</v>
      </c>
      <c r="M27" s="7">
        <v>0</v>
      </c>
      <c r="N27" s="7">
        <v>1794</v>
      </c>
      <c r="O27" s="7">
        <v>8971</v>
      </c>
    </row>
    <row r="28" spans="1:15" s="6" customFormat="1" ht="11.25" customHeight="1">
      <c r="A28" s="39" t="s">
        <v>551</v>
      </c>
      <c r="B28" s="22">
        <v>217413</v>
      </c>
      <c r="C28" s="22">
        <v>2328431</v>
      </c>
      <c r="D28" s="22">
        <v>33553</v>
      </c>
      <c r="E28" s="22">
        <v>496576</v>
      </c>
      <c r="F28" s="22">
        <v>162602</v>
      </c>
      <c r="G28" s="22">
        <v>1481661</v>
      </c>
      <c r="H28" s="22">
        <v>21234</v>
      </c>
      <c r="I28" s="22">
        <v>350014</v>
      </c>
      <c r="J28" s="22">
        <v>0</v>
      </c>
      <c r="K28" s="22">
        <v>0</v>
      </c>
      <c r="L28" s="22">
        <v>0</v>
      </c>
      <c r="M28" s="22">
        <v>0</v>
      </c>
      <c r="N28" s="22">
        <v>24</v>
      </c>
      <c r="O28" s="22">
        <v>180</v>
      </c>
    </row>
    <row r="29" spans="1:15" s="6" customFormat="1" ht="11.25" customHeight="1">
      <c r="A29" s="39" t="s">
        <v>552</v>
      </c>
      <c r="B29" s="22">
        <v>98707</v>
      </c>
      <c r="C29" s="22">
        <v>570905</v>
      </c>
      <c r="D29" s="22">
        <v>3487</v>
      </c>
      <c r="E29" s="22">
        <v>17523</v>
      </c>
      <c r="F29" s="22">
        <v>89404</v>
      </c>
      <c r="G29" s="22">
        <v>522888</v>
      </c>
      <c r="H29" s="22">
        <v>5813</v>
      </c>
      <c r="I29" s="22">
        <v>30484</v>
      </c>
      <c r="J29" s="22">
        <v>0</v>
      </c>
      <c r="K29" s="22">
        <v>0</v>
      </c>
      <c r="L29" s="22">
        <v>0</v>
      </c>
      <c r="M29" s="22">
        <v>0</v>
      </c>
      <c r="N29" s="22">
        <v>3</v>
      </c>
      <c r="O29" s="22">
        <v>10</v>
      </c>
    </row>
    <row r="30" spans="1:15" s="6" customFormat="1" ht="11.25" customHeight="1">
      <c r="A30" s="39" t="s">
        <v>553</v>
      </c>
      <c r="B30" s="22">
        <v>7088</v>
      </c>
      <c r="C30" s="22">
        <v>26170</v>
      </c>
      <c r="D30" s="22">
        <v>336</v>
      </c>
      <c r="E30" s="22">
        <v>1391</v>
      </c>
      <c r="F30" s="22">
        <v>6752</v>
      </c>
      <c r="G30" s="22">
        <v>24779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</row>
    <row r="31" spans="1:15" ht="11.25" customHeight="1">
      <c r="A31" s="40" t="s">
        <v>554</v>
      </c>
      <c r="B31" s="7">
        <v>6752</v>
      </c>
      <c r="C31" s="7">
        <v>24779</v>
      </c>
      <c r="D31" s="7">
        <v>0</v>
      </c>
      <c r="E31" s="7">
        <v>0</v>
      </c>
      <c r="F31" s="7">
        <v>6752</v>
      </c>
      <c r="G31" s="7">
        <v>24779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1:15" ht="11.25" customHeight="1">
      <c r="A32" s="40" t="s">
        <v>555</v>
      </c>
      <c r="B32" s="7">
        <v>336</v>
      </c>
      <c r="C32" s="7">
        <v>1391</v>
      </c>
      <c r="D32" s="7">
        <v>336</v>
      </c>
      <c r="E32" s="7">
        <v>1391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1:15" s="32" customFormat="1" ht="29.25" customHeight="1">
      <c r="A33" s="41" t="s">
        <v>556</v>
      </c>
      <c r="B33" s="22">
        <v>474</v>
      </c>
      <c r="C33" s="22">
        <v>1800</v>
      </c>
      <c r="D33" s="22">
        <v>0</v>
      </c>
      <c r="E33" s="22">
        <v>0</v>
      </c>
      <c r="F33" s="22">
        <v>474</v>
      </c>
      <c r="G33" s="22">
        <v>1800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</row>
    <row r="34" spans="1:15" s="32" customFormat="1" ht="29.25" customHeight="1">
      <c r="A34" s="45" t="s">
        <v>557</v>
      </c>
      <c r="B34" s="22">
        <v>40318</v>
      </c>
      <c r="C34" s="22">
        <v>204811</v>
      </c>
      <c r="D34" s="22">
        <v>0</v>
      </c>
      <c r="E34" s="22">
        <v>0</v>
      </c>
      <c r="F34" s="22">
        <v>17435</v>
      </c>
      <c r="G34" s="22">
        <v>92175</v>
      </c>
      <c r="H34" s="28">
        <v>22883</v>
      </c>
      <c r="I34" s="28">
        <v>112636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</row>
    <row r="35" spans="1:7" ht="12" customHeight="1">
      <c r="A35" s="57" t="s">
        <v>558</v>
      </c>
      <c r="B35" s="58"/>
      <c r="C35" s="58"/>
      <c r="D35" s="58"/>
      <c r="E35" s="58"/>
      <c r="F35" s="58"/>
      <c r="G35" s="58"/>
    </row>
    <row r="36" ht="12">
      <c r="A36" s="53" t="s">
        <v>559</v>
      </c>
    </row>
    <row r="37" spans="1:7" ht="12" hidden="1">
      <c r="A37" s="23" t="s">
        <v>560</v>
      </c>
      <c r="B37" s="24">
        <f aca="true" t="shared" si="0" ref="B37:G37">B30-B31-B32</f>
        <v>0</v>
      </c>
      <c r="C37" s="24">
        <f t="shared" si="0"/>
        <v>0</v>
      </c>
      <c r="D37" s="24">
        <f t="shared" si="0"/>
        <v>0</v>
      </c>
      <c r="E37" s="24">
        <f t="shared" si="0"/>
        <v>0</v>
      </c>
      <c r="F37" s="24">
        <f t="shared" si="0"/>
        <v>0</v>
      </c>
      <c r="G37" s="24">
        <f t="shared" si="0"/>
        <v>0</v>
      </c>
    </row>
    <row r="38" spans="1:7" ht="12" hidden="1">
      <c r="A38" s="23" t="s">
        <v>561</v>
      </c>
      <c r="B38" s="24">
        <f aca="true" t="shared" si="1" ref="B38:G38">SUM(B7:B27)-B6</f>
        <v>0</v>
      </c>
      <c r="C38" s="24">
        <f t="shared" si="1"/>
        <v>0</v>
      </c>
      <c r="D38" s="24">
        <f t="shared" si="1"/>
        <v>0</v>
      </c>
      <c r="E38" s="24">
        <f t="shared" si="1"/>
        <v>0</v>
      </c>
      <c r="F38" s="24">
        <f t="shared" si="1"/>
        <v>0</v>
      </c>
      <c r="G38" s="24">
        <f t="shared" si="1"/>
        <v>0</v>
      </c>
    </row>
    <row r="39" spans="1:7" ht="12" hidden="1">
      <c r="A39" s="23" t="s">
        <v>562</v>
      </c>
      <c r="B39" s="24">
        <f aca="true" t="shared" si="2" ref="B39:G39">B5-B6-B28-B29-B30-B33</f>
        <v>40318</v>
      </c>
      <c r="C39" s="24">
        <f t="shared" si="2"/>
        <v>204811</v>
      </c>
      <c r="D39" s="24">
        <f t="shared" si="2"/>
        <v>0</v>
      </c>
      <c r="E39" s="24">
        <f t="shared" si="2"/>
        <v>0</v>
      </c>
      <c r="F39" s="24">
        <f t="shared" si="2"/>
        <v>17435</v>
      </c>
      <c r="G39" s="24">
        <f t="shared" si="2"/>
        <v>92175</v>
      </c>
    </row>
    <row r="40" spans="2:7" ht="12" hidden="1">
      <c r="B40" s="55">
        <f>B5-'年月Monthly'!D7</f>
        <v>-1523757</v>
      </c>
      <c r="C40" s="55">
        <f>C5-'年月Monthly'!E7</f>
        <v>-15869285</v>
      </c>
      <c r="D40" s="55">
        <f>D5-'年月Monthly'!H7</f>
        <v>-987028</v>
      </c>
      <c r="E40" s="55">
        <f>E5-'年月Monthly'!I7</f>
        <v>-2593936</v>
      </c>
      <c r="F40" s="55">
        <f>F5-'年月Monthly'!L7</f>
        <v>2133998</v>
      </c>
      <c r="G40" s="55">
        <f>G5-'年月Monthly'!M7</f>
        <v>16271544</v>
      </c>
    </row>
    <row r="41" spans="1:12" ht="12">
      <c r="A41" s="47" t="s">
        <v>563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</sheetData>
  <mergeCells count="10">
    <mergeCell ref="H3:I3"/>
    <mergeCell ref="J3:K3"/>
    <mergeCell ref="L3:M3"/>
    <mergeCell ref="N3:O3"/>
    <mergeCell ref="A35:G35"/>
    <mergeCell ref="A1:G1"/>
    <mergeCell ref="A3:A4"/>
    <mergeCell ref="B3:C3"/>
    <mergeCell ref="D3:E3"/>
    <mergeCell ref="F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B5" sqref="B5"/>
    </sheetView>
  </sheetViews>
  <sheetFormatPr defaultColWidth="9.33203125" defaultRowHeight="12"/>
  <cols>
    <col min="1" max="1" width="22.66015625" style="54" customWidth="1"/>
    <col min="2" max="2" width="13.16015625" style="51" customWidth="1"/>
    <col min="3" max="3" width="15.83203125" style="51" customWidth="1"/>
    <col min="4" max="4" width="13.5" style="51" customWidth="1"/>
    <col min="5" max="5" width="15.5" style="51" customWidth="1"/>
    <col min="6" max="6" width="12.83203125" style="51" customWidth="1"/>
    <col min="7" max="7" width="14.83203125" style="51" customWidth="1"/>
    <col min="8" max="8" width="14.5" style="51" bestFit="1" customWidth="1"/>
    <col min="9" max="9" width="16.83203125" style="51" bestFit="1" customWidth="1"/>
    <col min="10" max="10" width="14.5" style="51" bestFit="1" customWidth="1"/>
    <col min="11" max="11" width="16.83203125" style="51" bestFit="1" customWidth="1"/>
    <col min="12" max="12" width="14.5" style="51" bestFit="1" customWidth="1"/>
    <col min="13" max="13" width="16.83203125" style="51" bestFit="1" customWidth="1"/>
    <col min="14" max="14" width="14.5" style="51" bestFit="1" customWidth="1"/>
    <col min="15" max="15" width="16.83203125" style="51" bestFit="1" customWidth="1"/>
    <col min="16" max="16384" width="9.33203125" style="51" customWidth="1"/>
  </cols>
  <sheetData>
    <row r="1" spans="1:7" ht="16.5" customHeight="1">
      <c r="A1" s="59" t="s">
        <v>510</v>
      </c>
      <c r="B1" s="59"/>
      <c r="C1" s="59"/>
      <c r="D1" s="59"/>
      <c r="E1" s="59"/>
      <c r="F1" s="59"/>
      <c r="G1" s="59"/>
    </row>
    <row r="2" spans="1:6" s="52" customFormat="1" ht="11.25" customHeight="1">
      <c r="A2" s="42" t="s">
        <v>565</v>
      </c>
      <c r="B2" s="43"/>
      <c r="C2" s="43"/>
      <c r="D2" s="43"/>
      <c r="E2" s="43"/>
      <c r="F2" s="43"/>
    </row>
    <row r="3" spans="1:15" ht="33.75" customHeight="1">
      <c r="A3" s="60" t="s">
        <v>180</v>
      </c>
      <c r="B3" s="62" t="s">
        <v>181</v>
      </c>
      <c r="C3" s="63"/>
      <c r="D3" s="64" t="s">
        <v>409</v>
      </c>
      <c r="E3" s="63"/>
      <c r="F3" s="64" t="s">
        <v>404</v>
      </c>
      <c r="G3" s="63"/>
      <c r="H3" s="62" t="s">
        <v>407</v>
      </c>
      <c r="I3" s="63"/>
      <c r="J3" s="64" t="s">
        <v>410</v>
      </c>
      <c r="K3" s="63"/>
      <c r="L3" s="64" t="s">
        <v>182</v>
      </c>
      <c r="M3" s="63"/>
      <c r="N3" s="62" t="s">
        <v>183</v>
      </c>
      <c r="O3" s="65"/>
    </row>
    <row r="4" spans="1:15" ht="33" customHeight="1">
      <c r="A4" s="61"/>
      <c r="B4" s="49" t="s">
        <v>184</v>
      </c>
      <c r="C4" s="49" t="s">
        <v>185</v>
      </c>
      <c r="D4" s="49" t="s">
        <v>184</v>
      </c>
      <c r="E4" s="49" t="s">
        <v>186</v>
      </c>
      <c r="F4" s="49" t="s">
        <v>184</v>
      </c>
      <c r="G4" s="49" t="s">
        <v>186</v>
      </c>
      <c r="H4" s="49" t="s">
        <v>184</v>
      </c>
      <c r="I4" s="49" t="s">
        <v>186</v>
      </c>
      <c r="J4" s="49" t="s">
        <v>184</v>
      </c>
      <c r="K4" s="49" t="s">
        <v>186</v>
      </c>
      <c r="L4" s="49" t="s">
        <v>184</v>
      </c>
      <c r="M4" s="49" t="s">
        <v>186</v>
      </c>
      <c r="N4" s="49" t="s">
        <v>184</v>
      </c>
      <c r="O4" s="50" t="s">
        <v>186</v>
      </c>
    </row>
    <row r="5" spans="1:15" s="6" customFormat="1" ht="12" customHeight="1">
      <c r="A5" s="38" t="s">
        <v>187</v>
      </c>
      <c r="B5" s="5">
        <v>2428123</v>
      </c>
      <c r="C5" s="5">
        <v>18191740</v>
      </c>
      <c r="D5" s="5">
        <v>57834</v>
      </c>
      <c r="E5" s="5">
        <v>332012</v>
      </c>
      <c r="F5" s="5">
        <v>2146333</v>
      </c>
      <c r="G5" s="5">
        <v>16709018</v>
      </c>
      <c r="H5" s="5">
        <v>209758</v>
      </c>
      <c r="I5" s="5">
        <v>1092976</v>
      </c>
      <c r="J5" s="5">
        <v>10587</v>
      </c>
      <c r="K5" s="5">
        <v>40793</v>
      </c>
      <c r="L5" s="5">
        <v>215</v>
      </c>
      <c r="M5" s="5">
        <v>503</v>
      </c>
      <c r="N5" s="5">
        <v>3396</v>
      </c>
      <c r="O5" s="46">
        <v>16438</v>
      </c>
    </row>
    <row r="6" spans="1:15" s="6" customFormat="1" ht="12" customHeight="1">
      <c r="A6" s="39" t="s">
        <v>188</v>
      </c>
      <c r="B6" s="5">
        <v>2027063</v>
      </c>
      <c r="C6" s="5">
        <v>14672722</v>
      </c>
      <c r="D6" s="5">
        <v>53009</v>
      </c>
      <c r="E6" s="5">
        <v>307364</v>
      </c>
      <c r="F6" s="5">
        <v>1771989</v>
      </c>
      <c r="G6" s="5">
        <v>13385405</v>
      </c>
      <c r="H6" s="5">
        <v>188014</v>
      </c>
      <c r="I6" s="5">
        <v>923046</v>
      </c>
      <c r="J6" s="5">
        <v>10587</v>
      </c>
      <c r="K6" s="5">
        <v>40793</v>
      </c>
      <c r="L6" s="5">
        <v>215</v>
      </c>
      <c r="M6" s="5">
        <v>503</v>
      </c>
      <c r="N6" s="5">
        <v>3249</v>
      </c>
      <c r="O6" s="46">
        <v>15611</v>
      </c>
    </row>
    <row r="7" spans="1:15" ht="12" customHeight="1">
      <c r="A7" s="40" t="s">
        <v>189</v>
      </c>
      <c r="B7" s="7">
        <v>235717</v>
      </c>
      <c r="C7" s="7">
        <v>2410536</v>
      </c>
      <c r="D7" s="7">
        <v>3398</v>
      </c>
      <c r="E7" s="7">
        <v>38346</v>
      </c>
      <c r="F7" s="7">
        <v>232319</v>
      </c>
      <c r="G7" s="7">
        <v>2372190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</row>
    <row r="8" spans="1:15" ht="12" customHeight="1">
      <c r="A8" s="40" t="s">
        <v>190</v>
      </c>
      <c r="B8" s="7">
        <v>28736</v>
      </c>
      <c r="C8" s="7">
        <v>300166</v>
      </c>
      <c r="D8" s="7">
        <v>2005</v>
      </c>
      <c r="E8" s="7">
        <v>10900</v>
      </c>
      <c r="F8" s="7">
        <v>24003</v>
      </c>
      <c r="G8" s="7">
        <v>275393</v>
      </c>
      <c r="H8" s="7">
        <v>2661</v>
      </c>
      <c r="I8" s="7">
        <v>13686</v>
      </c>
      <c r="J8" s="7">
        <v>67</v>
      </c>
      <c r="K8" s="7">
        <v>187</v>
      </c>
      <c r="L8" s="7">
        <v>0</v>
      </c>
      <c r="M8" s="7">
        <v>0</v>
      </c>
      <c r="N8" s="7">
        <v>0</v>
      </c>
      <c r="O8" s="7">
        <v>0</v>
      </c>
    </row>
    <row r="9" spans="1:15" ht="12" customHeight="1">
      <c r="A9" s="40" t="s">
        <v>191</v>
      </c>
      <c r="B9" s="7">
        <v>468579</v>
      </c>
      <c r="C9" s="7">
        <v>4258486</v>
      </c>
      <c r="D9" s="7">
        <v>5730</v>
      </c>
      <c r="E9" s="7">
        <v>37237</v>
      </c>
      <c r="F9" s="7">
        <v>445281</v>
      </c>
      <c r="G9" s="7">
        <v>4113977</v>
      </c>
      <c r="H9" s="7">
        <v>15758</v>
      </c>
      <c r="I9" s="7">
        <v>99773</v>
      </c>
      <c r="J9" s="7">
        <v>1335</v>
      </c>
      <c r="K9" s="7">
        <v>6003</v>
      </c>
      <c r="L9" s="7">
        <v>0</v>
      </c>
      <c r="M9" s="7">
        <v>0</v>
      </c>
      <c r="N9" s="7">
        <v>475</v>
      </c>
      <c r="O9" s="7">
        <v>1496</v>
      </c>
    </row>
    <row r="10" spans="1:15" ht="12" customHeight="1">
      <c r="A10" s="40" t="s">
        <v>192</v>
      </c>
      <c r="B10" s="7">
        <v>57182</v>
      </c>
      <c r="C10" s="7">
        <v>296643</v>
      </c>
      <c r="D10" s="7">
        <v>323</v>
      </c>
      <c r="E10" s="7">
        <v>1613</v>
      </c>
      <c r="F10" s="7">
        <v>49608</v>
      </c>
      <c r="G10" s="7">
        <v>258782</v>
      </c>
      <c r="H10" s="7">
        <v>7251</v>
      </c>
      <c r="I10" s="7">
        <v>36248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</row>
    <row r="11" spans="1:15" ht="12" customHeight="1">
      <c r="A11" s="40" t="s">
        <v>193</v>
      </c>
      <c r="B11" s="7">
        <v>48652</v>
      </c>
      <c r="C11" s="7">
        <v>248778</v>
      </c>
      <c r="D11" s="7">
        <v>209</v>
      </c>
      <c r="E11" s="7">
        <v>1043</v>
      </c>
      <c r="F11" s="7">
        <v>43697</v>
      </c>
      <c r="G11" s="7">
        <v>229157</v>
      </c>
      <c r="H11" s="7">
        <v>3637</v>
      </c>
      <c r="I11" s="7">
        <v>14587</v>
      </c>
      <c r="J11" s="7">
        <v>894</v>
      </c>
      <c r="K11" s="7">
        <v>3488</v>
      </c>
      <c r="L11" s="7">
        <v>215</v>
      </c>
      <c r="M11" s="7">
        <v>503</v>
      </c>
      <c r="N11" s="7">
        <v>0</v>
      </c>
      <c r="O11" s="7">
        <v>0</v>
      </c>
    </row>
    <row r="12" spans="1:15" ht="12.75" customHeight="1">
      <c r="A12" s="40" t="s">
        <v>194</v>
      </c>
      <c r="B12" s="7">
        <v>141718</v>
      </c>
      <c r="C12" s="7">
        <v>714835</v>
      </c>
      <c r="D12" s="7">
        <v>9048</v>
      </c>
      <c r="E12" s="7">
        <v>45306</v>
      </c>
      <c r="F12" s="7">
        <v>114406</v>
      </c>
      <c r="G12" s="7">
        <v>577907</v>
      </c>
      <c r="H12" s="7">
        <v>16285</v>
      </c>
      <c r="I12" s="7">
        <v>81599</v>
      </c>
      <c r="J12" s="7">
        <v>0</v>
      </c>
      <c r="K12" s="7">
        <v>0</v>
      </c>
      <c r="L12" s="7">
        <v>0</v>
      </c>
      <c r="M12" s="7">
        <v>0</v>
      </c>
      <c r="N12" s="7">
        <v>1979</v>
      </c>
      <c r="O12" s="7">
        <v>10023</v>
      </c>
    </row>
    <row r="13" spans="1:15" s="6" customFormat="1" ht="12" customHeight="1">
      <c r="A13" s="40" t="s">
        <v>195</v>
      </c>
      <c r="B13" s="7">
        <v>90536</v>
      </c>
      <c r="C13" s="7">
        <v>459130</v>
      </c>
      <c r="D13" s="7">
        <v>12796</v>
      </c>
      <c r="E13" s="7">
        <v>69394</v>
      </c>
      <c r="F13" s="7">
        <v>66022</v>
      </c>
      <c r="G13" s="7">
        <v>328690</v>
      </c>
      <c r="H13" s="7">
        <v>11421</v>
      </c>
      <c r="I13" s="7">
        <v>59420</v>
      </c>
      <c r="J13" s="7">
        <v>108</v>
      </c>
      <c r="K13" s="7">
        <v>456</v>
      </c>
      <c r="L13" s="7">
        <v>0</v>
      </c>
      <c r="M13" s="7">
        <v>0</v>
      </c>
      <c r="N13" s="7">
        <v>189</v>
      </c>
      <c r="O13" s="7">
        <v>1170</v>
      </c>
    </row>
    <row r="14" spans="1:15" ht="12" customHeight="1">
      <c r="A14" s="40" t="s">
        <v>196</v>
      </c>
      <c r="B14" s="7">
        <v>36628</v>
      </c>
      <c r="C14" s="7">
        <v>198382</v>
      </c>
      <c r="D14" s="7">
        <v>206</v>
      </c>
      <c r="E14" s="7">
        <v>1030</v>
      </c>
      <c r="F14" s="7">
        <v>32811</v>
      </c>
      <c r="G14" s="7">
        <v>182420</v>
      </c>
      <c r="H14" s="7">
        <v>3542</v>
      </c>
      <c r="I14" s="7">
        <v>14662</v>
      </c>
      <c r="J14" s="7">
        <v>69</v>
      </c>
      <c r="K14" s="7">
        <v>270</v>
      </c>
      <c r="L14" s="7">
        <v>0</v>
      </c>
      <c r="M14" s="7">
        <v>0</v>
      </c>
      <c r="N14" s="7">
        <v>0</v>
      </c>
      <c r="O14" s="7">
        <v>0</v>
      </c>
    </row>
    <row r="15" spans="1:15" ht="12" customHeight="1">
      <c r="A15" s="40" t="s">
        <v>197</v>
      </c>
      <c r="B15" s="7">
        <v>97802</v>
      </c>
      <c r="C15" s="7">
        <v>496372</v>
      </c>
      <c r="D15" s="7">
        <v>3617</v>
      </c>
      <c r="E15" s="7">
        <v>18192</v>
      </c>
      <c r="F15" s="7">
        <v>37117</v>
      </c>
      <c r="G15" s="7">
        <v>184339</v>
      </c>
      <c r="H15" s="7">
        <v>53188</v>
      </c>
      <c r="I15" s="7">
        <v>280220</v>
      </c>
      <c r="J15" s="7">
        <v>3880</v>
      </c>
      <c r="K15" s="7">
        <v>13621</v>
      </c>
      <c r="L15" s="7">
        <v>0</v>
      </c>
      <c r="M15" s="7">
        <v>0</v>
      </c>
      <c r="N15" s="7">
        <v>0</v>
      </c>
      <c r="O15" s="7">
        <v>0</v>
      </c>
    </row>
    <row r="16" spans="1:15" ht="12" customHeight="1">
      <c r="A16" s="40" t="s">
        <v>198</v>
      </c>
      <c r="B16" s="7">
        <v>28888</v>
      </c>
      <c r="C16" s="7">
        <v>144170</v>
      </c>
      <c r="D16" s="7">
        <v>1360</v>
      </c>
      <c r="E16" s="7">
        <v>6850</v>
      </c>
      <c r="F16" s="7">
        <v>24998</v>
      </c>
      <c r="G16" s="7">
        <v>127260</v>
      </c>
      <c r="H16" s="7">
        <v>2271</v>
      </c>
      <c r="I16" s="7">
        <v>8965</v>
      </c>
      <c r="J16" s="7">
        <v>259</v>
      </c>
      <c r="K16" s="7">
        <v>1095</v>
      </c>
      <c r="L16" s="7">
        <v>0</v>
      </c>
      <c r="M16" s="7">
        <v>0</v>
      </c>
      <c r="N16" s="7">
        <v>0</v>
      </c>
      <c r="O16" s="7">
        <v>0</v>
      </c>
    </row>
    <row r="17" spans="1:15" ht="12" customHeight="1">
      <c r="A17" s="40" t="s">
        <v>199</v>
      </c>
      <c r="B17" s="7">
        <v>99583</v>
      </c>
      <c r="C17" s="7">
        <v>471121</v>
      </c>
      <c r="D17" s="7">
        <v>1405</v>
      </c>
      <c r="E17" s="7">
        <v>7024</v>
      </c>
      <c r="F17" s="7">
        <v>78002</v>
      </c>
      <c r="G17" s="7">
        <v>396454</v>
      </c>
      <c r="H17" s="7">
        <v>19967</v>
      </c>
      <c r="I17" s="7">
        <v>67004</v>
      </c>
      <c r="J17" s="7">
        <v>209</v>
      </c>
      <c r="K17" s="7">
        <v>639</v>
      </c>
      <c r="L17" s="7">
        <v>0</v>
      </c>
      <c r="M17" s="7">
        <v>0</v>
      </c>
      <c r="N17" s="7">
        <v>0</v>
      </c>
      <c r="O17" s="7">
        <v>0</v>
      </c>
    </row>
    <row r="18" spans="1:15" ht="12" customHeight="1">
      <c r="A18" s="40" t="s">
        <v>200</v>
      </c>
      <c r="B18" s="7">
        <v>386786</v>
      </c>
      <c r="C18" s="7">
        <v>2935961</v>
      </c>
      <c r="D18" s="7">
        <v>0</v>
      </c>
      <c r="E18" s="7">
        <v>0</v>
      </c>
      <c r="F18" s="7">
        <v>355748</v>
      </c>
      <c r="G18" s="7">
        <v>2796022</v>
      </c>
      <c r="H18" s="7">
        <v>30077</v>
      </c>
      <c r="I18" s="7">
        <v>135930</v>
      </c>
      <c r="J18" s="7">
        <v>726</v>
      </c>
      <c r="K18" s="7">
        <v>2832</v>
      </c>
      <c r="L18" s="7">
        <v>0</v>
      </c>
      <c r="M18" s="7">
        <v>0</v>
      </c>
      <c r="N18" s="7">
        <v>235</v>
      </c>
      <c r="O18" s="7">
        <v>1177</v>
      </c>
    </row>
    <row r="19" spans="1:15" ht="12" customHeight="1">
      <c r="A19" s="40" t="s">
        <v>201</v>
      </c>
      <c r="B19" s="7">
        <v>54310</v>
      </c>
      <c r="C19" s="7">
        <v>264697</v>
      </c>
      <c r="D19" s="7">
        <v>1738</v>
      </c>
      <c r="E19" s="7">
        <v>8688</v>
      </c>
      <c r="F19" s="7">
        <v>41911</v>
      </c>
      <c r="G19" s="7">
        <v>207024</v>
      </c>
      <c r="H19" s="7">
        <v>8560</v>
      </c>
      <c r="I19" s="7">
        <v>40469</v>
      </c>
      <c r="J19" s="7">
        <v>2101</v>
      </c>
      <c r="K19" s="7">
        <v>8516</v>
      </c>
      <c r="L19" s="7">
        <v>0</v>
      </c>
      <c r="M19" s="7">
        <v>0</v>
      </c>
      <c r="N19" s="7">
        <v>0</v>
      </c>
      <c r="O19" s="7">
        <v>0</v>
      </c>
    </row>
    <row r="20" spans="1:15" ht="12" customHeight="1">
      <c r="A20" s="40" t="s">
        <v>202</v>
      </c>
      <c r="B20" s="7">
        <v>13986</v>
      </c>
      <c r="C20" s="7">
        <v>70693</v>
      </c>
      <c r="D20" s="7">
        <v>456</v>
      </c>
      <c r="E20" s="7">
        <v>2510</v>
      </c>
      <c r="F20" s="7">
        <v>10846</v>
      </c>
      <c r="G20" s="7">
        <v>55592</v>
      </c>
      <c r="H20" s="7">
        <v>2191</v>
      </c>
      <c r="I20" s="7">
        <v>10723</v>
      </c>
      <c r="J20" s="7">
        <v>299</v>
      </c>
      <c r="K20" s="7">
        <v>1189</v>
      </c>
      <c r="L20" s="7">
        <v>0</v>
      </c>
      <c r="M20" s="7">
        <v>0</v>
      </c>
      <c r="N20" s="7">
        <v>194</v>
      </c>
      <c r="O20" s="7">
        <v>679</v>
      </c>
    </row>
    <row r="21" spans="1:15" s="6" customFormat="1" ht="12" customHeight="1">
      <c r="A21" s="40" t="s">
        <v>203</v>
      </c>
      <c r="B21" s="7">
        <v>15942</v>
      </c>
      <c r="C21" s="7">
        <v>86620</v>
      </c>
      <c r="D21" s="7">
        <v>0</v>
      </c>
      <c r="E21" s="7">
        <v>0</v>
      </c>
      <c r="F21" s="7">
        <v>14207</v>
      </c>
      <c r="G21" s="7">
        <v>77352</v>
      </c>
      <c r="H21" s="7">
        <v>1735</v>
      </c>
      <c r="I21" s="7">
        <v>9268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</row>
    <row r="22" spans="1:15" ht="12" customHeight="1">
      <c r="A22" s="40" t="s">
        <v>204</v>
      </c>
      <c r="B22" s="7">
        <v>9716</v>
      </c>
      <c r="C22" s="7">
        <v>47908</v>
      </c>
      <c r="D22" s="7">
        <v>0</v>
      </c>
      <c r="E22" s="7">
        <v>0</v>
      </c>
      <c r="F22" s="7">
        <v>8483</v>
      </c>
      <c r="G22" s="7">
        <v>42444</v>
      </c>
      <c r="H22" s="7">
        <v>593</v>
      </c>
      <c r="I22" s="7">
        <v>2967</v>
      </c>
      <c r="J22" s="7">
        <v>640</v>
      </c>
      <c r="K22" s="7">
        <v>2497</v>
      </c>
      <c r="L22" s="7">
        <v>0</v>
      </c>
      <c r="M22" s="7">
        <v>0</v>
      </c>
      <c r="N22" s="7">
        <v>0</v>
      </c>
      <c r="O22" s="7">
        <v>0</v>
      </c>
    </row>
    <row r="23" spans="1:15" ht="11.25" customHeight="1">
      <c r="A23" s="40" t="s">
        <v>205</v>
      </c>
      <c r="B23" s="7">
        <v>31809</v>
      </c>
      <c r="C23" s="7">
        <v>195733</v>
      </c>
      <c r="D23" s="7">
        <v>0</v>
      </c>
      <c r="E23" s="7">
        <v>0</v>
      </c>
      <c r="F23" s="7">
        <v>31809</v>
      </c>
      <c r="G23" s="7">
        <v>195733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</row>
    <row r="24" spans="1:15" ht="11.25" customHeight="1">
      <c r="A24" s="40" t="s">
        <v>206</v>
      </c>
      <c r="B24" s="7">
        <v>33023</v>
      </c>
      <c r="C24" s="7">
        <v>204680</v>
      </c>
      <c r="D24" s="7">
        <v>314</v>
      </c>
      <c r="E24" s="7">
        <v>1569</v>
      </c>
      <c r="F24" s="7">
        <v>30209</v>
      </c>
      <c r="G24" s="7">
        <v>190453</v>
      </c>
      <c r="H24" s="7">
        <v>2500</v>
      </c>
      <c r="I24" s="7">
        <v>12658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</row>
    <row r="25" spans="1:15" ht="11.25" customHeight="1">
      <c r="A25" s="40" t="s">
        <v>207</v>
      </c>
      <c r="B25" s="7">
        <v>68749</v>
      </c>
      <c r="C25" s="7">
        <v>462810</v>
      </c>
      <c r="D25" s="7">
        <v>3107</v>
      </c>
      <c r="E25" s="7">
        <v>18117</v>
      </c>
      <c r="F25" s="7">
        <v>63055</v>
      </c>
      <c r="G25" s="7">
        <v>429166</v>
      </c>
      <c r="H25" s="7">
        <v>2410</v>
      </c>
      <c r="I25" s="7">
        <v>14461</v>
      </c>
      <c r="J25" s="7">
        <v>0</v>
      </c>
      <c r="K25" s="7">
        <v>0</v>
      </c>
      <c r="L25" s="7">
        <v>0</v>
      </c>
      <c r="M25" s="7">
        <v>0</v>
      </c>
      <c r="N25" s="7">
        <v>177</v>
      </c>
      <c r="O25" s="7">
        <v>1066</v>
      </c>
    </row>
    <row r="26" spans="1:15" ht="11.25" customHeight="1">
      <c r="A26" s="40" t="s">
        <v>208</v>
      </c>
      <c r="B26" s="7">
        <v>30250</v>
      </c>
      <c r="C26" s="7">
        <v>160763</v>
      </c>
      <c r="D26" s="7">
        <v>7244</v>
      </c>
      <c r="E26" s="7">
        <v>39334</v>
      </c>
      <c r="F26" s="7">
        <v>21372</v>
      </c>
      <c r="G26" s="7">
        <v>113148</v>
      </c>
      <c r="H26" s="7">
        <v>1634</v>
      </c>
      <c r="I26" s="7">
        <v>8281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</row>
    <row r="27" spans="1:15" ht="11.25" customHeight="1">
      <c r="A27" s="40" t="s">
        <v>209</v>
      </c>
      <c r="B27" s="7">
        <v>48471</v>
      </c>
      <c r="C27" s="7">
        <v>244238</v>
      </c>
      <c r="D27" s="7">
        <v>53</v>
      </c>
      <c r="E27" s="7">
        <v>211</v>
      </c>
      <c r="F27" s="7">
        <v>46085</v>
      </c>
      <c r="G27" s="7">
        <v>231902</v>
      </c>
      <c r="H27" s="7">
        <v>2333</v>
      </c>
      <c r="I27" s="7">
        <v>12125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</row>
    <row r="28" spans="1:15" s="6" customFormat="1" ht="11.25" customHeight="1">
      <c r="A28" s="39" t="s">
        <v>210</v>
      </c>
      <c r="B28" s="22">
        <v>200620</v>
      </c>
      <c r="C28" s="22">
        <v>2161752</v>
      </c>
      <c r="D28" s="22">
        <v>0</v>
      </c>
      <c r="E28" s="22">
        <v>0</v>
      </c>
      <c r="F28" s="22">
        <v>194937</v>
      </c>
      <c r="G28" s="22">
        <v>2075131</v>
      </c>
      <c r="H28" s="22">
        <v>5681</v>
      </c>
      <c r="I28" s="22">
        <v>86520</v>
      </c>
      <c r="J28" s="22">
        <v>0</v>
      </c>
      <c r="K28" s="22">
        <v>0</v>
      </c>
      <c r="L28" s="22">
        <v>0</v>
      </c>
      <c r="M28" s="22">
        <v>0</v>
      </c>
      <c r="N28" s="22">
        <v>2</v>
      </c>
      <c r="O28" s="22">
        <v>101</v>
      </c>
    </row>
    <row r="29" spans="1:15" s="6" customFormat="1" ht="11.25" customHeight="1">
      <c r="A29" s="39" t="s">
        <v>211</v>
      </c>
      <c r="B29" s="22">
        <v>190562</v>
      </c>
      <c r="C29" s="22">
        <v>1317761</v>
      </c>
      <c r="D29" s="22">
        <v>4825</v>
      </c>
      <c r="E29" s="22">
        <v>24648</v>
      </c>
      <c r="F29" s="22">
        <v>173051</v>
      </c>
      <c r="G29" s="22">
        <v>1215306</v>
      </c>
      <c r="H29" s="22">
        <v>12541</v>
      </c>
      <c r="I29" s="22">
        <v>77081</v>
      </c>
      <c r="J29" s="22">
        <v>0</v>
      </c>
      <c r="K29" s="22">
        <v>0</v>
      </c>
      <c r="L29" s="22">
        <v>0</v>
      </c>
      <c r="M29" s="22">
        <v>0</v>
      </c>
      <c r="N29" s="22">
        <v>145</v>
      </c>
      <c r="O29" s="22">
        <v>726</v>
      </c>
    </row>
    <row r="30" spans="1:15" s="6" customFormat="1" ht="11.25" customHeight="1">
      <c r="A30" s="39" t="s">
        <v>212</v>
      </c>
      <c r="B30" s="22">
        <v>1726</v>
      </c>
      <c r="C30" s="22">
        <v>6552</v>
      </c>
      <c r="D30" s="22">
        <v>0</v>
      </c>
      <c r="E30" s="22">
        <v>0</v>
      </c>
      <c r="F30" s="22">
        <v>1726</v>
      </c>
      <c r="G30" s="22">
        <v>6552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</row>
    <row r="31" spans="1:15" ht="11.25" customHeight="1">
      <c r="A31" s="40" t="s">
        <v>213</v>
      </c>
      <c r="B31" s="7">
        <v>1726</v>
      </c>
      <c r="C31" s="7">
        <v>6552</v>
      </c>
      <c r="D31" s="7">
        <v>0</v>
      </c>
      <c r="E31" s="7">
        <v>0</v>
      </c>
      <c r="F31" s="7">
        <v>1726</v>
      </c>
      <c r="G31" s="7">
        <v>6552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1:15" ht="11.25" customHeight="1">
      <c r="A32" s="40" t="s">
        <v>214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1:15" s="32" customFormat="1" ht="29.25" customHeight="1">
      <c r="A33" s="41" t="s">
        <v>215</v>
      </c>
      <c r="B33" s="22">
        <v>1066</v>
      </c>
      <c r="C33" s="22">
        <v>5386</v>
      </c>
      <c r="D33" s="22">
        <v>0</v>
      </c>
      <c r="E33" s="22">
        <v>0</v>
      </c>
      <c r="F33" s="22">
        <v>1066</v>
      </c>
      <c r="G33" s="22">
        <v>5386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</row>
    <row r="34" spans="1:15" s="32" customFormat="1" ht="29.25" customHeight="1">
      <c r="A34" s="45" t="s">
        <v>216</v>
      </c>
      <c r="B34" s="22">
        <v>7086</v>
      </c>
      <c r="C34" s="22">
        <v>27567</v>
      </c>
      <c r="D34" s="22">
        <v>0</v>
      </c>
      <c r="E34" s="22">
        <v>0</v>
      </c>
      <c r="F34" s="22">
        <v>3564</v>
      </c>
      <c r="G34" s="22">
        <v>21238</v>
      </c>
      <c r="H34" s="28">
        <v>3522</v>
      </c>
      <c r="I34" s="28">
        <v>6329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</row>
    <row r="35" spans="1:7" ht="12" customHeight="1">
      <c r="A35" s="57" t="s">
        <v>2</v>
      </c>
      <c r="B35" s="58"/>
      <c r="C35" s="58"/>
      <c r="D35" s="58"/>
      <c r="E35" s="58"/>
      <c r="F35" s="58"/>
      <c r="G35" s="58"/>
    </row>
    <row r="36" ht="12">
      <c r="A36" s="53" t="s">
        <v>217</v>
      </c>
    </row>
    <row r="37" spans="1:7" ht="12" hidden="1">
      <c r="A37" s="23" t="s">
        <v>3</v>
      </c>
      <c r="B37" s="24">
        <f aca="true" t="shared" si="0" ref="B37:G37">B30-B31-B32</f>
        <v>0</v>
      </c>
      <c r="C37" s="24">
        <f t="shared" si="0"/>
        <v>0</v>
      </c>
      <c r="D37" s="24">
        <f t="shared" si="0"/>
        <v>0</v>
      </c>
      <c r="E37" s="24">
        <f t="shared" si="0"/>
        <v>0</v>
      </c>
      <c r="F37" s="24">
        <f t="shared" si="0"/>
        <v>0</v>
      </c>
      <c r="G37" s="24">
        <f t="shared" si="0"/>
        <v>0</v>
      </c>
    </row>
    <row r="38" spans="1:7" ht="12" hidden="1">
      <c r="A38" s="23" t="s">
        <v>4</v>
      </c>
      <c r="B38" s="24">
        <f aca="true" t="shared" si="1" ref="B38:G38">SUM(B7:B27)-B6</f>
        <v>0</v>
      </c>
      <c r="C38" s="24">
        <f t="shared" si="1"/>
        <v>0</v>
      </c>
      <c r="D38" s="24">
        <f t="shared" si="1"/>
        <v>0</v>
      </c>
      <c r="E38" s="24">
        <f t="shared" si="1"/>
        <v>0</v>
      </c>
      <c r="F38" s="24">
        <f t="shared" si="1"/>
        <v>0</v>
      </c>
      <c r="G38" s="24">
        <f t="shared" si="1"/>
        <v>0</v>
      </c>
    </row>
    <row r="39" spans="1:7" ht="12" hidden="1">
      <c r="A39" s="23" t="s">
        <v>5</v>
      </c>
      <c r="B39" s="24">
        <f aca="true" t="shared" si="2" ref="B39:G39">B5-B6-B28-B29-B30-B33</f>
        <v>7086</v>
      </c>
      <c r="C39" s="24">
        <f t="shared" si="2"/>
        <v>27567</v>
      </c>
      <c r="D39" s="24">
        <f t="shared" si="2"/>
        <v>0</v>
      </c>
      <c r="E39" s="24">
        <f t="shared" si="2"/>
        <v>0</v>
      </c>
      <c r="F39" s="24">
        <f t="shared" si="2"/>
        <v>3564</v>
      </c>
      <c r="G39" s="24">
        <f t="shared" si="2"/>
        <v>21238</v>
      </c>
    </row>
    <row r="40" spans="2:7" ht="12" hidden="1">
      <c r="B40" s="55">
        <f>B5-'年月Monthly'!D7</f>
        <v>-1915915</v>
      </c>
      <c r="C40" s="55">
        <f>C5-'年月Monthly'!E7</f>
        <v>-18483178</v>
      </c>
      <c r="D40" s="55">
        <f>D5-'年月Monthly'!H7</f>
        <v>-1175629</v>
      </c>
      <c r="E40" s="55">
        <f>E5-'年月Monthly'!I7</f>
        <v>-4761288</v>
      </c>
      <c r="F40" s="55">
        <f>F5-'年月Monthly'!L7</f>
        <v>2006580</v>
      </c>
      <c r="G40" s="55">
        <f>G5-'年月Monthly'!M7</f>
        <v>16316836</v>
      </c>
    </row>
    <row r="41" spans="1:12" ht="12">
      <c r="A41" s="47" t="s">
        <v>218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</sheetData>
  <mergeCells count="10">
    <mergeCell ref="A35:G35"/>
    <mergeCell ref="A1:G1"/>
    <mergeCell ref="A3:A4"/>
    <mergeCell ref="B3:C3"/>
    <mergeCell ref="D3:E3"/>
    <mergeCell ref="F3:G3"/>
    <mergeCell ref="H3:I3"/>
    <mergeCell ref="J3:K3"/>
    <mergeCell ref="L3:M3"/>
    <mergeCell ref="N3:O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B5" sqref="B5"/>
    </sheetView>
  </sheetViews>
  <sheetFormatPr defaultColWidth="9.33203125" defaultRowHeight="12"/>
  <cols>
    <col min="1" max="1" width="22.66015625" style="54" customWidth="1"/>
    <col min="2" max="2" width="13.16015625" style="51" customWidth="1"/>
    <col min="3" max="3" width="15.83203125" style="51" customWidth="1"/>
    <col min="4" max="4" width="13.5" style="51" customWidth="1"/>
    <col min="5" max="5" width="15.5" style="51" customWidth="1"/>
    <col min="6" max="6" width="12.83203125" style="51" customWidth="1"/>
    <col min="7" max="7" width="14.83203125" style="51" customWidth="1"/>
    <col min="8" max="8" width="14.5" style="51" bestFit="1" customWidth="1"/>
    <col min="9" max="9" width="16.83203125" style="51" bestFit="1" customWidth="1"/>
    <col min="10" max="10" width="14.5" style="51" bestFit="1" customWidth="1"/>
    <col min="11" max="11" width="16.83203125" style="51" bestFit="1" customWidth="1"/>
    <col min="12" max="12" width="14.5" style="51" bestFit="1" customWidth="1"/>
    <col min="13" max="13" width="16.83203125" style="51" bestFit="1" customWidth="1"/>
    <col min="14" max="14" width="14.5" style="51" bestFit="1" customWidth="1"/>
    <col min="15" max="15" width="16.83203125" style="51" bestFit="1" customWidth="1"/>
    <col min="16" max="16384" width="9.33203125" style="51" customWidth="1"/>
  </cols>
  <sheetData>
    <row r="1" spans="1:7" ht="16.5" customHeight="1">
      <c r="A1" s="59" t="s">
        <v>566</v>
      </c>
      <c r="B1" s="59"/>
      <c r="C1" s="59"/>
      <c r="D1" s="59"/>
      <c r="E1" s="59"/>
      <c r="F1" s="59"/>
      <c r="G1" s="59"/>
    </row>
    <row r="2" spans="1:6" s="52" customFormat="1" ht="11.25" customHeight="1">
      <c r="A2" s="42" t="s">
        <v>610</v>
      </c>
      <c r="B2" s="43"/>
      <c r="C2" s="43"/>
      <c r="D2" s="43"/>
      <c r="E2" s="43"/>
      <c r="F2" s="43"/>
    </row>
    <row r="3" spans="1:15" ht="33.75" customHeight="1">
      <c r="A3" s="60" t="s">
        <v>567</v>
      </c>
      <c r="B3" s="62" t="s">
        <v>568</v>
      </c>
      <c r="C3" s="63"/>
      <c r="D3" s="64" t="s">
        <v>569</v>
      </c>
      <c r="E3" s="63"/>
      <c r="F3" s="64" t="s">
        <v>570</v>
      </c>
      <c r="G3" s="63"/>
      <c r="H3" s="62" t="s">
        <v>571</v>
      </c>
      <c r="I3" s="63"/>
      <c r="J3" s="64" t="s">
        <v>572</v>
      </c>
      <c r="K3" s="63"/>
      <c r="L3" s="64" t="s">
        <v>573</v>
      </c>
      <c r="M3" s="63"/>
      <c r="N3" s="62" t="s">
        <v>574</v>
      </c>
      <c r="O3" s="65"/>
    </row>
    <row r="4" spans="1:15" ht="33" customHeight="1">
      <c r="A4" s="61"/>
      <c r="B4" s="49" t="s">
        <v>575</v>
      </c>
      <c r="C4" s="49" t="s">
        <v>576</v>
      </c>
      <c r="D4" s="49" t="s">
        <v>575</v>
      </c>
      <c r="E4" s="49" t="s">
        <v>577</v>
      </c>
      <c r="F4" s="49" t="s">
        <v>575</v>
      </c>
      <c r="G4" s="49" t="s">
        <v>577</v>
      </c>
      <c r="H4" s="49" t="s">
        <v>575</v>
      </c>
      <c r="I4" s="49" t="s">
        <v>577</v>
      </c>
      <c r="J4" s="49" t="s">
        <v>575</v>
      </c>
      <c r="K4" s="49" t="s">
        <v>577</v>
      </c>
      <c r="L4" s="49" t="s">
        <v>575</v>
      </c>
      <c r="M4" s="49" t="s">
        <v>577</v>
      </c>
      <c r="N4" s="49" t="s">
        <v>575</v>
      </c>
      <c r="O4" s="50" t="s">
        <v>577</v>
      </c>
    </row>
    <row r="5" spans="1:15" s="6" customFormat="1" ht="12" customHeight="1">
      <c r="A5" s="38" t="s">
        <v>578</v>
      </c>
      <c r="B5" s="5">
        <v>3362652</v>
      </c>
      <c r="C5" s="5">
        <v>26686546</v>
      </c>
      <c r="D5" s="5">
        <v>153900</v>
      </c>
      <c r="E5" s="5">
        <v>1404693</v>
      </c>
      <c r="F5" s="5">
        <v>2865702</v>
      </c>
      <c r="G5" s="5">
        <v>22915666</v>
      </c>
      <c r="H5" s="5">
        <v>323848</v>
      </c>
      <c r="I5" s="5">
        <v>2282665</v>
      </c>
      <c r="J5" s="5">
        <v>9991</v>
      </c>
      <c r="K5" s="5">
        <v>43263</v>
      </c>
      <c r="L5" s="5">
        <v>2554</v>
      </c>
      <c r="M5" s="5">
        <v>7608</v>
      </c>
      <c r="N5" s="5">
        <v>6657</v>
      </c>
      <c r="O5" s="46">
        <v>32651</v>
      </c>
    </row>
    <row r="6" spans="1:15" s="6" customFormat="1" ht="12" customHeight="1">
      <c r="A6" s="39" t="s">
        <v>579</v>
      </c>
      <c r="B6" s="5">
        <v>2421646</v>
      </c>
      <c r="C6" s="5">
        <v>18216340</v>
      </c>
      <c r="D6" s="5">
        <v>128060</v>
      </c>
      <c r="E6" s="5">
        <v>1168159</v>
      </c>
      <c r="F6" s="5">
        <v>2055874</v>
      </c>
      <c r="G6" s="5">
        <v>15878176</v>
      </c>
      <c r="H6" s="5">
        <v>220624</v>
      </c>
      <c r="I6" s="5">
        <v>1096480</v>
      </c>
      <c r="J6" s="5">
        <v>9991</v>
      </c>
      <c r="K6" s="5">
        <v>43263</v>
      </c>
      <c r="L6" s="5">
        <v>2554</v>
      </c>
      <c r="M6" s="5">
        <v>7608</v>
      </c>
      <c r="N6" s="5">
        <v>4543</v>
      </c>
      <c r="O6" s="46">
        <v>22654</v>
      </c>
    </row>
    <row r="7" spans="1:15" ht="12" customHeight="1">
      <c r="A7" s="40" t="s">
        <v>580</v>
      </c>
      <c r="B7" s="7">
        <v>739305</v>
      </c>
      <c r="C7" s="7">
        <v>7965811</v>
      </c>
      <c r="D7" s="7">
        <v>41207</v>
      </c>
      <c r="E7" s="7">
        <v>583153</v>
      </c>
      <c r="F7" s="7">
        <v>696995</v>
      </c>
      <c r="G7" s="7">
        <v>7375247</v>
      </c>
      <c r="H7" s="7">
        <v>1103</v>
      </c>
      <c r="I7" s="7">
        <v>7411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</row>
    <row r="8" spans="1:15" ht="12" customHeight="1">
      <c r="A8" s="40" t="s">
        <v>581</v>
      </c>
      <c r="B8" s="7">
        <v>46484</v>
      </c>
      <c r="C8" s="7">
        <v>243870</v>
      </c>
      <c r="D8" s="7">
        <v>2245</v>
      </c>
      <c r="E8" s="7">
        <v>13019</v>
      </c>
      <c r="F8" s="7">
        <v>40553</v>
      </c>
      <c r="G8" s="7">
        <v>212413</v>
      </c>
      <c r="H8" s="7">
        <v>3638</v>
      </c>
      <c r="I8" s="7">
        <v>18303</v>
      </c>
      <c r="J8" s="7">
        <v>0</v>
      </c>
      <c r="K8" s="7">
        <v>0</v>
      </c>
      <c r="L8" s="7">
        <v>48</v>
      </c>
      <c r="M8" s="7">
        <v>135</v>
      </c>
      <c r="N8" s="7">
        <v>0</v>
      </c>
      <c r="O8" s="7">
        <v>0</v>
      </c>
    </row>
    <row r="9" spans="1:15" ht="12" customHeight="1">
      <c r="A9" s="40" t="s">
        <v>582</v>
      </c>
      <c r="B9" s="7">
        <v>324841</v>
      </c>
      <c r="C9" s="7">
        <v>2422506</v>
      </c>
      <c r="D9" s="7">
        <v>4431</v>
      </c>
      <c r="E9" s="7">
        <v>28096</v>
      </c>
      <c r="F9" s="7">
        <v>303233</v>
      </c>
      <c r="G9" s="7">
        <v>2287658</v>
      </c>
      <c r="H9" s="7">
        <v>16410</v>
      </c>
      <c r="I9" s="7">
        <v>103034</v>
      </c>
      <c r="J9" s="7">
        <v>382</v>
      </c>
      <c r="K9" s="7">
        <v>1874</v>
      </c>
      <c r="L9" s="7">
        <v>0</v>
      </c>
      <c r="M9" s="7">
        <v>0</v>
      </c>
      <c r="N9" s="7">
        <v>385</v>
      </c>
      <c r="O9" s="7">
        <v>1844</v>
      </c>
    </row>
    <row r="10" spans="1:15" ht="12" customHeight="1">
      <c r="A10" s="40" t="s">
        <v>583</v>
      </c>
      <c r="B10" s="7">
        <v>74728</v>
      </c>
      <c r="C10" s="7">
        <v>412753</v>
      </c>
      <c r="D10" s="7">
        <v>0</v>
      </c>
      <c r="E10" s="7">
        <v>0</v>
      </c>
      <c r="F10" s="7">
        <v>71705</v>
      </c>
      <c r="G10" s="7">
        <v>397451</v>
      </c>
      <c r="H10" s="7">
        <v>2948</v>
      </c>
      <c r="I10" s="7">
        <v>15092</v>
      </c>
      <c r="J10" s="7">
        <v>0</v>
      </c>
      <c r="K10" s="7">
        <v>0</v>
      </c>
      <c r="L10" s="7">
        <v>75</v>
      </c>
      <c r="M10" s="7">
        <v>210</v>
      </c>
      <c r="N10" s="7">
        <v>0</v>
      </c>
      <c r="O10" s="7">
        <v>0</v>
      </c>
    </row>
    <row r="11" spans="1:15" ht="12" customHeight="1">
      <c r="A11" s="40" t="s">
        <v>584</v>
      </c>
      <c r="B11" s="7">
        <v>58105</v>
      </c>
      <c r="C11" s="7">
        <v>288863</v>
      </c>
      <c r="D11" s="7">
        <v>21910</v>
      </c>
      <c r="E11" s="7">
        <v>110689</v>
      </c>
      <c r="F11" s="7">
        <v>29883</v>
      </c>
      <c r="G11" s="7">
        <v>152564</v>
      </c>
      <c r="H11" s="7">
        <v>5855</v>
      </c>
      <c r="I11" s="7">
        <v>23921</v>
      </c>
      <c r="J11" s="7">
        <v>385</v>
      </c>
      <c r="K11" s="7">
        <v>1486</v>
      </c>
      <c r="L11" s="7">
        <v>72</v>
      </c>
      <c r="M11" s="7">
        <v>203</v>
      </c>
      <c r="N11" s="7">
        <v>0</v>
      </c>
      <c r="O11" s="7">
        <v>0</v>
      </c>
    </row>
    <row r="12" spans="1:15" ht="12.75" customHeight="1">
      <c r="A12" s="40" t="s">
        <v>585</v>
      </c>
      <c r="B12" s="7">
        <v>153510</v>
      </c>
      <c r="C12" s="7">
        <v>782545</v>
      </c>
      <c r="D12" s="7">
        <v>4499</v>
      </c>
      <c r="E12" s="7">
        <v>22492</v>
      </c>
      <c r="F12" s="7">
        <v>132723</v>
      </c>
      <c r="G12" s="7">
        <v>678728</v>
      </c>
      <c r="H12" s="7">
        <v>16288</v>
      </c>
      <c r="I12" s="7">
        <v>81325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</row>
    <row r="13" spans="1:15" s="6" customFormat="1" ht="12" customHeight="1">
      <c r="A13" s="40" t="s">
        <v>586</v>
      </c>
      <c r="B13" s="7">
        <v>105152</v>
      </c>
      <c r="C13" s="7">
        <v>550122</v>
      </c>
      <c r="D13" s="7">
        <v>11917</v>
      </c>
      <c r="E13" s="7">
        <v>58948</v>
      </c>
      <c r="F13" s="7">
        <v>80701</v>
      </c>
      <c r="G13" s="7">
        <v>429149</v>
      </c>
      <c r="H13" s="7">
        <v>6451</v>
      </c>
      <c r="I13" s="7">
        <v>32235</v>
      </c>
      <c r="J13" s="7">
        <v>3163</v>
      </c>
      <c r="K13" s="7">
        <v>15172</v>
      </c>
      <c r="L13" s="7">
        <v>0</v>
      </c>
      <c r="M13" s="7">
        <v>0</v>
      </c>
      <c r="N13" s="7">
        <v>2920</v>
      </c>
      <c r="O13" s="7">
        <v>14618</v>
      </c>
    </row>
    <row r="14" spans="1:15" ht="12" customHeight="1">
      <c r="A14" s="40" t="s">
        <v>587</v>
      </c>
      <c r="B14" s="7">
        <v>10754</v>
      </c>
      <c r="C14" s="7">
        <v>50367</v>
      </c>
      <c r="D14" s="7">
        <v>19</v>
      </c>
      <c r="E14" s="7">
        <v>96</v>
      </c>
      <c r="F14" s="7">
        <v>6842</v>
      </c>
      <c r="G14" s="7">
        <v>35944</v>
      </c>
      <c r="H14" s="7">
        <v>3893</v>
      </c>
      <c r="I14" s="7">
        <v>14327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</row>
    <row r="15" spans="1:15" ht="12" customHeight="1">
      <c r="A15" s="40" t="s">
        <v>588</v>
      </c>
      <c r="B15" s="7">
        <v>61704</v>
      </c>
      <c r="C15" s="7">
        <v>313428</v>
      </c>
      <c r="D15" s="7">
        <v>1490</v>
      </c>
      <c r="E15" s="7">
        <v>8800</v>
      </c>
      <c r="F15" s="7">
        <v>46006</v>
      </c>
      <c r="G15" s="7">
        <v>232010</v>
      </c>
      <c r="H15" s="7">
        <v>13062</v>
      </c>
      <c r="I15" s="7">
        <v>68273</v>
      </c>
      <c r="J15" s="7">
        <v>1146</v>
      </c>
      <c r="K15" s="7">
        <v>4345</v>
      </c>
      <c r="L15" s="7">
        <v>0</v>
      </c>
      <c r="M15" s="7">
        <v>0</v>
      </c>
      <c r="N15" s="7">
        <v>0</v>
      </c>
      <c r="O15" s="7">
        <v>0</v>
      </c>
    </row>
    <row r="16" spans="1:15" ht="12" customHeight="1">
      <c r="A16" s="40" t="s">
        <v>589</v>
      </c>
      <c r="B16" s="7">
        <v>30677</v>
      </c>
      <c r="C16" s="7">
        <v>168782</v>
      </c>
      <c r="D16" s="7">
        <v>3134</v>
      </c>
      <c r="E16" s="7">
        <v>29998</v>
      </c>
      <c r="F16" s="7">
        <v>22824</v>
      </c>
      <c r="G16" s="7">
        <v>122129</v>
      </c>
      <c r="H16" s="7">
        <v>3858</v>
      </c>
      <c r="I16" s="7">
        <v>13591</v>
      </c>
      <c r="J16" s="7">
        <v>196</v>
      </c>
      <c r="K16" s="7">
        <v>747</v>
      </c>
      <c r="L16" s="7">
        <v>665</v>
      </c>
      <c r="M16" s="7">
        <v>2317</v>
      </c>
      <c r="N16" s="7">
        <v>0</v>
      </c>
      <c r="O16" s="7">
        <v>0</v>
      </c>
    </row>
    <row r="17" spans="1:15" ht="12" customHeight="1">
      <c r="A17" s="40" t="s">
        <v>590</v>
      </c>
      <c r="B17" s="7">
        <v>113110</v>
      </c>
      <c r="C17" s="7">
        <v>557125</v>
      </c>
      <c r="D17" s="7">
        <v>0</v>
      </c>
      <c r="E17" s="7">
        <v>0</v>
      </c>
      <c r="F17" s="7">
        <v>87779</v>
      </c>
      <c r="G17" s="7">
        <v>456252</v>
      </c>
      <c r="H17" s="7">
        <v>24264</v>
      </c>
      <c r="I17" s="7">
        <v>96104</v>
      </c>
      <c r="J17" s="7">
        <v>1067</v>
      </c>
      <c r="K17" s="7">
        <v>4769</v>
      </c>
      <c r="L17" s="7">
        <v>0</v>
      </c>
      <c r="M17" s="7">
        <v>0</v>
      </c>
      <c r="N17" s="7">
        <v>0</v>
      </c>
      <c r="O17" s="7">
        <v>0</v>
      </c>
    </row>
    <row r="18" spans="1:15" ht="12" customHeight="1">
      <c r="A18" s="40" t="s">
        <v>591</v>
      </c>
      <c r="B18" s="7">
        <v>138068</v>
      </c>
      <c r="C18" s="7">
        <v>670794</v>
      </c>
      <c r="D18" s="7">
        <v>14992</v>
      </c>
      <c r="E18" s="7">
        <v>89454</v>
      </c>
      <c r="F18" s="7">
        <v>87577</v>
      </c>
      <c r="G18" s="7">
        <v>446111</v>
      </c>
      <c r="H18" s="7">
        <v>34980</v>
      </c>
      <c r="I18" s="7">
        <v>133187</v>
      </c>
      <c r="J18" s="7">
        <v>519</v>
      </c>
      <c r="K18" s="7">
        <v>2042</v>
      </c>
      <c r="L18" s="7">
        <v>0</v>
      </c>
      <c r="M18" s="7">
        <v>0</v>
      </c>
      <c r="N18" s="7">
        <v>0</v>
      </c>
      <c r="O18" s="7">
        <v>0</v>
      </c>
    </row>
    <row r="19" spans="1:15" ht="12" customHeight="1">
      <c r="A19" s="40" t="s">
        <v>592</v>
      </c>
      <c r="B19" s="7">
        <v>79843</v>
      </c>
      <c r="C19" s="7">
        <v>371055</v>
      </c>
      <c r="D19" s="7">
        <v>865</v>
      </c>
      <c r="E19" s="7">
        <v>4322</v>
      </c>
      <c r="F19" s="7">
        <v>35859</v>
      </c>
      <c r="G19" s="7">
        <v>189856</v>
      </c>
      <c r="H19" s="7">
        <v>41027</v>
      </c>
      <c r="I19" s="7">
        <v>168179</v>
      </c>
      <c r="J19" s="7">
        <v>2092</v>
      </c>
      <c r="K19" s="7">
        <v>8698</v>
      </c>
      <c r="L19" s="7">
        <v>0</v>
      </c>
      <c r="M19" s="7">
        <v>0</v>
      </c>
      <c r="N19" s="7">
        <v>0</v>
      </c>
      <c r="O19" s="7">
        <v>0</v>
      </c>
    </row>
    <row r="20" spans="1:15" ht="12" customHeight="1">
      <c r="A20" s="40" t="s">
        <v>593</v>
      </c>
      <c r="B20" s="7">
        <v>11999</v>
      </c>
      <c r="C20" s="7">
        <v>57363</v>
      </c>
      <c r="D20" s="7">
        <v>0</v>
      </c>
      <c r="E20" s="7">
        <v>0</v>
      </c>
      <c r="F20" s="7">
        <v>7200</v>
      </c>
      <c r="G20" s="7">
        <v>36762</v>
      </c>
      <c r="H20" s="7">
        <v>3746</v>
      </c>
      <c r="I20" s="7">
        <v>16886</v>
      </c>
      <c r="J20" s="7">
        <v>696</v>
      </c>
      <c r="K20" s="7">
        <v>2715</v>
      </c>
      <c r="L20" s="7">
        <v>357</v>
      </c>
      <c r="M20" s="7">
        <v>1000</v>
      </c>
      <c r="N20" s="7">
        <v>0</v>
      </c>
      <c r="O20" s="7">
        <v>0</v>
      </c>
    </row>
    <row r="21" spans="1:15" s="6" customFormat="1" ht="12" customHeight="1">
      <c r="A21" s="40" t="s">
        <v>594</v>
      </c>
      <c r="B21" s="7">
        <v>50305</v>
      </c>
      <c r="C21" s="7">
        <v>347315</v>
      </c>
      <c r="D21" s="7">
        <v>1375</v>
      </c>
      <c r="E21" s="7">
        <v>6874</v>
      </c>
      <c r="F21" s="7">
        <v>23476</v>
      </c>
      <c r="G21" s="7">
        <v>125921</v>
      </c>
      <c r="H21" s="7">
        <v>24117</v>
      </c>
      <c r="I21" s="7">
        <v>210777</v>
      </c>
      <c r="J21" s="7">
        <v>0</v>
      </c>
      <c r="K21" s="7">
        <v>0</v>
      </c>
      <c r="L21" s="7">
        <v>1337</v>
      </c>
      <c r="M21" s="7">
        <v>3743</v>
      </c>
      <c r="N21" s="7">
        <v>0</v>
      </c>
      <c r="O21" s="7">
        <v>0</v>
      </c>
    </row>
    <row r="22" spans="1:15" ht="12" customHeight="1">
      <c r="A22" s="40" t="s">
        <v>595</v>
      </c>
      <c r="B22" s="7">
        <v>8276</v>
      </c>
      <c r="C22" s="7">
        <v>43617</v>
      </c>
      <c r="D22" s="7">
        <v>0</v>
      </c>
      <c r="E22" s="7">
        <v>0</v>
      </c>
      <c r="F22" s="7">
        <v>7283</v>
      </c>
      <c r="G22" s="7">
        <v>38977</v>
      </c>
      <c r="H22" s="7">
        <v>648</v>
      </c>
      <c r="I22" s="7">
        <v>3225</v>
      </c>
      <c r="J22" s="7">
        <v>345</v>
      </c>
      <c r="K22" s="7">
        <v>1415</v>
      </c>
      <c r="L22" s="7">
        <v>0</v>
      </c>
      <c r="M22" s="7">
        <v>0</v>
      </c>
      <c r="N22" s="7">
        <v>0</v>
      </c>
      <c r="O22" s="7">
        <v>0</v>
      </c>
    </row>
    <row r="23" spans="1:15" ht="11.25" customHeight="1">
      <c r="A23" s="40" t="s">
        <v>596</v>
      </c>
      <c r="B23" s="7">
        <v>6539</v>
      </c>
      <c r="C23" s="7">
        <v>33111</v>
      </c>
      <c r="D23" s="7">
        <v>0</v>
      </c>
      <c r="E23" s="7">
        <v>0</v>
      </c>
      <c r="F23" s="7">
        <v>6539</v>
      </c>
      <c r="G23" s="7">
        <v>33111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</row>
    <row r="24" spans="1:15" ht="11.25" customHeight="1">
      <c r="A24" s="40" t="s">
        <v>597</v>
      </c>
      <c r="B24" s="7">
        <v>75261</v>
      </c>
      <c r="C24" s="7">
        <v>408087</v>
      </c>
      <c r="D24" s="7">
        <v>0</v>
      </c>
      <c r="E24" s="7">
        <v>0</v>
      </c>
      <c r="F24" s="7">
        <v>73940</v>
      </c>
      <c r="G24" s="7">
        <v>402542</v>
      </c>
      <c r="H24" s="7">
        <v>1321</v>
      </c>
      <c r="I24" s="7">
        <v>5545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</row>
    <row r="25" spans="1:15" ht="11.25" customHeight="1">
      <c r="A25" s="40" t="s">
        <v>598</v>
      </c>
      <c r="B25" s="7">
        <v>229483</v>
      </c>
      <c r="C25" s="7">
        <v>1957694</v>
      </c>
      <c r="D25" s="7">
        <v>19886</v>
      </c>
      <c r="E25" s="7">
        <v>211806</v>
      </c>
      <c r="F25" s="7">
        <v>205806</v>
      </c>
      <c r="G25" s="7">
        <v>1725035</v>
      </c>
      <c r="H25" s="7">
        <v>3791</v>
      </c>
      <c r="I25" s="7">
        <v>20853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</row>
    <row r="26" spans="1:15" ht="11.25" customHeight="1">
      <c r="A26" s="40" t="s">
        <v>599</v>
      </c>
      <c r="B26" s="7">
        <v>15590</v>
      </c>
      <c r="C26" s="7">
        <v>82026</v>
      </c>
      <c r="D26" s="7">
        <v>50</v>
      </c>
      <c r="E26" s="7">
        <v>252</v>
      </c>
      <c r="F26" s="7">
        <v>13778</v>
      </c>
      <c r="G26" s="7">
        <v>73036</v>
      </c>
      <c r="H26" s="7">
        <v>524</v>
      </c>
      <c r="I26" s="7">
        <v>2546</v>
      </c>
      <c r="J26" s="7">
        <v>0</v>
      </c>
      <c r="K26" s="7">
        <v>0</v>
      </c>
      <c r="L26" s="7">
        <v>0</v>
      </c>
      <c r="M26" s="7">
        <v>0</v>
      </c>
      <c r="N26" s="7">
        <v>1238</v>
      </c>
      <c r="O26" s="7">
        <v>6192</v>
      </c>
    </row>
    <row r="27" spans="1:15" ht="11.25" customHeight="1">
      <c r="A27" s="40" t="s">
        <v>600</v>
      </c>
      <c r="B27" s="7">
        <v>87912</v>
      </c>
      <c r="C27" s="7">
        <v>489106</v>
      </c>
      <c r="D27" s="7">
        <v>40</v>
      </c>
      <c r="E27" s="7">
        <v>160</v>
      </c>
      <c r="F27" s="7">
        <v>75172</v>
      </c>
      <c r="G27" s="7">
        <v>427280</v>
      </c>
      <c r="H27" s="7">
        <v>12700</v>
      </c>
      <c r="I27" s="7">
        <v>61666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</row>
    <row r="28" spans="1:15" s="6" customFormat="1" ht="11.25" customHeight="1">
      <c r="A28" s="39" t="s">
        <v>601</v>
      </c>
      <c r="B28" s="22">
        <v>425890</v>
      </c>
      <c r="C28" s="22">
        <v>4824557</v>
      </c>
      <c r="D28" s="22">
        <v>14473</v>
      </c>
      <c r="E28" s="22">
        <v>179468</v>
      </c>
      <c r="F28" s="22">
        <v>353015</v>
      </c>
      <c r="G28" s="22">
        <v>3721768</v>
      </c>
      <c r="H28" s="22">
        <v>58207</v>
      </c>
      <c r="I28" s="22">
        <v>922111</v>
      </c>
      <c r="J28" s="22">
        <v>0</v>
      </c>
      <c r="K28" s="22">
        <v>0</v>
      </c>
      <c r="L28" s="22">
        <v>0</v>
      </c>
      <c r="M28" s="22">
        <v>0</v>
      </c>
      <c r="N28" s="22">
        <v>195</v>
      </c>
      <c r="O28" s="22">
        <v>1210</v>
      </c>
    </row>
    <row r="29" spans="1:15" s="6" customFormat="1" ht="11.25" customHeight="1">
      <c r="A29" s="39" t="s">
        <v>602</v>
      </c>
      <c r="B29" s="22">
        <v>449912</v>
      </c>
      <c r="C29" s="22">
        <v>3299873</v>
      </c>
      <c r="D29" s="22">
        <v>4391</v>
      </c>
      <c r="E29" s="22">
        <v>22170</v>
      </c>
      <c r="F29" s="22">
        <v>439889</v>
      </c>
      <c r="G29" s="22">
        <v>3250113</v>
      </c>
      <c r="H29" s="22">
        <v>5502</v>
      </c>
      <c r="I29" s="22">
        <v>26933</v>
      </c>
      <c r="J29" s="22">
        <v>0</v>
      </c>
      <c r="K29" s="22">
        <v>0</v>
      </c>
      <c r="L29" s="22">
        <v>0</v>
      </c>
      <c r="M29" s="22">
        <v>0</v>
      </c>
      <c r="N29" s="22">
        <v>130</v>
      </c>
      <c r="O29" s="22">
        <v>657</v>
      </c>
    </row>
    <row r="30" spans="1:15" s="6" customFormat="1" ht="11.25" customHeight="1">
      <c r="A30" s="39" t="s">
        <v>603</v>
      </c>
      <c r="B30" s="22">
        <v>17610</v>
      </c>
      <c r="C30" s="22">
        <v>67914</v>
      </c>
      <c r="D30" s="22">
        <v>139</v>
      </c>
      <c r="E30" s="22">
        <v>527</v>
      </c>
      <c r="F30" s="22">
        <v>16731</v>
      </c>
      <c r="G30" s="22">
        <v>64577</v>
      </c>
      <c r="H30" s="22">
        <v>740</v>
      </c>
      <c r="I30" s="22">
        <v>2810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</row>
    <row r="31" spans="1:15" ht="11.25" customHeight="1">
      <c r="A31" s="40" t="s">
        <v>604</v>
      </c>
      <c r="B31" s="7">
        <v>17471</v>
      </c>
      <c r="C31" s="7">
        <v>67387</v>
      </c>
      <c r="D31" s="7">
        <v>0</v>
      </c>
      <c r="E31" s="7">
        <v>0</v>
      </c>
      <c r="F31" s="7">
        <v>16731</v>
      </c>
      <c r="G31" s="7">
        <v>64577</v>
      </c>
      <c r="H31" s="7">
        <v>740</v>
      </c>
      <c r="I31" s="7">
        <v>2810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1:15" ht="11.25" customHeight="1">
      <c r="A32" s="40" t="s">
        <v>605</v>
      </c>
      <c r="B32" s="7">
        <v>139</v>
      </c>
      <c r="C32" s="7">
        <v>527</v>
      </c>
      <c r="D32" s="7">
        <v>139</v>
      </c>
      <c r="E32" s="7">
        <v>527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1:15" s="32" customFormat="1" ht="29.25" customHeight="1">
      <c r="A33" s="41" t="s">
        <v>606</v>
      </c>
      <c r="B33" s="22">
        <v>108</v>
      </c>
      <c r="C33" s="22">
        <v>412</v>
      </c>
      <c r="D33" s="22">
        <v>0</v>
      </c>
      <c r="E33" s="22">
        <v>0</v>
      </c>
      <c r="F33" s="22">
        <v>108</v>
      </c>
      <c r="G33" s="22">
        <v>412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</row>
    <row r="34" spans="1:15" s="32" customFormat="1" ht="29.25" customHeight="1">
      <c r="A34" s="45" t="s">
        <v>607</v>
      </c>
      <c r="B34" s="22">
        <v>47486</v>
      </c>
      <c r="C34" s="22">
        <v>277450</v>
      </c>
      <c r="D34" s="22">
        <v>6837</v>
      </c>
      <c r="E34" s="22">
        <v>34369</v>
      </c>
      <c r="F34" s="22">
        <v>85</v>
      </c>
      <c r="G34" s="22">
        <v>620</v>
      </c>
      <c r="H34" s="28">
        <v>38775</v>
      </c>
      <c r="I34" s="28">
        <v>234331</v>
      </c>
      <c r="J34" s="48">
        <v>0</v>
      </c>
      <c r="K34" s="48">
        <v>0</v>
      </c>
      <c r="L34" s="48">
        <v>0</v>
      </c>
      <c r="M34" s="48">
        <v>0</v>
      </c>
      <c r="N34" s="48">
        <v>1789</v>
      </c>
      <c r="O34" s="48">
        <v>8130</v>
      </c>
    </row>
    <row r="35" spans="1:7" ht="12" customHeight="1">
      <c r="A35" s="57" t="s">
        <v>18</v>
      </c>
      <c r="B35" s="58"/>
      <c r="C35" s="58"/>
      <c r="D35" s="58"/>
      <c r="E35" s="58"/>
      <c r="F35" s="58"/>
      <c r="G35" s="58"/>
    </row>
    <row r="36" ht="12">
      <c r="A36" s="53" t="s">
        <v>608</v>
      </c>
    </row>
    <row r="37" spans="1:7" ht="12" hidden="1">
      <c r="A37" s="23" t="s">
        <v>19</v>
      </c>
      <c r="B37" s="24">
        <f aca="true" t="shared" si="0" ref="B37:G37">B30-B31-B32</f>
        <v>0</v>
      </c>
      <c r="C37" s="24">
        <f t="shared" si="0"/>
        <v>0</v>
      </c>
      <c r="D37" s="24">
        <f t="shared" si="0"/>
        <v>0</v>
      </c>
      <c r="E37" s="24">
        <f t="shared" si="0"/>
        <v>0</v>
      </c>
      <c r="F37" s="24">
        <f t="shared" si="0"/>
        <v>0</v>
      </c>
      <c r="G37" s="24">
        <f t="shared" si="0"/>
        <v>0</v>
      </c>
    </row>
    <row r="38" spans="1:7" ht="12" hidden="1">
      <c r="A38" s="23" t="s">
        <v>20</v>
      </c>
      <c r="B38" s="24">
        <f aca="true" t="shared" si="1" ref="B38:G38">SUM(B7:B27)-B6</f>
        <v>0</v>
      </c>
      <c r="C38" s="24">
        <f t="shared" si="1"/>
        <v>0</v>
      </c>
      <c r="D38" s="24">
        <f t="shared" si="1"/>
        <v>0</v>
      </c>
      <c r="E38" s="24">
        <f t="shared" si="1"/>
        <v>0</v>
      </c>
      <c r="F38" s="24">
        <f t="shared" si="1"/>
        <v>0</v>
      </c>
      <c r="G38" s="24">
        <f t="shared" si="1"/>
        <v>0</v>
      </c>
    </row>
    <row r="39" spans="1:7" ht="12" hidden="1">
      <c r="A39" s="23" t="s">
        <v>21</v>
      </c>
      <c r="B39" s="24">
        <f aca="true" t="shared" si="2" ref="B39:G39">B5-B6-B28-B29-B30-B33</f>
        <v>47486</v>
      </c>
      <c r="C39" s="24">
        <f t="shared" si="2"/>
        <v>277450</v>
      </c>
      <c r="D39" s="24">
        <f t="shared" si="2"/>
        <v>6837</v>
      </c>
      <c r="E39" s="24">
        <f t="shared" si="2"/>
        <v>34369</v>
      </c>
      <c r="F39" s="24">
        <f t="shared" si="2"/>
        <v>85</v>
      </c>
      <c r="G39" s="24">
        <f t="shared" si="2"/>
        <v>620</v>
      </c>
    </row>
    <row r="40" spans="2:7" ht="12" hidden="1">
      <c r="B40" s="55">
        <f>B5-'年月Monthly'!D7</f>
        <v>-981386</v>
      </c>
      <c r="C40" s="55">
        <f>C5-'年月Monthly'!E7</f>
        <v>-9988372</v>
      </c>
      <c r="D40" s="55">
        <f>D5-'年月Monthly'!H7</f>
        <v>-1079563</v>
      </c>
      <c r="E40" s="55">
        <f>E5-'年月Monthly'!I7</f>
        <v>-3688607</v>
      </c>
      <c r="F40" s="55">
        <f>F5-'年月Monthly'!L7</f>
        <v>2725949</v>
      </c>
      <c r="G40" s="55">
        <f>G5-'年月Monthly'!M7</f>
        <v>22523484</v>
      </c>
    </row>
    <row r="41" spans="1:12" ht="12">
      <c r="A41" s="47" t="s">
        <v>609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</sheetData>
  <mergeCells count="10">
    <mergeCell ref="H3:I3"/>
    <mergeCell ref="J3:K3"/>
    <mergeCell ref="L3:M3"/>
    <mergeCell ref="N3:O3"/>
    <mergeCell ref="A35:G35"/>
    <mergeCell ref="A1:G1"/>
    <mergeCell ref="A3:A4"/>
    <mergeCell ref="B3:C3"/>
    <mergeCell ref="D3:E3"/>
    <mergeCell ref="F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A2" sqref="A2"/>
    </sheetView>
  </sheetViews>
  <sheetFormatPr defaultColWidth="9.33203125" defaultRowHeight="12"/>
  <cols>
    <col min="1" max="1" width="22.66015625" style="54" customWidth="1"/>
    <col min="2" max="2" width="13.16015625" style="51" customWidth="1"/>
    <col min="3" max="3" width="15.83203125" style="51" customWidth="1"/>
    <col min="4" max="4" width="13.5" style="51" customWidth="1"/>
    <col min="5" max="5" width="15.5" style="51" customWidth="1"/>
    <col min="6" max="6" width="12.83203125" style="51" customWidth="1"/>
    <col min="7" max="7" width="14.83203125" style="51" customWidth="1"/>
    <col min="8" max="8" width="14.5" style="51" bestFit="1" customWidth="1"/>
    <col min="9" max="9" width="16.83203125" style="51" bestFit="1" customWidth="1"/>
    <col min="10" max="10" width="14.5" style="51" bestFit="1" customWidth="1"/>
    <col min="11" max="11" width="16.83203125" style="51" bestFit="1" customWidth="1"/>
    <col min="12" max="12" width="14.5" style="51" bestFit="1" customWidth="1"/>
    <col min="13" max="13" width="16.83203125" style="51" bestFit="1" customWidth="1"/>
    <col min="14" max="14" width="14.5" style="51" bestFit="1" customWidth="1"/>
    <col min="15" max="15" width="16.83203125" style="51" bestFit="1" customWidth="1"/>
    <col min="16" max="16384" width="9.33203125" style="51" customWidth="1"/>
  </cols>
  <sheetData>
    <row r="1" spans="1:7" ht="16.5" customHeight="1">
      <c r="A1" s="59" t="s">
        <v>566</v>
      </c>
      <c r="B1" s="59"/>
      <c r="C1" s="59"/>
      <c r="D1" s="59"/>
      <c r="E1" s="59"/>
      <c r="F1" s="59"/>
      <c r="G1" s="59"/>
    </row>
    <row r="2" spans="1:6" s="52" customFormat="1" ht="11.25" customHeight="1">
      <c r="A2" s="42" t="s">
        <v>612</v>
      </c>
      <c r="B2" s="43"/>
      <c r="C2" s="43"/>
      <c r="D2" s="43"/>
      <c r="E2" s="43"/>
      <c r="F2" s="43"/>
    </row>
    <row r="3" spans="1:15" ht="33.75" customHeight="1">
      <c r="A3" s="60" t="s">
        <v>567</v>
      </c>
      <c r="B3" s="62" t="s">
        <v>568</v>
      </c>
      <c r="C3" s="63"/>
      <c r="D3" s="64" t="s">
        <v>569</v>
      </c>
      <c r="E3" s="63"/>
      <c r="F3" s="64" t="s">
        <v>570</v>
      </c>
      <c r="G3" s="63"/>
      <c r="H3" s="62" t="s">
        <v>571</v>
      </c>
      <c r="I3" s="63"/>
      <c r="J3" s="64" t="s">
        <v>572</v>
      </c>
      <c r="K3" s="63"/>
      <c r="L3" s="64" t="s">
        <v>573</v>
      </c>
      <c r="M3" s="63"/>
      <c r="N3" s="62" t="s">
        <v>574</v>
      </c>
      <c r="O3" s="65"/>
    </row>
    <row r="4" spans="1:15" ht="33" customHeight="1">
      <c r="A4" s="61"/>
      <c r="B4" s="49" t="s">
        <v>575</v>
      </c>
      <c r="C4" s="49" t="s">
        <v>576</v>
      </c>
      <c r="D4" s="49" t="s">
        <v>575</v>
      </c>
      <c r="E4" s="49" t="s">
        <v>577</v>
      </c>
      <c r="F4" s="49" t="s">
        <v>575</v>
      </c>
      <c r="G4" s="49" t="s">
        <v>577</v>
      </c>
      <c r="H4" s="49" t="s">
        <v>575</v>
      </c>
      <c r="I4" s="49" t="s">
        <v>577</v>
      </c>
      <c r="J4" s="49" t="s">
        <v>575</v>
      </c>
      <c r="K4" s="49" t="s">
        <v>577</v>
      </c>
      <c r="L4" s="49" t="s">
        <v>575</v>
      </c>
      <c r="M4" s="49" t="s">
        <v>577</v>
      </c>
      <c r="N4" s="49" t="s">
        <v>575</v>
      </c>
      <c r="O4" s="50" t="s">
        <v>577</v>
      </c>
    </row>
    <row r="5" spans="1:15" s="6" customFormat="1" ht="12" customHeight="1">
      <c r="A5" s="38" t="s">
        <v>578</v>
      </c>
      <c r="B5" s="5">
        <v>2718123</v>
      </c>
      <c r="C5" s="5">
        <v>21318779</v>
      </c>
      <c r="D5" s="5">
        <v>178286</v>
      </c>
      <c r="E5" s="5">
        <v>1585235</v>
      </c>
      <c r="F5" s="5">
        <v>1960951</v>
      </c>
      <c r="G5" s="5">
        <v>15139868</v>
      </c>
      <c r="H5" s="5">
        <v>560444</v>
      </c>
      <c r="I5" s="5">
        <v>4510900</v>
      </c>
      <c r="J5" s="5">
        <v>13808</v>
      </c>
      <c r="K5" s="5">
        <v>58156</v>
      </c>
      <c r="L5" s="5">
        <v>893</v>
      </c>
      <c r="M5" s="5">
        <v>3926</v>
      </c>
      <c r="N5" s="5">
        <v>3741</v>
      </c>
      <c r="O5" s="46">
        <v>20694</v>
      </c>
    </row>
    <row r="6" spans="1:15" s="6" customFormat="1" ht="12" customHeight="1">
      <c r="A6" s="39" t="s">
        <v>579</v>
      </c>
      <c r="B6" s="5">
        <v>1872966</v>
      </c>
      <c r="C6" s="5">
        <v>13619370</v>
      </c>
      <c r="D6" s="5">
        <v>93251</v>
      </c>
      <c r="E6" s="5">
        <v>493562</v>
      </c>
      <c r="F6" s="5">
        <v>1471972</v>
      </c>
      <c r="G6" s="5">
        <v>10953234</v>
      </c>
      <c r="H6" s="5">
        <v>290099</v>
      </c>
      <c r="I6" s="5">
        <v>2094216</v>
      </c>
      <c r="J6" s="5">
        <v>13524</v>
      </c>
      <c r="K6" s="5">
        <v>56720</v>
      </c>
      <c r="L6" s="5">
        <v>893</v>
      </c>
      <c r="M6" s="5">
        <v>3926</v>
      </c>
      <c r="N6" s="5">
        <v>3227</v>
      </c>
      <c r="O6" s="46">
        <v>17712</v>
      </c>
    </row>
    <row r="7" spans="1:15" ht="12" customHeight="1">
      <c r="A7" s="40" t="s">
        <v>580</v>
      </c>
      <c r="B7" s="7">
        <v>385337</v>
      </c>
      <c r="C7" s="7">
        <v>3934677</v>
      </c>
      <c r="D7" s="7">
        <v>1049</v>
      </c>
      <c r="E7" s="7">
        <v>6399</v>
      </c>
      <c r="F7" s="7">
        <v>379442</v>
      </c>
      <c r="G7" s="7">
        <v>3896537</v>
      </c>
      <c r="H7" s="7">
        <v>4333</v>
      </c>
      <c r="I7" s="7">
        <v>28155</v>
      </c>
      <c r="J7" s="7">
        <v>219</v>
      </c>
      <c r="K7" s="7">
        <v>1183</v>
      </c>
      <c r="L7" s="7">
        <v>0</v>
      </c>
      <c r="M7" s="7">
        <v>0</v>
      </c>
      <c r="N7" s="7">
        <v>294</v>
      </c>
      <c r="O7" s="7">
        <v>2403</v>
      </c>
    </row>
    <row r="8" spans="1:15" ht="12" customHeight="1">
      <c r="A8" s="40" t="s">
        <v>581</v>
      </c>
      <c r="B8" s="7">
        <v>46368</v>
      </c>
      <c r="C8" s="7">
        <v>245060</v>
      </c>
      <c r="D8" s="7">
        <v>8643</v>
      </c>
      <c r="E8" s="7">
        <v>44631</v>
      </c>
      <c r="F8" s="7">
        <v>35404</v>
      </c>
      <c r="G8" s="7">
        <v>186983</v>
      </c>
      <c r="H8" s="7">
        <v>1636</v>
      </c>
      <c r="I8" s="7">
        <v>9986</v>
      </c>
      <c r="J8" s="7">
        <v>0</v>
      </c>
      <c r="K8" s="7">
        <v>0</v>
      </c>
      <c r="L8" s="7">
        <v>579</v>
      </c>
      <c r="M8" s="7">
        <v>3045</v>
      </c>
      <c r="N8" s="7">
        <v>106</v>
      </c>
      <c r="O8" s="7">
        <v>415</v>
      </c>
    </row>
    <row r="9" spans="1:15" ht="12" customHeight="1">
      <c r="A9" s="40" t="s">
        <v>582</v>
      </c>
      <c r="B9" s="7">
        <v>249222</v>
      </c>
      <c r="C9" s="7">
        <v>1975253</v>
      </c>
      <c r="D9" s="7">
        <v>11804</v>
      </c>
      <c r="E9" s="7">
        <v>77773</v>
      </c>
      <c r="F9" s="7">
        <v>221171</v>
      </c>
      <c r="G9" s="7">
        <v>1797091</v>
      </c>
      <c r="H9" s="7">
        <v>15362</v>
      </c>
      <c r="I9" s="7">
        <v>95701</v>
      </c>
      <c r="J9" s="7">
        <v>624</v>
      </c>
      <c r="K9" s="7">
        <v>3043</v>
      </c>
      <c r="L9" s="7">
        <v>0</v>
      </c>
      <c r="M9" s="7">
        <v>0</v>
      </c>
      <c r="N9" s="7">
        <v>261</v>
      </c>
      <c r="O9" s="7">
        <v>1645</v>
      </c>
    </row>
    <row r="10" spans="1:15" ht="12" customHeight="1">
      <c r="A10" s="40" t="s">
        <v>583</v>
      </c>
      <c r="B10" s="7">
        <v>244634</v>
      </c>
      <c r="C10" s="7">
        <v>2121052</v>
      </c>
      <c r="D10" s="7">
        <v>0</v>
      </c>
      <c r="E10" s="7">
        <v>0</v>
      </c>
      <c r="F10" s="7">
        <v>110239</v>
      </c>
      <c r="G10" s="7">
        <v>730614</v>
      </c>
      <c r="H10" s="7">
        <v>134293</v>
      </c>
      <c r="I10" s="7">
        <v>1390040</v>
      </c>
      <c r="J10" s="7">
        <v>102</v>
      </c>
      <c r="K10" s="7">
        <v>398</v>
      </c>
      <c r="L10" s="7">
        <v>0</v>
      </c>
      <c r="M10" s="7">
        <v>0</v>
      </c>
      <c r="N10" s="7">
        <v>0</v>
      </c>
      <c r="O10" s="7">
        <v>0</v>
      </c>
    </row>
    <row r="11" spans="1:15" ht="12" customHeight="1">
      <c r="A11" s="40" t="s">
        <v>584</v>
      </c>
      <c r="B11" s="7">
        <v>45059</v>
      </c>
      <c r="C11" s="7">
        <v>212594</v>
      </c>
      <c r="D11" s="7">
        <v>684</v>
      </c>
      <c r="E11" s="7">
        <v>3052</v>
      </c>
      <c r="F11" s="7">
        <v>36287</v>
      </c>
      <c r="G11" s="7">
        <v>175543</v>
      </c>
      <c r="H11" s="7">
        <v>6921</v>
      </c>
      <c r="I11" s="7">
        <v>29609</v>
      </c>
      <c r="J11" s="7">
        <v>1167</v>
      </c>
      <c r="K11" s="7">
        <v>4390</v>
      </c>
      <c r="L11" s="7">
        <v>0</v>
      </c>
      <c r="M11" s="7">
        <v>0</v>
      </c>
      <c r="N11" s="7">
        <v>0</v>
      </c>
      <c r="O11" s="7">
        <v>0</v>
      </c>
    </row>
    <row r="12" spans="1:15" ht="12.75" customHeight="1">
      <c r="A12" s="40" t="s">
        <v>585</v>
      </c>
      <c r="B12" s="7">
        <v>121784</v>
      </c>
      <c r="C12" s="7">
        <v>693209</v>
      </c>
      <c r="D12" s="7">
        <v>1789</v>
      </c>
      <c r="E12" s="7">
        <v>8946</v>
      </c>
      <c r="F12" s="7">
        <v>90292</v>
      </c>
      <c r="G12" s="7">
        <v>537486</v>
      </c>
      <c r="H12" s="7">
        <v>29703</v>
      </c>
      <c r="I12" s="7">
        <v>146777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</row>
    <row r="13" spans="1:15" s="6" customFormat="1" ht="12" customHeight="1">
      <c r="A13" s="40" t="s">
        <v>586</v>
      </c>
      <c r="B13" s="7">
        <v>69358</v>
      </c>
      <c r="C13" s="7">
        <v>351817</v>
      </c>
      <c r="D13" s="7">
        <v>26895</v>
      </c>
      <c r="E13" s="7">
        <v>134816</v>
      </c>
      <c r="F13" s="7">
        <v>38626</v>
      </c>
      <c r="G13" s="7">
        <v>198188</v>
      </c>
      <c r="H13" s="7">
        <v>1035</v>
      </c>
      <c r="I13" s="7">
        <v>4858</v>
      </c>
      <c r="J13" s="7">
        <v>41</v>
      </c>
      <c r="K13" s="7">
        <v>159</v>
      </c>
      <c r="L13" s="7">
        <v>195</v>
      </c>
      <c r="M13" s="7">
        <v>547</v>
      </c>
      <c r="N13" s="7">
        <v>2566</v>
      </c>
      <c r="O13" s="7">
        <v>13249</v>
      </c>
    </row>
    <row r="14" spans="1:15" ht="12" customHeight="1">
      <c r="A14" s="40" t="s">
        <v>587</v>
      </c>
      <c r="B14" s="7">
        <v>10069</v>
      </c>
      <c r="C14" s="7">
        <v>53290</v>
      </c>
      <c r="D14" s="7">
        <v>0</v>
      </c>
      <c r="E14" s="7">
        <v>0</v>
      </c>
      <c r="F14" s="7">
        <v>9136</v>
      </c>
      <c r="G14" s="7">
        <v>48651</v>
      </c>
      <c r="H14" s="7">
        <v>933</v>
      </c>
      <c r="I14" s="7">
        <v>4639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</row>
    <row r="15" spans="1:15" ht="12" customHeight="1">
      <c r="A15" s="40" t="s">
        <v>588</v>
      </c>
      <c r="B15" s="7">
        <v>51480</v>
      </c>
      <c r="C15" s="7">
        <v>258590</v>
      </c>
      <c r="D15" s="7">
        <v>1721</v>
      </c>
      <c r="E15" s="7">
        <v>8609</v>
      </c>
      <c r="F15" s="7">
        <v>41908</v>
      </c>
      <c r="G15" s="7">
        <v>213274</v>
      </c>
      <c r="H15" s="7">
        <v>7334</v>
      </c>
      <c r="I15" s="7">
        <v>34695</v>
      </c>
      <c r="J15" s="7">
        <v>517</v>
      </c>
      <c r="K15" s="7">
        <v>2012</v>
      </c>
      <c r="L15" s="7">
        <v>0</v>
      </c>
      <c r="M15" s="7">
        <v>0</v>
      </c>
      <c r="N15" s="7">
        <v>0</v>
      </c>
      <c r="O15" s="7">
        <v>0</v>
      </c>
    </row>
    <row r="16" spans="1:15" ht="12" customHeight="1">
      <c r="A16" s="40" t="s">
        <v>589</v>
      </c>
      <c r="B16" s="7">
        <v>28014</v>
      </c>
      <c r="C16" s="7">
        <v>124368</v>
      </c>
      <c r="D16" s="7">
        <v>8041</v>
      </c>
      <c r="E16" s="7">
        <v>45425</v>
      </c>
      <c r="F16" s="7">
        <v>5917</v>
      </c>
      <c r="G16" s="7">
        <v>32094</v>
      </c>
      <c r="H16" s="7">
        <v>10577</v>
      </c>
      <c r="I16" s="7">
        <v>30239</v>
      </c>
      <c r="J16" s="7">
        <v>3479</v>
      </c>
      <c r="K16" s="7">
        <v>16610</v>
      </c>
      <c r="L16" s="7">
        <v>0</v>
      </c>
      <c r="M16" s="7">
        <v>0</v>
      </c>
      <c r="N16" s="7">
        <v>0</v>
      </c>
      <c r="O16" s="7">
        <v>0</v>
      </c>
    </row>
    <row r="17" spans="1:15" ht="12" customHeight="1">
      <c r="A17" s="40" t="s">
        <v>590</v>
      </c>
      <c r="B17" s="7">
        <v>97381</v>
      </c>
      <c r="C17" s="7">
        <v>458864</v>
      </c>
      <c r="D17" s="7">
        <v>493</v>
      </c>
      <c r="E17" s="7">
        <v>3729</v>
      </c>
      <c r="F17" s="7">
        <v>74457</v>
      </c>
      <c r="G17" s="7">
        <v>372371</v>
      </c>
      <c r="H17" s="7">
        <v>21632</v>
      </c>
      <c r="I17" s="7">
        <v>79646</v>
      </c>
      <c r="J17" s="7">
        <v>799</v>
      </c>
      <c r="K17" s="7">
        <v>3118</v>
      </c>
      <c r="L17" s="7">
        <v>0</v>
      </c>
      <c r="M17" s="7">
        <v>0</v>
      </c>
      <c r="N17" s="7">
        <v>0</v>
      </c>
      <c r="O17" s="7">
        <v>0</v>
      </c>
    </row>
    <row r="18" spans="1:15" ht="12" customHeight="1">
      <c r="A18" s="40" t="s">
        <v>591</v>
      </c>
      <c r="B18" s="7">
        <v>116506</v>
      </c>
      <c r="C18" s="7">
        <v>588129</v>
      </c>
      <c r="D18" s="7">
        <v>536</v>
      </c>
      <c r="E18" s="7">
        <v>2678</v>
      </c>
      <c r="F18" s="7">
        <v>98544</v>
      </c>
      <c r="G18" s="7">
        <v>497823</v>
      </c>
      <c r="H18" s="7">
        <v>17031</v>
      </c>
      <c r="I18" s="7">
        <v>86090</v>
      </c>
      <c r="J18" s="7">
        <v>395</v>
      </c>
      <c r="K18" s="7">
        <v>1538</v>
      </c>
      <c r="L18" s="7">
        <v>0</v>
      </c>
      <c r="M18" s="7">
        <v>0</v>
      </c>
      <c r="N18" s="7">
        <v>0</v>
      </c>
      <c r="O18" s="7">
        <v>0</v>
      </c>
    </row>
    <row r="19" spans="1:15" ht="12" customHeight="1">
      <c r="A19" s="40" t="s">
        <v>592</v>
      </c>
      <c r="B19" s="7">
        <v>41935</v>
      </c>
      <c r="C19" s="7">
        <v>164764</v>
      </c>
      <c r="D19" s="7">
        <v>1226</v>
      </c>
      <c r="E19" s="7">
        <v>6125</v>
      </c>
      <c r="F19" s="7">
        <v>12348</v>
      </c>
      <c r="G19" s="7">
        <v>65208</v>
      </c>
      <c r="H19" s="7">
        <v>24184</v>
      </c>
      <c r="I19" s="7">
        <v>77170</v>
      </c>
      <c r="J19" s="7">
        <v>4177</v>
      </c>
      <c r="K19" s="7">
        <v>16261</v>
      </c>
      <c r="L19" s="7">
        <v>0</v>
      </c>
      <c r="M19" s="7">
        <v>0</v>
      </c>
      <c r="N19" s="7">
        <v>0</v>
      </c>
      <c r="O19" s="7">
        <v>0</v>
      </c>
    </row>
    <row r="20" spans="1:15" ht="12" customHeight="1">
      <c r="A20" s="40" t="s">
        <v>593</v>
      </c>
      <c r="B20" s="7">
        <v>7423</v>
      </c>
      <c r="C20" s="7">
        <v>41229</v>
      </c>
      <c r="D20" s="7">
        <v>0</v>
      </c>
      <c r="E20" s="7">
        <v>0</v>
      </c>
      <c r="F20" s="7">
        <v>6416</v>
      </c>
      <c r="G20" s="7">
        <v>34003</v>
      </c>
      <c r="H20" s="7">
        <v>1007</v>
      </c>
      <c r="I20" s="7">
        <v>7226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</row>
    <row r="21" spans="1:15" s="6" customFormat="1" ht="12" customHeight="1">
      <c r="A21" s="40" t="s">
        <v>594</v>
      </c>
      <c r="B21" s="7">
        <v>17471</v>
      </c>
      <c r="C21" s="7">
        <v>90190</v>
      </c>
      <c r="D21" s="7">
        <v>478</v>
      </c>
      <c r="E21" s="7">
        <v>2427</v>
      </c>
      <c r="F21" s="7">
        <v>9756</v>
      </c>
      <c r="G21" s="7">
        <v>51816</v>
      </c>
      <c r="H21" s="7">
        <v>7135</v>
      </c>
      <c r="I21" s="7">
        <v>35513</v>
      </c>
      <c r="J21" s="7">
        <v>102</v>
      </c>
      <c r="K21" s="7">
        <v>434</v>
      </c>
      <c r="L21" s="7">
        <v>0</v>
      </c>
      <c r="M21" s="7">
        <v>0</v>
      </c>
      <c r="N21" s="7">
        <v>0</v>
      </c>
      <c r="O21" s="7">
        <v>0</v>
      </c>
    </row>
    <row r="22" spans="1:15" ht="12" customHeight="1">
      <c r="A22" s="40" t="s">
        <v>595</v>
      </c>
      <c r="B22" s="7">
        <v>13912</v>
      </c>
      <c r="C22" s="7">
        <v>67797</v>
      </c>
      <c r="D22" s="7">
        <v>0</v>
      </c>
      <c r="E22" s="7">
        <v>0</v>
      </c>
      <c r="F22" s="7">
        <v>11778</v>
      </c>
      <c r="G22" s="7">
        <v>58896</v>
      </c>
      <c r="H22" s="7">
        <v>1032</v>
      </c>
      <c r="I22" s="7">
        <v>4525</v>
      </c>
      <c r="J22" s="7">
        <v>1102</v>
      </c>
      <c r="K22" s="7">
        <v>4376</v>
      </c>
      <c r="L22" s="7">
        <v>0</v>
      </c>
      <c r="M22" s="7">
        <v>0</v>
      </c>
      <c r="N22" s="7">
        <v>0</v>
      </c>
      <c r="O22" s="7">
        <v>0</v>
      </c>
    </row>
    <row r="23" spans="1:15" ht="11.25" customHeight="1">
      <c r="A23" s="40" t="s">
        <v>596</v>
      </c>
      <c r="B23" s="7">
        <v>36493</v>
      </c>
      <c r="C23" s="7">
        <v>246150</v>
      </c>
      <c r="D23" s="7">
        <v>0</v>
      </c>
      <c r="E23" s="7">
        <v>0</v>
      </c>
      <c r="F23" s="7">
        <v>36342</v>
      </c>
      <c r="G23" s="7">
        <v>245355</v>
      </c>
      <c r="H23" s="7">
        <v>151</v>
      </c>
      <c r="I23" s="7">
        <v>795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</row>
    <row r="24" spans="1:15" ht="11.25" customHeight="1">
      <c r="A24" s="40" t="s">
        <v>597</v>
      </c>
      <c r="B24" s="7">
        <v>37642</v>
      </c>
      <c r="C24" s="7">
        <v>199392</v>
      </c>
      <c r="D24" s="7">
        <v>0</v>
      </c>
      <c r="E24" s="7">
        <v>0</v>
      </c>
      <c r="F24" s="7">
        <v>36439</v>
      </c>
      <c r="G24" s="7">
        <v>194127</v>
      </c>
      <c r="H24" s="7">
        <v>1203</v>
      </c>
      <c r="I24" s="7">
        <v>5265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</row>
    <row r="25" spans="1:15" ht="11.25" customHeight="1">
      <c r="A25" s="40" t="s">
        <v>598</v>
      </c>
      <c r="B25" s="7">
        <v>154540</v>
      </c>
      <c r="C25" s="7">
        <v>1298280</v>
      </c>
      <c r="D25" s="7">
        <v>0</v>
      </c>
      <c r="E25" s="7">
        <v>0</v>
      </c>
      <c r="F25" s="7">
        <v>152957</v>
      </c>
      <c r="G25" s="7">
        <v>1288198</v>
      </c>
      <c r="H25" s="7">
        <v>1388</v>
      </c>
      <c r="I25" s="7">
        <v>9370</v>
      </c>
      <c r="J25" s="7">
        <v>76</v>
      </c>
      <c r="K25" s="7">
        <v>378</v>
      </c>
      <c r="L25" s="7">
        <v>119</v>
      </c>
      <c r="M25" s="7">
        <v>334</v>
      </c>
      <c r="N25" s="7">
        <v>0</v>
      </c>
      <c r="O25" s="7">
        <v>0</v>
      </c>
    </row>
    <row r="26" spans="1:15" ht="11.25" customHeight="1">
      <c r="A26" s="40" t="s">
        <v>599</v>
      </c>
      <c r="B26" s="7">
        <v>39446</v>
      </c>
      <c r="C26" s="7">
        <v>200853</v>
      </c>
      <c r="D26" s="7">
        <v>23969</v>
      </c>
      <c r="E26" s="7">
        <v>119875</v>
      </c>
      <c r="F26" s="7">
        <v>13703</v>
      </c>
      <c r="G26" s="7">
        <v>73247</v>
      </c>
      <c r="H26" s="7">
        <v>1774</v>
      </c>
      <c r="I26" s="7">
        <v>7731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</row>
    <row r="27" spans="1:15" ht="11.25" customHeight="1">
      <c r="A27" s="40" t="s">
        <v>600</v>
      </c>
      <c r="B27" s="7">
        <v>58892</v>
      </c>
      <c r="C27" s="7">
        <v>293812</v>
      </c>
      <c r="D27" s="7">
        <v>5923</v>
      </c>
      <c r="E27" s="7">
        <v>29077</v>
      </c>
      <c r="F27" s="7">
        <v>50810</v>
      </c>
      <c r="G27" s="7">
        <v>255729</v>
      </c>
      <c r="H27" s="7">
        <v>1435</v>
      </c>
      <c r="I27" s="7">
        <v>6186</v>
      </c>
      <c r="J27" s="7">
        <v>724</v>
      </c>
      <c r="K27" s="7">
        <v>2820</v>
      </c>
      <c r="L27" s="7">
        <v>0</v>
      </c>
      <c r="M27" s="7">
        <v>0</v>
      </c>
      <c r="N27" s="7">
        <v>0</v>
      </c>
      <c r="O27" s="7">
        <v>0</v>
      </c>
    </row>
    <row r="28" spans="1:15" s="6" customFormat="1" ht="11.25" customHeight="1">
      <c r="A28" s="39" t="s">
        <v>601</v>
      </c>
      <c r="B28" s="22">
        <v>524936</v>
      </c>
      <c r="C28" s="22">
        <v>5880084</v>
      </c>
      <c r="D28" s="22">
        <v>85021</v>
      </c>
      <c r="E28" s="22">
        <v>1091603</v>
      </c>
      <c r="F28" s="22">
        <v>309720</v>
      </c>
      <c r="G28" s="22">
        <v>3115311</v>
      </c>
      <c r="H28" s="22">
        <v>129681</v>
      </c>
      <c r="I28" s="22">
        <v>1670188</v>
      </c>
      <c r="J28" s="22">
        <v>0</v>
      </c>
      <c r="K28" s="22">
        <v>0</v>
      </c>
      <c r="L28" s="22">
        <v>0</v>
      </c>
      <c r="M28" s="22">
        <v>0</v>
      </c>
      <c r="N28" s="22">
        <v>514</v>
      </c>
      <c r="O28" s="22">
        <v>2982</v>
      </c>
    </row>
    <row r="29" spans="1:15" s="6" customFormat="1" ht="11.25" customHeight="1">
      <c r="A29" s="39" t="s">
        <v>602</v>
      </c>
      <c r="B29" s="22">
        <v>131569</v>
      </c>
      <c r="C29" s="22">
        <v>800523</v>
      </c>
      <c r="D29" s="22">
        <v>0</v>
      </c>
      <c r="E29" s="22">
        <v>0</v>
      </c>
      <c r="F29" s="22">
        <v>112467</v>
      </c>
      <c r="G29" s="22">
        <v>721650</v>
      </c>
      <c r="H29" s="22">
        <v>18818</v>
      </c>
      <c r="I29" s="22">
        <v>77437</v>
      </c>
      <c r="J29" s="22">
        <v>284</v>
      </c>
      <c r="K29" s="22">
        <v>1436</v>
      </c>
      <c r="L29" s="22">
        <v>0</v>
      </c>
      <c r="M29" s="22">
        <v>0</v>
      </c>
      <c r="N29" s="22">
        <v>0</v>
      </c>
      <c r="O29" s="22">
        <v>0</v>
      </c>
    </row>
    <row r="30" spans="1:15" s="6" customFormat="1" ht="11.25" customHeight="1">
      <c r="A30" s="39" t="s">
        <v>603</v>
      </c>
      <c r="B30" s="22">
        <v>11151</v>
      </c>
      <c r="C30" s="22">
        <v>42359</v>
      </c>
      <c r="D30" s="22">
        <v>0</v>
      </c>
      <c r="E30" s="22">
        <v>0</v>
      </c>
      <c r="F30" s="22">
        <v>11151</v>
      </c>
      <c r="G30" s="22">
        <v>42359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</row>
    <row r="31" spans="1:15" ht="11.25" customHeight="1">
      <c r="A31" s="40" t="s">
        <v>604</v>
      </c>
      <c r="B31" s="7">
        <v>11151</v>
      </c>
      <c r="C31" s="7">
        <v>42359</v>
      </c>
      <c r="D31" s="7">
        <v>0</v>
      </c>
      <c r="E31" s="7">
        <v>0</v>
      </c>
      <c r="F31" s="7">
        <v>11151</v>
      </c>
      <c r="G31" s="7">
        <v>42359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1:15" ht="11.25" customHeight="1">
      <c r="A32" s="40" t="s">
        <v>605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1:15" s="32" customFormat="1" ht="29.25" customHeight="1">
      <c r="A33" s="41" t="s">
        <v>606</v>
      </c>
      <c r="B33" s="22">
        <v>1098</v>
      </c>
      <c r="C33" s="22">
        <v>5779</v>
      </c>
      <c r="D33" s="22">
        <v>0</v>
      </c>
      <c r="E33" s="22">
        <v>0</v>
      </c>
      <c r="F33" s="22">
        <v>1098</v>
      </c>
      <c r="G33" s="22">
        <v>5779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</row>
    <row r="34" spans="1:15" s="32" customFormat="1" ht="29.25" customHeight="1">
      <c r="A34" s="45" t="s">
        <v>607</v>
      </c>
      <c r="B34" s="22">
        <v>176403</v>
      </c>
      <c r="C34" s="22">
        <v>970664</v>
      </c>
      <c r="D34" s="22">
        <v>14</v>
      </c>
      <c r="E34" s="22">
        <v>70</v>
      </c>
      <c r="F34" s="22">
        <v>54543</v>
      </c>
      <c r="G34" s="22">
        <v>301535</v>
      </c>
      <c r="H34" s="28">
        <v>121846</v>
      </c>
      <c r="I34" s="28">
        <v>669059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</row>
    <row r="35" spans="1:7" ht="12" customHeight="1">
      <c r="A35" s="57" t="s">
        <v>18</v>
      </c>
      <c r="B35" s="58"/>
      <c r="C35" s="58"/>
      <c r="D35" s="58"/>
      <c r="E35" s="58"/>
      <c r="F35" s="58"/>
      <c r="G35" s="58"/>
    </row>
    <row r="36" ht="12">
      <c r="A36" s="53" t="s">
        <v>608</v>
      </c>
    </row>
    <row r="37" spans="1:7" ht="12" hidden="1">
      <c r="A37" s="23" t="s">
        <v>19</v>
      </c>
      <c r="B37" s="24">
        <f aca="true" t="shared" si="0" ref="B37:G37">B30-B31-B32</f>
        <v>0</v>
      </c>
      <c r="C37" s="24">
        <f t="shared" si="0"/>
        <v>0</v>
      </c>
      <c r="D37" s="24">
        <f t="shared" si="0"/>
        <v>0</v>
      </c>
      <c r="E37" s="24">
        <f t="shared" si="0"/>
        <v>0</v>
      </c>
      <c r="F37" s="24">
        <f t="shared" si="0"/>
        <v>0</v>
      </c>
      <c r="G37" s="24">
        <f t="shared" si="0"/>
        <v>0</v>
      </c>
    </row>
    <row r="38" spans="1:7" ht="12" hidden="1">
      <c r="A38" s="23" t="s">
        <v>20</v>
      </c>
      <c r="B38" s="24">
        <f aca="true" t="shared" si="1" ref="B38:G38">SUM(B7:B27)-B6</f>
        <v>0</v>
      </c>
      <c r="C38" s="24">
        <f t="shared" si="1"/>
        <v>0</v>
      </c>
      <c r="D38" s="24">
        <f t="shared" si="1"/>
        <v>0</v>
      </c>
      <c r="E38" s="24">
        <f t="shared" si="1"/>
        <v>0</v>
      </c>
      <c r="F38" s="24">
        <f t="shared" si="1"/>
        <v>0</v>
      </c>
      <c r="G38" s="24">
        <f t="shared" si="1"/>
        <v>0</v>
      </c>
    </row>
    <row r="39" spans="1:7" ht="12" hidden="1">
      <c r="A39" s="23" t="s">
        <v>21</v>
      </c>
      <c r="B39" s="24">
        <f aca="true" t="shared" si="2" ref="B39:G39">B5-B6-B28-B29-B30-B33</f>
        <v>176403</v>
      </c>
      <c r="C39" s="24">
        <f t="shared" si="2"/>
        <v>970664</v>
      </c>
      <c r="D39" s="24">
        <f t="shared" si="2"/>
        <v>14</v>
      </c>
      <c r="E39" s="24">
        <f t="shared" si="2"/>
        <v>70</v>
      </c>
      <c r="F39" s="24">
        <f t="shared" si="2"/>
        <v>54543</v>
      </c>
      <c r="G39" s="24">
        <f t="shared" si="2"/>
        <v>301535</v>
      </c>
    </row>
    <row r="40" spans="2:7" ht="12" hidden="1">
      <c r="B40" s="55">
        <f>B5-'年月Monthly'!D7</f>
        <v>-1625915</v>
      </c>
      <c r="C40" s="55">
        <f>C5-'年月Monthly'!E7</f>
        <v>-15356139</v>
      </c>
      <c r="D40" s="55">
        <f>D5-'年月Monthly'!H7</f>
        <v>-1055177</v>
      </c>
      <c r="E40" s="55">
        <f>E5-'年月Monthly'!I7</f>
        <v>-3508065</v>
      </c>
      <c r="F40" s="55">
        <f>F5-'年月Monthly'!L7</f>
        <v>1821198</v>
      </c>
      <c r="G40" s="55">
        <f>G5-'年月Monthly'!M7</f>
        <v>14747686</v>
      </c>
    </row>
    <row r="41" spans="1:12" ht="12">
      <c r="A41" s="47" t="s">
        <v>609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</sheetData>
  <mergeCells count="10">
    <mergeCell ref="A35:G35"/>
    <mergeCell ref="A1:G1"/>
    <mergeCell ref="A3:A4"/>
    <mergeCell ref="B3:C3"/>
    <mergeCell ref="D3:E3"/>
    <mergeCell ref="F3:G3"/>
    <mergeCell ref="H3:I3"/>
    <mergeCell ref="J3:K3"/>
    <mergeCell ref="L3:M3"/>
    <mergeCell ref="N3:O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B5" sqref="B5"/>
    </sheetView>
  </sheetViews>
  <sheetFormatPr defaultColWidth="9.33203125" defaultRowHeight="12"/>
  <cols>
    <col min="1" max="1" width="22.66015625" style="54" customWidth="1"/>
    <col min="2" max="2" width="13.16015625" style="51" customWidth="1"/>
    <col min="3" max="3" width="15.83203125" style="51" customWidth="1"/>
    <col min="4" max="4" width="13.5" style="51" customWidth="1"/>
    <col min="5" max="5" width="15.5" style="51" customWidth="1"/>
    <col min="6" max="6" width="12.83203125" style="51" customWidth="1"/>
    <col min="7" max="7" width="14.83203125" style="51" customWidth="1"/>
    <col min="8" max="8" width="14.5" style="51" bestFit="1" customWidth="1"/>
    <col min="9" max="9" width="16.83203125" style="51" bestFit="1" customWidth="1"/>
    <col min="10" max="10" width="14.5" style="51" bestFit="1" customWidth="1"/>
    <col min="11" max="11" width="16.83203125" style="51" bestFit="1" customWidth="1"/>
    <col min="12" max="12" width="14.5" style="51" bestFit="1" customWidth="1"/>
    <col min="13" max="13" width="16.83203125" style="51" bestFit="1" customWidth="1"/>
    <col min="14" max="14" width="14.5" style="51" bestFit="1" customWidth="1"/>
    <col min="15" max="15" width="16.83203125" style="51" bestFit="1" customWidth="1"/>
    <col min="16" max="16384" width="9.33203125" style="51" customWidth="1"/>
  </cols>
  <sheetData>
    <row r="1" spans="1:7" ht="16.5" customHeight="1">
      <c r="A1" s="59" t="s">
        <v>510</v>
      </c>
      <c r="B1" s="59"/>
      <c r="C1" s="59"/>
      <c r="D1" s="59"/>
      <c r="E1" s="59"/>
      <c r="F1" s="59"/>
      <c r="G1" s="59"/>
    </row>
    <row r="2" spans="1:6" s="52" customFormat="1" ht="11.25" customHeight="1">
      <c r="A2" s="42" t="s">
        <v>613</v>
      </c>
      <c r="B2" s="43"/>
      <c r="C2" s="43"/>
      <c r="D2" s="43"/>
      <c r="E2" s="43"/>
      <c r="F2" s="43"/>
    </row>
    <row r="3" spans="1:15" ht="33.75" customHeight="1">
      <c r="A3" s="60" t="s">
        <v>180</v>
      </c>
      <c r="B3" s="62" t="s">
        <v>181</v>
      </c>
      <c r="C3" s="63"/>
      <c r="D3" s="64" t="s">
        <v>409</v>
      </c>
      <c r="E3" s="63"/>
      <c r="F3" s="64" t="s">
        <v>404</v>
      </c>
      <c r="G3" s="63"/>
      <c r="H3" s="62" t="s">
        <v>407</v>
      </c>
      <c r="I3" s="63"/>
      <c r="J3" s="64" t="s">
        <v>410</v>
      </c>
      <c r="K3" s="63"/>
      <c r="L3" s="64" t="s">
        <v>182</v>
      </c>
      <c r="M3" s="63"/>
      <c r="N3" s="62" t="s">
        <v>183</v>
      </c>
      <c r="O3" s="65"/>
    </row>
    <row r="4" spans="1:15" ht="33" customHeight="1">
      <c r="A4" s="61"/>
      <c r="B4" s="49" t="s">
        <v>184</v>
      </c>
      <c r="C4" s="49" t="s">
        <v>185</v>
      </c>
      <c r="D4" s="49" t="s">
        <v>184</v>
      </c>
      <c r="E4" s="49" t="s">
        <v>186</v>
      </c>
      <c r="F4" s="49" t="s">
        <v>184</v>
      </c>
      <c r="G4" s="49" t="s">
        <v>186</v>
      </c>
      <c r="H4" s="49" t="s">
        <v>184</v>
      </c>
      <c r="I4" s="49" t="s">
        <v>186</v>
      </c>
      <c r="J4" s="49" t="s">
        <v>184</v>
      </c>
      <c r="K4" s="49" t="s">
        <v>186</v>
      </c>
      <c r="L4" s="49" t="s">
        <v>184</v>
      </c>
      <c r="M4" s="49" t="s">
        <v>186</v>
      </c>
      <c r="N4" s="49" t="s">
        <v>184</v>
      </c>
      <c r="O4" s="50" t="s">
        <v>186</v>
      </c>
    </row>
    <row r="5" spans="1:15" s="6" customFormat="1" ht="12" customHeight="1">
      <c r="A5" s="38" t="s">
        <v>187</v>
      </c>
      <c r="B5" s="5">
        <v>3190879</v>
      </c>
      <c r="C5" s="5">
        <v>25127272</v>
      </c>
      <c r="D5" s="5">
        <v>586457</v>
      </c>
      <c r="E5" s="5">
        <v>5095164</v>
      </c>
      <c r="F5" s="5">
        <v>2334681</v>
      </c>
      <c r="G5" s="5">
        <v>18436179</v>
      </c>
      <c r="H5" s="5">
        <v>247061</v>
      </c>
      <c r="I5" s="5">
        <v>1487460</v>
      </c>
      <c r="J5" s="5">
        <v>16407</v>
      </c>
      <c r="K5" s="5">
        <v>85912</v>
      </c>
      <c r="L5" s="5">
        <v>4325</v>
      </c>
      <c r="M5" s="5">
        <v>14590</v>
      </c>
      <c r="N5" s="5">
        <v>1948</v>
      </c>
      <c r="O5" s="46">
        <v>7967</v>
      </c>
    </row>
    <row r="6" spans="1:15" s="6" customFormat="1" ht="12" customHeight="1">
      <c r="A6" s="39" t="s">
        <v>188</v>
      </c>
      <c r="B6" s="5">
        <v>2523332</v>
      </c>
      <c r="C6" s="5">
        <v>18888961</v>
      </c>
      <c r="D6" s="5">
        <v>281162</v>
      </c>
      <c r="E6" s="5">
        <v>2285856</v>
      </c>
      <c r="F6" s="5">
        <v>2033952</v>
      </c>
      <c r="G6" s="5">
        <v>15642543</v>
      </c>
      <c r="H6" s="5">
        <v>193840</v>
      </c>
      <c r="I6" s="5">
        <v>900096</v>
      </c>
      <c r="J6" s="5">
        <v>9022</v>
      </c>
      <c r="K6" s="5">
        <v>40049</v>
      </c>
      <c r="L6" s="5">
        <v>4117</v>
      </c>
      <c r="M6" s="5">
        <v>14008</v>
      </c>
      <c r="N6" s="5">
        <v>1239</v>
      </c>
      <c r="O6" s="46">
        <v>6409</v>
      </c>
    </row>
    <row r="7" spans="1:15" ht="12" customHeight="1">
      <c r="A7" s="40" t="s">
        <v>189</v>
      </c>
      <c r="B7" s="7">
        <v>831752</v>
      </c>
      <c r="C7" s="7">
        <v>8317064</v>
      </c>
      <c r="D7" s="7">
        <v>155471</v>
      </c>
      <c r="E7" s="7">
        <v>1532835</v>
      </c>
      <c r="F7" s="7">
        <v>676281</v>
      </c>
      <c r="G7" s="7">
        <v>6784229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</row>
    <row r="8" spans="1:15" ht="12" customHeight="1">
      <c r="A8" s="40" t="s">
        <v>190</v>
      </c>
      <c r="B8" s="7">
        <v>79581</v>
      </c>
      <c r="C8" s="7">
        <v>426219</v>
      </c>
      <c r="D8" s="7">
        <v>34392</v>
      </c>
      <c r="E8" s="7">
        <v>190538</v>
      </c>
      <c r="F8" s="7">
        <v>38999</v>
      </c>
      <c r="G8" s="7">
        <v>204026</v>
      </c>
      <c r="H8" s="7">
        <v>6103</v>
      </c>
      <c r="I8" s="7">
        <v>31397</v>
      </c>
      <c r="J8" s="7">
        <v>0</v>
      </c>
      <c r="K8" s="7">
        <v>0</v>
      </c>
      <c r="L8" s="7">
        <v>0</v>
      </c>
      <c r="M8" s="7">
        <v>0</v>
      </c>
      <c r="N8" s="7">
        <v>87</v>
      </c>
      <c r="O8" s="7">
        <v>258</v>
      </c>
    </row>
    <row r="9" spans="1:15" ht="12" customHeight="1">
      <c r="A9" s="40" t="s">
        <v>191</v>
      </c>
      <c r="B9" s="7">
        <v>242807</v>
      </c>
      <c r="C9" s="7">
        <v>1860097</v>
      </c>
      <c r="D9" s="7">
        <v>1669</v>
      </c>
      <c r="E9" s="7">
        <v>10759</v>
      </c>
      <c r="F9" s="7">
        <v>219966</v>
      </c>
      <c r="G9" s="7">
        <v>1716130</v>
      </c>
      <c r="H9" s="7">
        <v>20350</v>
      </c>
      <c r="I9" s="7">
        <v>128432</v>
      </c>
      <c r="J9" s="7">
        <v>522</v>
      </c>
      <c r="K9" s="7">
        <v>2886</v>
      </c>
      <c r="L9" s="7">
        <v>0</v>
      </c>
      <c r="M9" s="7">
        <v>0</v>
      </c>
      <c r="N9" s="7">
        <v>300</v>
      </c>
      <c r="O9" s="7">
        <v>1890</v>
      </c>
    </row>
    <row r="10" spans="1:15" ht="12" customHeight="1">
      <c r="A10" s="40" t="s">
        <v>192</v>
      </c>
      <c r="B10" s="7">
        <v>181978</v>
      </c>
      <c r="C10" s="7">
        <v>1321413</v>
      </c>
      <c r="D10" s="7">
        <v>0</v>
      </c>
      <c r="E10" s="7">
        <v>0</v>
      </c>
      <c r="F10" s="7">
        <v>172351</v>
      </c>
      <c r="G10" s="7">
        <v>1273048</v>
      </c>
      <c r="H10" s="7">
        <v>8629</v>
      </c>
      <c r="I10" s="7">
        <v>44139</v>
      </c>
      <c r="J10" s="7">
        <v>0</v>
      </c>
      <c r="K10" s="7">
        <v>0</v>
      </c>
      <c r="L10" s="7">
        <v>332</v>
      </c>
      <c r="M10" s="7">
        <v>895</v>
      </c>
      <c r="N10" s="7">
        <v>666</v>
      </c>
      <c r="O10" s="7">
        <v>3331</v>
      </c>
    </row>
    <row r="11" spans="1:15" ht="12" customHeight="1">
      <c r="A11" s="40" t="s">
        <v>193</v>
      </c>
      <c r="B11" s="7">
        <v>79261</v>
      </c>
      <c r="C11" s="7">
        <v>386806</v>
      </c>
      <c r="D11" s="7">
        <v>610</v>
      </c>
      <c r="E11" s="7">
        <v>3049</v>
      </c>
      <c r="F11" s="7">
        <v>73283</v>
      </c>
      <c r="G11" s="7">
        <v>359453</v>
      </c>
      <c r="H11" s="7">
        <v>4945</v>
      </c>
      <c r="I11" s="7">
        <v>22761</v>
      </c>
      <c r="J11" s="7">
        <v>327</v>
      </c>
      <c r="K11" s="7">
        <v>1273</v>
      </c>
      <c r="L11" s="7">
        <v>96</v>
      </c>
      <c r="M11" s="7">
        <v>270</v>
      </c>
      <c r="N11" s="7">
        <v>0</v>
      </c>
      <c r="O11" s="7">
        <v>0</v>
      </c>
    </row>
    <row r="12" spans="1:15" ht="12.75" customHeight="1">
      <c r="A12" s="40" t="s">
        <v>194</v>
      </c>
      <c r="B12" s="7">
        <v>118227</v>
      </c>
      <c r="C12" s="7">
        <v>598839</v>
      </c>
      <c r="D12" s="7">
        <v>316</v>
      </c>
      <c r="E12" s="7">
        <v>1662</v>
      </c>
      <c r="F12" s="7">
        <v>97804</v>
      </c>
      <c r="G12" s="7">
        <v>501109</v>
      </c>
      <c r="H12" s="7">
        <v>19825</v>
      </c>
      <c r="I12" s="7">
        <v>95279</v>
      </c>
      <c r="J12" s="7">
        <v>0</v>
      </c>
      <c r="K12" s="7">
        <v>0</v>
      </c>
      <c r="L12" s="7">
        <v>282</v>
      </c>
      <c r="M12" s="7">
        <v>789</v>
      </c>
      <c r="N12" s="7">
        <v>0</v>
      </c>
      <c r="O12" s="7">
        <v>0</v>
      </c>
    </row>
    <row r="13" spans="1:15" s="6" customFormat="1" ht="12" customHeight="1">
      <c r="A13" s="40" t="s">
        <v>195</v>
      </c>
      <c r="B13" s="7">
        <v>72174</v>
      </c>
      <c r="C13" s="7">
        <v>372497</v>
      </c>
      <c r="D13" s="7">
        <v>10000</v>
      </c>
      <c r="E13" s="7">
        <v>50078</v>
      </c>
      <c r="F13" s="7">
        <v>60719</v>
      </c>
      <c r="G13" s="7">
        <v>315498</v>
      </c>
      <c r="H13" s="7">
        <v>1119</v>
      </c>
      <c r="I13" s="7">
        <v>5565</v>
      </c>
      <c r="J13" s="7">
        <v>336</v>
      </c>
      <c r="K13" s="7">
        <v>1356</v>
      </c>
      <c r="L13" s="7">
        <v>0</v>
      </c>
      <c r="M13" s="7">
        <v>0</v>
      </c>
      <c r="N13" s="7">
        <v>0</v>
      </c>
      <c r="O13" s="7">
        <v>0</v>
      </c>
    </row>
    <row r="14" spans="1:15" ht="12" customHeight="1">
      <c r="A14" s="40" t="s">
        <v>196</v>
      </c>
      <c r="B14" s="7">
        <v>43492</v>
      </c>
      <c r="C14" s="7">
        <v>207435</v>
      </c>
      <c r="D14" s="7">
        <v>803</v>
      </c>
      <c r="E14" s="7">
        <v>4184</v>
      </c>
      <c r="F14" s="7">
        <v>36176</v>
      </c>
      <c r="G14" s="7">
        <v>177666</v>
      </c>
      <c r="H14" s="7">
        <v>6513</v>
      </c>
      <c r="I14" s="7">
        <v>25585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</row>
    <row r="15" spans="1:15" ht="12" customHeight="1">
      <c r="A15" s="40" t="s">
        <v>197</v>
      </c>
      <c r="B15" s="7">
        <v>68596</v>
      </c>
      <c r="C15" s="7">
        <v>344729</v>
      </c>
      <c r="D15" s="7">
        <v>364</v>
      </c>
      <c r="E15" s="7">
        <v>1822</v>
      </c>
      <c r="F15" s="7">
        <v>33963</v>
      </c>
      <c r="G15" s="7">
        <v>172926</v>
      </c>
      <c r="H15" s="7">
        <v>33480</v>
      </c>
      <c r="I15" s="7">
        <v>168234</v>
      </c>
      <c r="J15" s="7">
        <v>789</v>
      </c>
      <c r="K15" s="7">
        <v>1747</v>
      </c>
      <c r="L15" s="7">
        <v>0</v>
      </c>
      <c r="M15" s="7">
        <v>0</v>
      </c>
      <c r="N15" s="7">
        <v>0</v>
      </c>
      <c r="O15" s="7">
        <v>0</v>
      </c>
    </row>
    <row r="16" spans="1:15" ht="12" customHeight="1">
      <c r="A16" s="40" t="s">
        <v>198</v>
      </c>
      <c r="B16" s="7">
        <v>31412</v>
      </c>
      <c r="C16" s="7">
        <v>175874</v>
      </c>
      <c r="D16" s="7">
        <v>2402</v>
      </c>
      <c r="E16" s="7">
        <v>12901</v>
      </c>
      <c r="F16" s="7">
        <v>26819</v>
      </c>
      <c r="G16" s="7">
        <v>152366</v>
      </c>
      <c r="H16" s="7">
        <v>1995</v>
      </c>
      <c r="I16" s="7">
        <v>9841</v>
      </c>
      <c r="J16" s="7">
        <v>196</v>
      </c>
      <c r="K16" s="7">
        <v>766</v>
      </c>
      <c r="L16" s="7">
        <v>0</v>
      </c>
      <c r="M16" s="7">
        <v>0</v>
      </c>
      <c r="N16" s="7">
        <v>0</v>
      </c>
      <c r="O16" s="7">
        <v>0</v>
      </c>
    </row>
    <row r="17" spans="1:15" ht="12" customHeight="1">
      <c r="A17" s="40" t="s">
        <v>199</v>
      </c>
      <c r="B17" s="7">
        <v>134088</v>
      </c>
      <c r="C17" s="7">
        <v>615665</v>
      </c>
      <c r="D17" s="7">
        <v>11650</v>
      </c>
      <c r="E17" s="7">
        <v>58246</v>
      </c>
      <c r="F17" s="7">
        <v>82761</v>
      </c>
      <c r="G17" s="7">
        <v>425217</v>
      </c>
      <c r="H17" s="7">
        <v>39078</v>
      </c>
      <c r="I17" s="7">
        <v>130166</v>
      </c>
      <c r="J17" s="7">
        <v>599</v>
      </c>
      <c r="K17" s="7">
        <v>2036</v>
      </c>
      <c r="L17" s="7">
        <v>0</v>
      </c>
      <c r="M17" s="7">
        <v>0</v>
      </c>
      <c r="N17" s="7">
        <v>0</v>
      </c>
      <c r="O17" s="7">
        <v>0</v>
      </c>
    </row>
    <row r="18" spans="1:15" ht="12" customHeight="1">
      <c r="A18" s="40" t="s">
        <v>200</v>
      </c>
      <c r="B18" s="7">
        <v>75273</v>
      </c>
      <c r="C18" s="7">
        <v>373779</v>
      </c>
      <c r="D18" s="7">
        <v>1904</v>
      </c>
      <c r="E18" s="7">
        <v>9533</v>
      </c>
      <c r="F18" s="7">
        <v>45115</v>
      </c>
      <c r="G18" s="7">
        <v>231862</v>
      </c>
      <c r="H18" s="7">
        <v>23317</v>
      </c>
      <c r="I18" s="7">
        <v>115175</v>
      </c>
      <c r="J18" s="7">
        <v>1766</v>
      </c>
      <c r="K18" s="7">
        <v>5841</v>
      </c>
      <c r="L18" s="7">
        <v>3171</v>
      </c>
      <c r="M18" s="7">
        <v>11368</v>
      </c>
      <c r="N18" s="7">
        <v>0</v>
      </c>
      <c r="O18" s="7">
        <v>0</v>
      </c>
    </row>
    <row r="19" spans="1:15" ht="12" customHeight="1">
      <c r="A19" s="40" t="s">
        <v>201</v>
      </c>
      <c r="B19" s="7">
        <v>65045</v>
      </c>
      <c r="C19" s="7">
        <v>328862</v>
      </c>
      <c r="D19" s="7">
        <v>3220</v>
      </c>
      <c r="E19" s="7">
        <v>16102</v>
      </c>
      <c r="F19" s="7">
        <v>40836</v>
      </c>
      <c r="G19" s="7">
        <v>223003</v>
      </c>
      <c r="H19" s="7">
        <v>17484</v>
      </c>
      <c r="I19" s="7">
        <v>69395</v>
      </c>
      <c r="J19" s="7">
        <v>3319</v>
      </c>
      <c r="K19" s="7">
        <v>19432</v>
      </c>
      <c r="L19" s="7">
        <v>0</v>
      </c>
      <c r="M19" s="7">
        <v>0</v>
      </c>
      <c r="N19" s="7">
        <v>186</v>
      </c>
      <c r="O19" s="7">
        <v>930</v>
      </c>
    </row>
    <row r="20" spans="1:15" ht="12" customHeight="1">
      <c r="A20" s="40" t="s">
        <v>202</v>
      </c>
      <c r="B20" s="7">
        <v>13326</v>
      </c>
      <c r="C20" s="7">
        <v>71269</v>
      </c>
      <c r="D20" s="7">
        <v>387</v>
      </c>
      <c r="E20" s="7">
        <v>2176</v>
      </c>
      <c r="F20" s="7">
        <v>11474</v>
      </c>
      <c r="G20" s="7">
        <v>62098</v>
      </c>
      <c r="H20" s="7">
        <v>1346</v>
      </c>
      <c r="I20" s="7">
        <v>6531</v>
      </c>
      <c r="J20" s="7">
        <v>119</v>
      </c>
      <c r="K20" s="7">
        <v>464</v>
      </c>
      <c r="L20" s="7">
        <v>0</v>
      </c>
      <c r="M20" s="7">
        <v>0</v>
      </c>
      <c r="N20" s="7">
        <v>0</v>
      </c>
      <c r="O20" s="7">
        <v>0</v>
      </c>
    </row>
    <row r="21" spans="1:15" s="6" customFormat="1" ht="12" customHeight="1">
      <c r="A21" s="40" t="s">
        <v>203</v>
      </c>
      <c r="B21" s="7">
        <v>32000</v>
      </c>
      <c r="C21" s="7">
        <v>174604</v>
      </c>
      <c r="D21" s="7">
        <v>943</v>
      </c>
      <c r="E21" s="7">
        <v>4915</v>
      </c>
      <c r="F21" s="7">
        <v>26681</v>
      </c>
      <c r="G21" s="7">
        <v>147711</v>
      </c>
      <c r="H21" s="7">
        <v>4140</v>
      </c>
      <c r="I21" s="7">
        <v>21292</v>
      </c>
      <c r="J21" s="7">
        <v>0</v>
      </c>
      <c r="K21" s="7">
        <v>0</v>
      </c>
      <c r="L21" s="7">
        <v>236</v>
      </c>
      <c r="M21" s="7">
        <v>686</v>
      </c>
      <c r="N21" s="7">
        <v>0</v>
      </c>
      <c r="O21" s="7">
        <v>0</v>
      </c>
    </row>
    <row r="22" spans="1:15" ht="12" customHeight="1">
      <c r="A22" s="40" t="s">
        <v>204</v>
      </c>
      <c r="B22" s="7">
        <v>11754</v>
      </c>
      <c r="C22" s="7">
        <v>56505</v>
      </c>
      <c r="D22" s="7">
        <v>0</v>
      </c>
      <c r="E22" s="7">
        <v>0</v>
      </c>
      <c r="F22" s="7">
        <v>10196</v>
      </c>
      <c r="G22" s="7">
        <v>50209</v>
      </c>
      <c r="H22" s="7">
        <v>509</v>
      </c>
      <c r="I22" s="7">
        <v>2048</v>
      </c>
      <c r="J22" s="7">
        <v>1049</v>
      </c>
      <c r="K22" s="7">
        <v>4248</v>
      </c>
      <c r="L22" s="7">
        <v>0</v>
      </c>
      <c r="M22" s="7">
        <v>0</v>
      </c>
      <c r="N22" s="7">
        <v>0</v>
      </c>
      <c r="O22" s="7">
        <v>0</v>
      </c>
    </row>
    <row r="23" spans="1:15" ht="11.25" customHeight="1">
      <c r="A23" s="40" t="s">
        <v>205</v>
      </c>
      <c r="B23" s="7">
        <v>7721</v>
      </c>
      <c r="C23" s="7">
        <v>44100</v>
      </c>
      <c r="D23" s="7">
        <v>0</v>
      </c>
      <c r="E23" s="7">
        <v>0</v>
      </c>
      <c r="F23" s="7">
        <v>7005</v>
      </c>
      <c r="G23" s="7">
        <v>41378</v>
      </c>
      <c r="H23" s="7">
        <v>716</v>
      </c>
      <c r="I23" s="7">
        <v>2722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</row>
    <row r="24" spans="1:15" ht="11.25" customHeight="1">
      <c r="A24" s="40" t="s">
        <v>206</v>
      </c>
      <c r="B24" s="7">
        <v>62021</v>
      </c>
      <c r="C24" s="7">
        <v>326503</v>
      </c>
      <c r="D24" s="7">
        <v>494</v>
      </c>
      <c r="E24" s="7">
        <v>2469</v>
      </c>
      <c r="F24" s="7">
        <v>61290</v>
      </c>
      <c r="G24" s="7">
        <v>323039</v>
      </c>
      <c r="H24" s="7">
        <v>237</v>
      </c>
      <c r="I24" s="7">
        <v>995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</row>
    <row r="25" spans="1:15" ht="11.25" customHeight="1">
      <c r="A25" s="40" t="s">
        <v>207</v>
      </c>
      <c r="B25" s="7">
        <v>258734</v>
      </c>
      <c r="C25" s="7">
        <v>2262677</v>
      </c>
      <c r="D25" s="7">
        <v>50415</v>
      </c>
      <c r="E25" s="7">
        <v>353979</v>
      </c>
      <c r="F25" s="7">
        <v>206090</v>
      </c>
      <c r="G25" s="7">
        <v>1895566</v>
      </c>
      <c r="H25" s="7">
        <v>2229</v>
      </c>
      <c r="I25" s="7">
        <v>13132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</row>
    <row r="26" spans="1:15" ht="11.25" customHeight="1">
      <c r="A26" s="40" t="s">
        <v>208</v>
      </c>
      <c r="B26" s="7">
        <v>7443</v>
      </c>
      <c r="C26" s="7">
        <v>38793</v>
      </c>
      <c r="D26" s="7">
        <v>0</v>
      </c>
      <c r="E26" s="7">
        <v>0</v>
      </c>
      <c r="F26" s="7">
        <v>7233</v>
      </c>
      <c r="G26" s="7">
        <v>37744</v>
      </c>
      <c r="H26" s="7">
        <v>210</v>
      </c>
      <c r="I26" s="7">
        <v>1049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</row>
    <row r="27" spans="1:15" ht="11.25" customHeight="1">
      <c r="A27" s="40" t="s">
        <v>209</v>
      </c>
      <c r="B27" s="7">
        <v>106647</v>
      </c>
      <c r="C27" s="7">
        <v>585231</v>
      </c>
      <c r="D27" s="7">
        <v>6122</v>
      </c>
      <c r="E27" s="7">
        <v>30608</v>
      </c>
      <c r="F27" s="7">
        <v>98910</v>
      </c>
      <c r="G27" s="7">
        <v>548265</v>
      </c>
      <c r="H27" s="7">
        <v>1615</v>
      </c>
      <c r="I27" s="7">
        <v>6358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</row>
    <row r="28" spans="1:15" s="6" customFormat="1" ht="11.25" customHeight="1">
      <c r="A28" s="39" t="s">
        <v>210</v>
      </c>
      <c r="B28" s="22">
        <v>364777</v>
      </c>
      <c r="C28" s="22">
        <v>4572257</v>
      </c>
      <c r="D28" s="22">
        <v>131003</v>
      </c>
      <c r="E28" s="22">
        <v>1941366</v>
      </c>
      <c r="F28" s="22">
        <v>195185</v>
      </c>
      <c r="G28" s="22">
        <v>2110942</v>
      </c>
      <c r="H28" s="22">
        <v>30287</v>
      </c>
      <c r="I28" s="22">
        <v>471946</v>
      </c>
      <c r="J28" s="22">
        <v>7385</v>
      </c>
      <c r="K28" s="22">
        <v>45863</v>
      </c>
      <c r="L28" s="22">
        <v>208</v>
      </c>
      <c r="M28" s="22">
        <v>582</v>
      </c>
      <c r="N28" s="22">
        <v>709</v>
      </c>
      <c r="O28" s="22">
        <v>1558</v>
      </c>
    </row>
    <row r="29" spans="1:15" s="6" customFormat="1" ht="11.25" customHeight="1">
      <c r="A29" s="39" t="s">
        <v>211</v>
      </c>
      <c r="B29" s="22">
        <v>111990</v>
      </c>
      <c r="C29" s="22">
        <v>717654</v>
      </c>
      <c r="D29" s="22">
        <v>0</v>
      </c>
      <c r="E29" s="22">
        <v>0</v>
      </c>
      <c r="F29" s="22">
        <v>101657</v>
      </c>
      <c r="G29" s="22">
        <v>665180</v>
      </c>
      <c r="H29" s="22">
        <v>10333</v>
      </c>
      <c r="I29" s="22">
        <v>52474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</row>
    <row r="30" spans="1:15" s="6" customFormat="1" ht="11.25" customHeight="1">
      <c r="A30" s="39" t="s">
        <v>212</v>
      </c>
      <c r="B30" s="22">
        <v>8182</v>
      </c>
      <c r="C30" s="22">
        <v>35390</v>
      </c>
      <c r="D30" s="22">
        <v>5550</v>
      </c>
      <c r="E30" s="22">
        <v>24200</v>
      </c>
      <c r="F30" s="22">
        <v>2567</v>
      </c>
      <c r="G30" s="22">
        <v>10944</v>
      </c>
      <c r="H30" s="22">
        <v>65</v>
      </c>
      <c r="I30" s="22">
        <v>246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</row>
    <row r="31" spans="1:15" ht="11.25" customHeight="1">
      <c r="A31" s="40" t="s">
        <v>213</v>
      </c>
      <c r="B31" s="7">
        <v>2632</v>
      </c>
      <c r="C31" s="7">
        <v>11190</v>
      </c>
      <c r="D31" s="7">
        <v>0</v>
      </c>
      <c r="E31" s="7">
        <v>0</v>
      </c>
      <c r="F31" s="7">
        <v>2567</v>
      </c>
      <c r="G31" s="7">
        <v>10944</v>
      </c>
      <c r="H31" s="7">
        <v>65</v>
      </c>
      <c r="I31" s="7">
        <v>246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1:15" ht="11.25" customHeight="1">
      <c r="A32" s="40" t="s">
        <v>214</v>
      </c>
      <c r="B32" s="7">
        <v>5550</v>
      </c>
      <c r="C32" s="7">
        <v>24200</v>
      </c>
      <c r="D32" s="7">
        <v>5550</v>
      </c>
      <c r="E32" s="7">
        <v>24200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1:15" s="32" customFormat="1" ht="29.25" customHeight="1">
      <c r="A33" s="41" t="s">
        <v>215</v>
      </c>
      <c r="B33" s="22">
        <v>1163</v>
      </c>
      <c r="C33" s="22">
        <v>5299</v>
      </c>
      <c r="D33" s="22">
        <v>0</v>
      </c>
      <c r="E33" s="22">
        <v>0</v>
      </c>
      <c r="F33" s="22">
        <v>1163</v>
      </c>
      <c r="G33" s="22">
        <v>5299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</row>
    <row r="34" spans="1:15" s="32" customFormat="1" ht="29.25" customHeight="1">
      <c r="A34" s="45" t="s">
        <v>216</v>
      </c>
      <c r="B34" s="22">
        <v>181435</v>
      </c>
      <c r="C34" s="22">
        <v>907711</v>
      </c>
      <c r="D34" s="22">
        <v>168742</v>
      </c>
      <c r="E34" s="22">
        <v>843742</v>
      </c>
      <c r="F34" s="22">
        <v>157</v>
      </c>
      <c r="G34" s="22">
        <v>1271</v>
      </c>
      <c r="H34" s="28">
        <v>12536</v>
      </c>
      <c r="I34" s="28">
        <v>62698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</row>
    <row r="35" spans="1:7" ht="12" customHeight="1">
      <c r="A35" s="57" t="s">
        <v>2</v>
      </c>
      <c r="B35" s="58"/>
      <c r="C35" s="58"/>
      <c r="D35" s="58"/>
      <c r="E35" s="58"/>
      <c r="F35" s="58"/>
      <c r="G35" s="58"/>
    </row>
    <row r="36" ht="12">
      <c r="A36" s="53" t="s">
        <v>217</v>
      </c>
    </row>
    <row r="37" spans="1:7" ht="12" hidden="1">
      <c r="A37" s="23" t="s">
        <v>3</v>
      </c>
      <c r="B37" s="24">
        <f aca="true" t="shared" si="0" ref="B37:G37">B30-B31-B32</f>
        <v>0</v>
      </c>
      <c r="C37" s="24">
        <f t="shared" si="0"/>
        <v>0</v>
      </c>
      <c r="D37" s="24">
        <f t="shared" si="0"/>
        <v>0</v>
      </c>
      <c r="E37" s="24">
        <f t="shared" si="0"/>
        <v>0</v>
      </c>
      <c r="F37" s="24">
        <f t="shared" si="0"/>
        <v>0</v>
      </c>
      <c r="G37" s="24">
        <f t="shared" si="0"/>
        <v>0</v>
      </c>
    </row>
    <row r="38" spans="1:7" ht="12" hidden="1">
      <c r="A38" s="23" t="s">
        <v>4</v>
      </c>
      <c r="B38" s="24">
        <f aca="true" t="shared" si="1" ref="B38:G38">SUM(B7:B27)-B6</f>
        <v>0</v>
      </c>
      <c r="C38" s="24">
        <f t="shared" si="1"/>
        <v>0</v>
      </c>
      <c r="D38" s="24">
        <f t="shared" si="1"/>
        <v>0</v>
      </c>
      <c r="E38" s="24">
        <f t="shared" si="1"/>
        <v>0</v>
      </c>
      <c r="F38" s="24">
        <f t="shared" si="1"/>
        <v>0</v>
      </c>
      <c r="G38" s="24">
        <f t="shared" si="1"/>
        <v>0</v>
      </c>
    </row>
    <row r="39" spans="1:7" ht="12" hidden="1">
      <c r="A39" s="23" t="s">
        <v>5</v>
      </c>
      <c r="B39" s="24">
        <f aca="true" t="shared" si="2" ref="B39:G39">B5-B6-B28-B29-B30-B33</f>
        <v>181435</v>
      </c>
      <c r="C39" s="24">
        <f t="shared" si="2"/>
        <v>907711</v>
      </c>
      <c r="D39" s="24">
        <f t="shared" si="2"/>
        <v>168742</v>
      </c>
      <c r="E39" s="24">
        <f t="shared" si="2"/>
        <v>843742</v>
      </c>
      <c r="F39" s="24">
        <f t="shared" si="2"/>
        <v>157</v>
      </c>
      <c r="G39" s="24">
        <f t="shared" si="2"/>
        <v>1271</v>
      </c>
    </row>
    <row r="40" spans="2:7" ht="12" hidden="1">
      <c r="B40" s="55">
        <f>B5-'年月Monthly'!D7</f>
        <v>-1153159</v>
      </c>
      <c r="C40" s="55">
        <f>C5-'年月Monthly'!E7</f>
        <v>-11547646</v>
      </c>
      <c r="D40" s="55">
        <f>D5-'年月Monthly'!H7</f>
        <v>-647006</v>
      </c>
      <c r="E40" s="55">
        <f>E5-'年月Monthly'!I7</f>
        <v>1864</v>
      </c>
      <c r="F40" s="55">
        <f>F5-'年月Monthly'!L7</f>
        <v>2194928</v>
      </c>
      <c r="G40" s="55">
        <f>G5-'年月Monthly'!M7</f>
        <v>18043997</v>
      </c>
    </row>
    <row r="41" spans="1:12" ht="12">
      <c r="A41" s="47" t="s">
        <v>218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</sheetData>
  <mergeCells count="10">
    <mergeCell ref="H3:I3"/>
    <mergeCell ref="J3:K3"/>
    <mergeCell ref="L3:M3"/>
    <mergeCell ref="N3:O3"/>
    <mergeCell ref="A35:G35"/>
    <mergeCell ref="A1:G1"/>
    <mergeCell ref="A3:A4"/>
    <mergeCell ref="B3:C3"/>
    <mergeCell ref="D3:E3"/>
    <mergeCell ref="F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151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3" sqref="B73"/>
    </sheetView>
  </sheetViews>
  <sheetFormatPr defaultColWidth="9.33203125" defaultRowHeight="12"/>
  <cols>
    <col min="1" max="1" width="15.33203125" style="15" customWidth="1"/>
    <col min="2" max="2" width="10.16015625" style="0" customWidth="1"/>
    <col min="3" max="3" width="10.83203125" style="0" customWidth="1"/>
    <col min="4" max="4" width="9.83203125" style="0" customWidth="1"/>
    <col min="5" max="5" width="10.83203125" style="0" customWidth="1"/>
    <col min="6" max="6" width="9.83203125" style="0" customWidth="1"/>
    <col min="7" max="7" width="10.83203125" style="0" customWidth="1"/>
    <col min="8" max="8" width="9.83203125" style="0" customWidth="1"/>
    <col min="9" max="9" width="10.83203125" style="0" customWidth="1"/>
    <col min="10" max="10" width="9.83203125" style="0" customWidth="1"/>
    <col min="11" max="11" width="10.83203125" style="0" customWidth="1"/>
    <col min="12" max="12" width="9.83203125" style="0" customWidth="1"/>
    <col min="13" max="13" width="10.83203125" style="0" customWidth="1"/>
    <col min="14" max="14" width="9.83203125" style="0" customWidth="1"/>
    <col min="15" max="15" width="10.83203125" style="0" customWidth="1"/>
  </cols>
  <sheetData>
    <row r="1" spans="1:15" ht="16.5" customHeight="1">
      <c r="A1" s="66" t="s">
        <v>510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36" customHeight="1">
      <c r="A2" s="60" t="s">
        <v>41</v>
      </c>
      <c r="B2" s="70" t="s">
        <v>47</v>
      </c>
      <c r="C2" s="70"/>
      <c r="D2" s="70" t="s">
        <v>42</v>
      </c>
      <c r="E2" s="70"/>
      <c r="F2" s="71" t="s">
        <v>265</v>
      </c>
      <c r="G2" s="70"/>
      <c r="H2" s="67" t="s">
        <v>406</v>
      </c>
      <c r="I2" s="68"/>
      <c r="J2" s="67" t="s">
        <v>178</v>
      </c>
      <c r="K2" s="68"/>
      <c r="L2" s="69" t="s">
        <v>45</v>
      </c>
      <c r="M2" s="68"/>
      <c r="N2" s="69" t="s">
        <v>46</v>
      </c>
      <c r="O2" s="68"/>
    </row>
    <row r="3" spans="1:15" ht="33" customHeight="1">
      <c r="A3" s="72"/>
      <c r="B3" s="37" t="s">
        <v>50</v>
      </c>
      <c r="C3" s="37" t="s">
        <v>51</v>
      </c>
      <c r="D3" s="37" t="s">
        <v>50</v>
      </c>
      <c r="E3" s="37" t="s">
        <v>51</v>
      </c>
      <c r="F3" s="37" t="s">
        <v>50</v>
      </c>
      <c r="G3" s="37" t="s">
        <v>51</v>
      </c>
      <c r="H3" s="37" t="s">
        <v>50</v>
      </c>
      <c r="I3" s="37" t="s">
        <v>51</v>
      </c>
      <c r="J3" s="37" t="s">
        <v>50</v>
      </c>
      <c r="K3" s="37" t="s">
        <v>51</v>
      </c>
      <c r="L3" s="37" t="s">
        <v>50</v>
      </c>
      <c r="M3" s="37" t="s">
        <v>51</v>
      </c>
      <c r="N3" s="37" t="s">
        <v>50</v>
      </c>
      <c r="O3" s="37" t="s">
        <v>51</v>
      </c>
    </row>
    <row r="4" spans="1:15" ht="33" customHeight="1">
      <c r="A4" s="73"/>
      <c r="B4" s="36" t="s">
        <v>48</v>
      </c>
      <c r="C4" s="36" t="s">
        <v>49</v>
      </c>
      <c r="D4" s="36" t="s">
        <v>48</v>
      </c>
      <c r="E4" s="36" t="s">
        <v>49</v>
      </c>
      <c r="F4" s="36" t="s">
        <v>48</v>
      </c>
      <c r="G4" s="36" t="s">
        <v>49</v>
      </c>
      <c r="H4" s="36" t="s">
        <v>48</v>
      </c>
      <c r="I4" s="36" t="s">
        <v>49</v>
      </c>
      <c r="J4" s="36" t="s">
        <v>48</v>
      </c>
      <c r="K4" s="36" t="s">
        <v>49</v>
      </c>
      <c r="L4" s="36" t="s">
        <v>48</v>
      </c>
      <c r="M4" s="36" t="s">
        <v>49</v>
      </c>
      <c r="N4" s="36" t="s">
        <v>48</v>
      </c>
      <c r="O4" s="36" t="s">
        <v>49</v>
      </c>
    </row>
    <row r="5" spans="1:15" s="3" customFormat="1" ht="12" customHeight="1">
      <c r="A5" s="19" t="s">
        <v>22</v>
      </c>
      <c r="B5" s="1">
        <v>37154211</v>
      </c>
      <c r="C5" s="2">
        <v>239814627</v>
      </c>
      <c r="D5" s="2">
        <v>4338314</v>
      </c>
      <c r="E5" s="2">
        <v>31329304</v>
      </c>
      <c r="F5" s="1">
        <v>29626504</v>
      </c>
      <c r="G5" s="1">
        <v>192605593</v>
      </c>
      <c r="H5" s="1">
        <v>2087525</v>
      </c>
      <c r="I5" s="1">
        <v>11156816</v>
      </c>
      <c r="J5" s="1">
        <v>549952</v>
      </c>
      <c r="K5" s="1">
        <v>2236890</v>
      </c>
      <c r="L5" s="1">
        <v>55375</v>
      </c>
      <c r="M5" s="1">
        <v>198653</v>
      </c>
      <c r="N5" s="1">
        <v>496541</v>
      </c>
      <c r="O5" s="1">
        <v>2287371</v>
      </c>
    </row>
    <row r="6" spans="1:15" s="27" customFormat="1" ht="12" customHeight="1">
      <c r="A6" s="19" t="s">
        <v>23</v>
      </c>
      <c r="B6" s="22">
        <v>34986526</v>
      </c>
      <c r="C6" s="22">
        <v>237724666</v>
      </c>
      <c r="D6" s="22">
        <v>5619602</v>
      </c>
      <c r="E6" s="22">
        <v>47394349</v>
      </c>
      <c r="F6" s="22">
        <v>25854208</v>
      </c>
      <c r="G6" s="22">
        <v>173917564</v>
      </c>
      <c r="H6" s="22">
        <v>1974528</v>
      </c>
      <c r="I6" s="22">
        <v>10283187</v>
      </c>
      <c r="J6" s="22">
        <v>528925</v>
      </c>
      <c r="K6" s="22">
        <v>2038315</v>
      </c>
      <c r="L6" s="22">
        <v>117290</v>
      </c>
      <c r="M6" s="22">
        <v>326195</v>
      </c>
      <c r="N6" s="22">
        <v>891973</v>
      </c>
      <c r="O6" s="28">
        <v>3765056</v>
      </c>
    </row>
    <row r="7" spans="1:15" s="6" customFormat="1" ht="12" customHeight="1">
      <c r="A7" s="34" t="s">
        <v>24</v>
      </c>
      <c r="B7" s="4">
        <v>21629533</v>
      </c>
      <c r="C7" s="4">
        <v>134128920</v>
      </c>
      <c r="D7" s="4">
        <v>4344038</v>
      </c>
      <c r="E7" s="4">
        <v>36674918</v>
      </c>
      <c r="F7" s="4">
        <v>13834453</v>
      </c>
      <c r="G7" s="4">
        <v>84515145</v>
      </c>
      <c r="H7" s="4">
        <v>1233463</v>
      </c>
      <c r="I7" s="4">
        <v>5093300</v>
      </c>
      <c r="J7" s="4">
        <v>781320</v>
      </c>
      <c r="K7" s="4">
        <v>2491485</v>
      </c>
      <c r="L7" s="4">
        <v>139753</v>
      </c>
      <c r="M7" s="4">
        <v>392182</v>
      </c>
      <c r="N7" s="4">
        <v>1296506</v>
      </c>
      <c r="O7" s="5">
        <v>4961890</v>
      </c>
    </row>
    <row r="8" spans="1:15" s="27" customFormat="1" ht="12" customHeight="1">
      <c r="A8" s="19" t="s">
        <v>25</v>
      </c>
      <c r="B8" s="22">
        <v>23078809</v>
      </c>
      <c r="C8" s="22">
        <v>141915148</v>
      </c>
      <c r="D8" s="22">
        <v>6100510</v>
      </c>
      <c r="E8" s="22">
        <v>44950773</v>
      </c>
      <c r="F8" s="22">
        <v>15346034</v>
      </c>
      <c r="G8" s="22">
        <v>90903865</v>
      </c>
      <c r="H8" s="22">
        <v>522998</v>
      </c>
      <c r="I8" s="22">
        <v>2296914</v>
      </c>
      <c r="J8" s="22">
        <v>460904</v>
      </c>
      <c r="K8" s="22">
        <v>1561232</v>
      </c>
      <c r="L8" s="22">
        <v>172723</v>
      </c>
      <c r="M8" s="22">
        <v>281717</v>
      </c>
      <c r="N8" s="22">
        <v>475640</v>
      </c>
      <c r="O8" s="28">
        <v>1920647</v>
      </c>
    </row>
    <row r="9" spans="1:37" ht="12" customHeight="1" hidden="1">
      <c r="A9" s="33" t="s">
        <v>26</v>
      </c>
      <c r="B9" s="7">
        <v>2157832</v>
      </c>
      <c r="C9" s="7">
        <v>12615917</v>
      </c>
      <c r="D9" s="7">
        <v>776446</v>
      </c>
      <c r="E9" s="7">
        <v>5648608</v>
      </c>
      <c r="F9" s="7">
        <v>1261357</v>
      </c>
      <c r="G9" s="7">
        <v>6536040</v>
      </c>
      <c r="H9" s="7">
        <v>49067</v>
      </c>
      <c r="I9" s="7">
        <v>184622</v>
      </c>
      <c r="J9" s="7">
        <v>26315</v>
      </c>
      <c r="K9" s="7">
        <v>79069</v>
      </c>
      <c r="L9" s="7">
        <v>3091</v>
      </c>
      <c r="M9" s="7">
        <v>10273</v>
      </c>
      <c r="N9" s="7">
        <v>41556</v>
      </c>
      <c r="O9" s="8">
        <v>157305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1:37" ht="12" customHeight="1" hidden="1">
      <c r="A10" s="33" t="s">
        <v>27</v>
      </c>
      <c r="B10" s="7">
        <v>1129542</v>
      </c>
      <c r="C10" s="7">
        <v>6204358</v>
      </c>
      <c r="D10" s="7">
        <v>220332</v>
      </c>
      <c r="E10" s="7">
        <v>1201039</v>
      </c>
      <c r="F10" s="7">
        <v>699305</v>
      </c>
      <c r="G10" s="7">
        <v>4286142</v>
      </c>
      <c r="H10" s="7">
        <v>49447</v>
      </c>
      <c r="I10" s="7">
        <v>81362</v>
      </c>
      <c r="J10" s="7">
        <v>53114</v>
      </c>
      <c r="K10" s="7">
        <v>171597</v>
      </c>
      <c r="L10" s="7">
        <v>10132</v>
      </c>
      <c r="M10" s="7">
        <v>29809</v>
      </c>
      <c r="N10" s="7">
        <v>97212</v>
      </c>
      <c r="O10" s="8">
        <v>434409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1:37" ht="12" customHeight="1" hidden="1">
      <c r="A11" s="33" t="s">
        <v>28</v>
      </c>
      <c r="B11" s="7">
        <v>1459553</v>
      </c>
      <c r="C11" s="7">
        <v>9317789</v>
      </c>
      <c r="D11" s="7">
        <v>287785</v>
      </c>
      <c r="E11" s="7">
        <v>2044490</v>
      </c>
      <c r="F11" s="7">
        <v>1087295</v>
      </c>
      <c r="G11" s="7">
        <v>6947587</v>
      </c>
      <c r="H11" s="7">
        <v>18595</v>
      </c>
      <c r="I11" s="7">
        <v>72777</v>
      </c>
      <c r="J11" s="7">
        <v>43230</v>
      </c>
      <c r="K11" s="7">
        <v>125627</v>
      </c>
      <c r="L11" s="7">
        <v>1180</v>
      </c>
      <c r="M11" s="7">
        <v>2826</v>
      </c>
      <c r="N11" s="7">
        <v>21468</v>
      </c>
      <c r="O11" s="8">
        <v>124482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37" ht="12" customHeight="1" hidden="1">
      <c r="A12" s="33" t="s">
        <v>29</v>
      </c>
      <c r="B12" s="7">
        <v>1803689</v>
      </c>
      <c r="C12" s="7">
        <v>9989038</v>
      </c>
      <c r="D12" s="7">
        <v>645153</v>
      </c>
      <c r="E12" s="7">
        <v>3755061</v>
      </c>
      <c r="F12" s="7">
        <v>1004232</v>
      </c>
      <c r="G12" s="7">
        <v>5745053</v>
      </c>
      <c r="H12" s="7">
        <v>32366</v>
      </c>
      <c r="I12" s="7">
        <v>108284</v>
      </c>
      <c r="J12" s="7">
        <v>58168</v>
      </c>
      <c r="K12" s="7">
        <v>170265</v>
      </c>
      <c r="L12" s="7">
        <v>4053</v>
      </c>
      <c r="M12" s="7">
        <v>11578</v>
      </c>
      <c r="N12" s="7">
        <v>59717</v>
      </c>
      <c r="O12" s="8">
        <v>198797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1:37" ht="12" customHeight="1" hidden="1">
      <c r="A13" s="33" t="s">
        <v>30</v>
      </c>
      <c r="B13" s="7">
        <v>1992660</v>
      </c>
      <c r="C13" s="7">
        <v>12197542</v>
      </c>
      <c r="D13" s="7">
        <v>432180</v>
      </c>
      <c r="E13" s="7">
        <v>2607315</v>
      </c>
      <c r="F13" s="7">
        <v>1420693</v>
      </c>
      <c r="G13" s="7">
        <v>9149767</v>
      </c>
      <c r="H13" s="7">
        <v>26911</v>
      </c>
      <c r="I13" s="7">
        <v>102094</v>
      </c>
      <c r="J13" s="7">
        <v>27813</v>
      </c>
      <c r="K13" s="7">
        <v>111720</v>
      </c>
      <c r="L13" s="7">
        <v>30829</v>
      </c>
      <c r="M13" s="7">
        <v>43074</v>
      </c>
      <c r="N13" s="7">
        <v>54234</v>
      </c>
      <c r="O13" s="8">
        <v>183572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1:37" ht="12" customHeight="1" hidden="1">
      <c r="A14" s="33" t="s">
        <v>31</v>
      </c>
      <c r="B14" s="7">
        <v>2322855</v>
      </c>
      <c r="C14" s="7">
        <v>15616397</v>
      </c>
      <c r="D14" s="7">
        <v>997916</v>
      </c>
      <c r="E14" s="7">
        <v>7781026</v>
      </c>
      <c r="F14" s="7">
        <v>1240284</v>
      </c>
      <c r="G14" s="7">
        <v>7535270</v>
      </c>
      <c r="H14" s="7">
        <v>33613</v>
      </c>
      <c r="I14" s="7">
        <v>118125</v>
      </c>
      <c r="J14" s="7">
        <v>11546</v>
      </c>
      <c r="K14" s="7">
        <v>44284</v>
      </c>
      <c r="L14" s="7">
        <v>16620</v>
      </c>
      <c r="M14" s="7">
        <v>49082</v>
      </c>
      <c r="N14" s="7">
        <v>22876</v>
      </c>
      <c r="O14" s="8">
        <v>88610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1:37" ht="12" customHeight="1" hidden="1">
      <c r="A15" s="33" t="s">
        <v>32</v>
      </c>
      <c r="B15" s="7">
        <v>2183381</v>
      </c>
      <c r="C15" s="7">
        <v>11964979</v>
      </c>
      <c r="D15" s="7">
        <v>566323</v>
      </c>
      <c r="E15" s="7">
        <v>3702226</v>
      </c>
      <c r="F15" s="7">
        <v>1416597</v>
      </c>
      <c r="G15" s="7">
        <v>7779461</v>
      </c>
      <c r="H15" s="7">
        <v>39545</v>
      </c>
      <c r="I15" s="7">
        <v>149820</v>
      </c>
      <c r="J15" s="7">
        <v>49387</v>
      </c>
      <c r="K15" s="7">
        <v>211468</v>
      </c>
      <c r="L15" s="7">
        <v>90301</v>
      </c>
      <c r="M15" s="7">
        <v>33443</v>
      </c>
      <c r="N15" s="7">
        <v>21228</v>
      </c>
      <c r="O15" s="8">
        <v>88561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1:37" ht="12" customHeight="1" hidden="1">
      <c r="A16" s="33" t="s">
        <v>33</v>
      </c>
      <c r="B16" s="7">
        <v>1649698</v>
      </c>
      <c r="C16" s="7">
        <v>9237640</v>
      </c>
      <c r="D16" s="7">
        <v>222831</v>
      </c>
      <c r="E16" s="7">
        <v>1548642</v>
      </c>
      <c r="F16" s="7">
        <v>1243117</v>
      </c>
      <c r="G16" s="7">
        <v>7018515</v>
      </c>
      <c r="H16" s="7">
        <v>48260</v>
      </c>
      <c r="I16" s="7">
        <v>171800</v>
      </c>
      <c r="J16" s="7">
        <v>95302</v>
      </c>
      <c r="K16" s="7">
        <v>327313</v>
      </c>
      <c r="L16" s="7">
        <v>3131</v>
      </c>
      <c r="M16" s="7">
        <v>8789</v>
      </c>
      <c r="N16" s="7">
        <v>37057</v>
      </c>
      <c r="O16" s="8">
        <v>162581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1:37" ht="12" customHeight="1" hidden="1">
      <c r="A17" s="33" t="s">
        <v>34</v>
      </c>
      <c r="B17" s="7">
        <v>1687870</v>
      </c>
      <c r="C17" s="7">
        <v>9832221</v>
      </c>
      <c r="D17" s="7">
        <v>238992</v>
      </c>
      <c r="E17" s="7">
        <v>1532786</v>
      </c>
      <c r="F17" s="7">
        <v>1374707</v>
      </c>
      <c r="G17" s="7">
        <v>7979361</v>
      </c>
      <c r="H17" s="7">
        <v>43379</v>
      </c>
      <c r="I17" s="7">
        <v>200146</v>
      </c>
      <c r="J17" s="7">
        <v>14006</v>
      </c>
      <c r="K17" s="7">
        <v>47498</v>
      </c>
      <c r="L17" s="7">
        <v>375</v>
      </c>
      <c r="M17" s="7">
        <v>1423</v>
      </c>
      <c r="N17" s="7">
        <v>16411</v>
      </c>
      <c r="O17" s="8">
        <v>71007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1:37" ht="12" customHeight="1" hidden="1">
      <c r="A18" s="33" t="s">
        <v>35</v>
      </c>
      <c r="B18" s="7">
        <v>2402141</v>
      </c>
      <c r="C18" s="7">
        <v>18622283</v>
      </c>
      <c r="D18" s="7">
        <v>755627</v>
      </c>
      <c r="E18" s="7">
        <v>8600311</v>
      </c>
      <c r="F18" s="7">
        <v>1465522</v>
      </c>
      <c r="G18" s="7">
        <v>9306896</v>
      </c>
      <c r="H18" s="7">
        <v>87067</v>
      </c>
      <c r="I18" s="7">
        <v>316785</v>
      </c>
      <c r="J18" s="7">
        <v>25448</v>
      </c>
      <c r="K18" s="7">
        <v>80815</v>
      </c>
      <c r="L18" s="7">
        <v>6776</v>
      </c>
      <c r="M18" s="7">
        <v>72896</v>
      </c>
      <c r="N18" s="7">
        <v>61701</v>
      </c>
      <c r="O18" s="8">
        <v>244580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:37" ht="12" customHeight="1" hidden="1">
      <c r="A19" s="33" t="s">
        <v>36</v>
      </c>
      <c r="B19" s="7">
        <v>2218477</v>
      </c>
      <c r="C19" s="7">
        <v>13997931</v>
      </c>
      <c r="D19" s="7">
        <v>668742</v>
      </c>
      <c r="E19" s="7">
        <v>4863395</v>
      </c>
      <c r="F19" s="7">
        <v>1472291</v>
      </c>
      <c r="G19" s="7">
        <v>8849444</v>
      </c>
      <c r="H19" s="7">
        <v>39905</v>
      </c>
      <c r="I19" s="7">
        <v>138327</v>
      </c>
      <c r="J19" s="7">
        <v>18654</v>
      </c>
      <c r="K19" s="7">
        <v>67705</v>
      </c>
      <c r="L19" s="7">
        <v>3569</v>
      </c>
      <c r="M19" s="7">
        <v>10967</v>
      </c>
      <c r="N19" s="7">
        <v>15316</v>
      </c>
      <c r="O19" s="8">
        <v>68093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</row>
    <row r="20" spans="1:37" ht="12" customHeight="1" hidden="1">
      <c r="A20" s="33" t="s">
        <v>37</v>
      </c>
      <c r="B20" s="7">
        <v>2071111</v>
      </c>
      <c r="C20" s="7">
        <v>12319053</v>
      </c>
      <c r="D20" s="7">
        <v>288183</v>
      </c>
      <c r="E20" s="7">
        <v>1665874</v>
      </c>
      <c r="F20" s="7">
        <v>1660634</v>
      </c>
      <c r="G20" s="7">
        <v>9770329</v>
      </c>
      <c r="H20" s="7">
        <v>54843</v>
      </c>
      <c r="I20" s="7">
        <v>652772</v>
      </c>
      <c r="J20" s="7">
        <v>37921</v>
      </c>
      <c r="K20" s="7">
        <v>123871</v>
      </c>
      <c r="L20" s="7">
        <v>2666</v>
      </c>
      <c r="M20" s="7">
        <v>7557</v>
      </c>
      <c r="N20" s="7">
        <v>26864</v>
      </c>
      <c r="O20" s="8">
        <v>98650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</row>
    <row r="21" spans="1:15" s="27" customFormat="1" ht="12" customHeight="1">
      <c r="A21" s="19" t="s">
        <v>38</v>
      </c>
      <c r="B21" s="22">
        <v>28356495</v>
      </c>
      <c r="C21" s="22">
        <v>175334284</v>
      </c>
      <c r="D21" s="22">
        <v>3866111</v>
      </c>
      <c r="E21" s="22">
        <v>28524166</v>
      </c>
      <c r="F21" s="22">
        <v>22705124</v>
      </c>
      <c r="G21" s="22">
        <v>139843209</v>
      </c>
      <c r="H21" s="22">
        <v>1151657</v>
      </c>
      <c r="I21" s="22">
        <v>4383395</v>
      </c>
      <c r="J21" s="22">
        <v>297622</v>
      </c>
      <c r="K21" s="22">
        <v>1014636</v>
      </c>
      <c r="L21" s="22">
        <v>81508</v>
      </c>
      <c r="M21" s="22">
        <v>220059</v>
      </c>
      <c r="N21" s="22">
        <v>254473</v>
      </c>
      <c r="O21" s="28">
        <v>1348819</v>
      </c>
    </row>
    <row r="22" spans="1:37" ht="12" customHeight="1" hidden="1">
      <c r="A22" s="33" t="s">
        <v>26</v>
      </c>
      <c r="B22" s="7">
        <v>2040076</v>
      </c>
      <c r="C22" s="7">
        <v>12615132</v>
      </c>
      <c r="D22" s="7">
        <v>353501</v>
      </c>
      <c r="E22" s="7">
        <v>2900206</v>
      </c>
      <c r="F22" s="7">
        <v>1519398</v>
      </c>
      <c r="G22" s="7">
        <v>9070941</v>
      </c>
      <c r="H22" s="7">
        <v>104150</v>
      </c>
      <c r="I22" s="7">
        <v>405204</v>
      </c>
      <c r="J22" s="7">
        <v>26501</v>
      </c>
      <c r="K22" s="7">
        <v>85538</v>
      </c>
      <c r="L22" s="7">
        <v>8842</v>
      </c>
      <c r="M22" s="7">
        <v>18629</v>
      </c>
      <c r="N22" s="7">
        <v>27684</v>
      </c>
      <c r="O22" s="8">
        <v>134614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</row>
    <row r="23" spans="1:37" ht="12" customHeight="1" hidden="1">
      <c r="A23" s="33" t="s">
        <v>27</v>
      </c>
      <c r="B23" s="7">
        <v>1019623</v>
      </c>
      <c r="C23" s="7">
        <v>5619654</v>
      </c>
      <c r="D23" s="7">
        <v>112736</v>
      </c>
      <c r="E23" s="7">
        <v>598695</v>
      </c>
      <c r="F23" s="7">
        <v>826314</v>
      </c>
      <c r="G23" s="7">
        <v>4695722</v>
      </c>
      <c r="H23" s="7">
        <v>51892</v>
      </c>
      <c r="I23" s="7">
        <v>215521</v>
      </c>
      <c r="J23" s="7">
        <v>22631</v>
      </c>
      <c r="K23" s="7">
        <v>76743</v>
      </c>
      <c r="L23" s="7">
        <v>699</v>
      </c>
      <c r="M23" s="7">
        <v>5186</v>
      </c>
      <c r="N23" s="7">
        <v>5351</v>
      </c>
      <c r="O23" s="8">
        <v>27787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</row>
    <row r="24" spans="1:37" ht="12" customHeight="1" hidden="1">
      <c r="A24" s="33" t="s">
        <v>28</v>
      </c>
      <c r="B24" s="7">
        <v>1989224</v>
      </c>
      <c r="C24" s="7">
        <v>12005577</v>
      </c>
      <c r="D24" s="7">
        <v>215691</v>
      </c>
      <c r="E24" s="7">
        <v>1345188</v>
      </c>
      <c r="F24" s="7">
        <v>1669351</v>
      </c>
      <c r="G24" s="7">
        <v>10203375</v>
      </c>
      <c r="H24" s="7">
        <v>59183</v>
      </c>
      <c r="I24" s="7">
        <v>268274</v>
      </c>
      <c r="J24" s="7">
        <v>17312</v>
      </c>
      <c r="K24" s="7">
        <v>65676</v>
      </c>
      <c r="L24" s="7">
        <v>9292</v>
      </c>
      <c r="M24" s="7">
        <v>26092</v>
      </c>
      <c r="N24" s="7">
        <v>18395</v>
      </c>
      <c r="O24" s="8">
        <v>96972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</row>
    <row r="25" spans="1:37" ht="12" customHeight="1" hidden="1">
      <c r="A25" s="33" t="s">
        <v>29</v>
      </c>
      <c r="B25" s="7">
        <v>2033148</v>
      </c>
      <c r="C25" s="7">
        <v>12438310</v>
      </c>
      <c r="D25" s="7">
        <v>335737</v>
      </c>
      <c r="E25" s="7">
        <v>2865508</v>
      </c>
      <c r="F25" s="7">
        <v>1608528</v>
      </c>
      <c r="G25" s="7">
        <v>9205706</v>
      </c>
      <c r="H25" s="7">
        <v>50273</v>
      </c>
      <c r="I25" s="7">
        <v>217907</v>
      </c>
      <c r="J25" s="7">
        <v>15918</v>
      </c>
      <c r="K25" s="7">
        <v>66567</v>
      </c>
      <c r="L25" s="7">
        <v>9414</v>
      </c>
      <c r="M25" s="7">
        <v>25390</v>
      </c>
      <c r="N25" s="7">
        <v>13278</v>
      </c>
      <c r="O25" s="8">
        <v>57232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</row>
    <row r="26" spans="1:37" ht="12" customHeight="1" hidden="1">
      <c r="A26" s="33" t="s">
        <v>30</v>
      </c>
      <c r="B26" s="7">
        <v>2212567</v>
      </c>
      <c r="C26" s="7">
        <v>12739319</v>
      </c>
      <c r="D26" s="7">
        <v>358455</v>
      </c>
      <c r="E26" s="7">
        <v>2240053</v>
      </c>
      <c r="F26" s="7">
        <v>1737317</v>
      </c>
      <c r="G26" s="7">
        <v>10003740</v>
      </c>
      <c r="H26" s="7">
        <v>73068</v>
      </c>
      <c r="I26" s="7">
        <v>307780</v>
      </c>
      <c r="J26" s="7">
        <v>16265</v>
      </c>
      <c r="K26" s="7">
        <v>55822</v>
      </c>
      <c r="L26" s="7">
        <v>2446</v>
      </c>
      <c r="M26" s="7">
        <v>1919</v>
      </c>
      <c r="N26" s="7">
        <v>25016</v>
      </c>
      <c r="O26" s="8">
        <v>130005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</row>
    <row r="27" spans="1:37" ht="12" customHeight="1" hidden="1">
      <c r="A27" s="33" t="s">
        <v>31</v>
      </c>
      <c r="B27" s="7">
        <v>2305731</v>
      </c>
      <c r="C27" s="7">
        <v>13520163</v>
      </c>
      <c r="D27" s="7">
        <v>163171</v>
      </c>
      <c r="E27" s="7">
        <v>1087306</v>
      </c>
      <c r="F27" s="7">
        <v>1999428</v>
      </c>
      <c r="G27" s="7">
        <v>11869850</v>
      </c>
      <c r="H27" s="7">
        <v>94401</v>
      </c>
      <c r="I27" s="7">
        <v>379886</v>
      </c>
      <c r="J27" s="7">
        <v>27434</v>
      </c>
      <c r="K27" s="7">
        <v>96663</v>
      </c>
      <c r="L27" s="7">
        <v>5206</v>
      </c>
      <c r="M27" s="7">
        <v>15050</v>
      </c>
      <c r="N27" s="7">
        <v>16091</v>
      </c>
      <c r="O27" s="8">
        <v>71408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</row>
    <row r="28" spans="1:37" ht="12" customHeight="1" hidden="1">
      <c r="A28" s="33" t="s">
        <v>32</v>
      </c>
      <c r="B28" s="7">
        <v>2984393</v>
      </c>
      <c r="C28" s="7">
        <v>19423807</v>
      </c>
      <c r="D28" s="7">
        <v>692438</v>
      </c>
      <c r="E28" s="7">
        <v>5115522</v>
      </c>
      <c r="F28" s="7">
        <v>2161785</v>
      </c>
      <c r="G28" s="7">
        <v>13813880</v>
      </c>
      <c r="H28" s="7">
        <v>55939</v>
      </c>
      <c r="I28" s="7">
        <v>231660</v>
      </c>
      <c r="J28" s="7">
        <v>51147</v>
      </c>
      <c r="K28" s="7">
        <v>148303</v>
      </c>
      <c r="L28" s="7">
        <v>965</v>
      </c>
      <c r="M28" s="7">
        <v>4990</v>
      </c>
      <c r="N28" s="7">
        <v>22119</v>
      </c>
      <c r="O28" s="8">
        <v>109452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</row>
    <row r="29" spans="1:37" ht="12" customHeight="1" hidden="1">
      <c r="A29" s="33" t="s">
        <v>33</v>
      </c>
      <c r="B29" s="7">
        <v>2417881</v>
      </c>
      <c r="C29" s="7">
        <v>13850915</v>
      </c>
      <c r="D29" s="7">
        <v>237922</v>
      </c>
      <c r="E29" s="7">
        <v>1332268</v>
      </c>
      <c r="F29" s="7">
        <v>2058406</v>
      </c>
      <c r="G29" s="7">
        <v>11785534</v>
      </c>
      <c r="H29" s="7">
        <v>72659</v>
      </c>
      <c r="I29" s="7">
        <v>464784</v>
      </c>
      <c r="J29" s="7">
        <v>32462</v>
      </c>
      <c r="K29" s="7">
        <v>110172</v>
      </c>
      <c r="L29" s="7">
        <v>5773</v>
      </c>
      <c r="M29" s="7">
        <v>17542</v>
      </c>
      <c r="N29" s="7">
        <v>10659</v>
      </c>
      <c r="O29" s="8">
        <v>140615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</row>
    <row r="30" spans="1:37" ht="12" customHeight="1" hidden="1">
      <c r="A30" s="33" t="s">
        <v>34</v>
      </c>
      <c r="B30" s="7">
        <v>2465802</v>
      </c>
      <c r="C30" s="7">
        <v>13758602</v>
      </c>
      <c r="D30" s="7">
        <v>295979</v>
      </c>
      <c r="E30" s="7">
        <v>1645396</v>
      </c>
      <c r="F30" s="7">
        <v>1866847</v>
      </c>
      <c r="G30" s="7">
        <v>11491089</v>
      </c>
      <c r="H30" s="7">
        <v>263958</v>
      </c>
      <c r="I30" s="7">
        <v>484134</v>
      </c>
      <c r="J30" s="7">
        <v>20778</v>
      </c>
      <c r="K30" s="7">
        <v>76097</v>
      </c>
      <c r="L30" s="7">
        <v>5712</v>
      </c>
      <c r="M30" s="7">
        <v>20968</v>
      </c>
      <c r="N30" s="7">
        <v>12528</v>
      </c>
      <c r="O30" s="8">
        <v>40918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</row>
    <row r="31" spans="1:37" ht="12" customHeight="1" hidden="1">
      <c r="A31" s="33" t="s">
        <v>35</v>
      </c>
      <c r="B31" s="7">
        <v>2744332</v>
      </c>
      <c r="C31" s="7">
        <v>17373717</v>
      </c>
      <c r="D31" s="7">
        <v>305231</v>
      </c>
      <c r="E31" s="7">
        <v>2817905</v>
      </c>
      <c r="F31" s="7">
        <v>2288762</v>
      </c>
      <c r="G31" s="7">
        <v>13924626</v>
      </c>
      <c r="H31" s="7">
        <v>96127</v>
      </c>
      <c r="I31" s="7">
        <v>394329</v>
      </c>
      <c r="J31" s="7">
        <v>19675</v>
      </c>
      <c r="K31" s="7">
        <v>64378</v>
      </c>
      <c r="L31" s="7">
        <v>11835</v>
      </c>
      <c r="M31" s="7">
        <v>38688</v>
      </c>
      <c r="N31" s="7">
        <v>22702</v>
      </c>
      <c r="O31" s="8">
        <v>133791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</row>
    <row r="32" spans="1:37" ht="12" customHeight="1" hidden="1">
      <c r="A32" s="33" t="s">
        <v>36</v>
      </c>
      <c r="B32" s="7">
        <v>2747850</v>
      </c>
      <c r="C32" s="7">
        <v>16571079</v>
      </c>
      <c r="D32" s="7">
        <v>258992</v>
      </c>
      <c r="E32" s="7">
        <v>1823145</v>
      </c>
      <c r="F32" s="7">
        <v>2277676</v>
      </c>
      <c r="G32" s="7">
        <v>13891759</v>
      </c>
      <c r="H32" s="7">
        <v>152881</v>
      </c>
      <c r="I32" s="7">
        <v>648396</v>
      </c>
      <c r="J32" s="7">
        <v>20878</v>
      </c>
      <c r="K32" s="7">
        <v>69184</v>
      </c>
      <c r="L32" s="7">
        <v>14028</v>
      </c>
      <c r="M32" s="7">
        <v>25171</v>
      </c>
      <c r="N32" s="7">
        <v>23395</v>
      </c>
      <c r="O32" s="8">
        <v>113424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</row>
    <row r="33" spans="1:37" ht="12" customHeight="1" hidden="1">
      <c r="A33" s="33" t="s">
        <v>37</v>
      </c>
      <c r="B33" s="7">
        <v>3395868</v>
      </c>
      <c r="C33" s="7">
        <v>25418009</v>
      </c>
      <c r="D33" s="7">
        <v>536258</v>
      </c>
      <c r="E33" s="7">
        <v>4752974</v>
      </c>
      <c r="F33" s="7">
        <v>2691312</v>
      </c>
      <c r="G33" s="7">
        <v>19886987</v>
      </c>
      <c r="H33" s="7">
        <v>77126</v>
      </c>
      <c r="I33" s="7">
        <v>365520</v>
      </c>
      <c r="J33" s="7">
        <v>26621</v>
      </c>
      <c r="K33" s="7">
        <v>99493</v>
      </c>
      <c r="L33" s="7">
        <v>7296</v>
      </c>
      <c r="M33" s="7">
        <v>20434</v>
      </c>
      <c r="N33" s="7">
        <v>57255</v>
      </c>
      <c r="O33" s="8">
        <v>292601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</row>
    <row r="34" spans="1:15" s="6" customFormat="1" ht="12" customHeight="1">
      <c r="A34" s="16" t="s">
        <v>39</v>
      </c>
      <c r="B34" s="4">
        <v>42497328</v>
      </c>
      <c r="C34" s="4">
        <v>277717192</v>
      </c>
      <c r="D34" s="4">
        <v>4933554</v>
      </c>
      <c r="E34" s="4">
        <v>33329726</v>
      </c>
      <c r="F34" s="4">
        <v>36056208</v>
      </c>
      <c r="G34" s="4">
        <v>237962210</v>
      </c>
      <c r="H34" s="4">
        <v>897496</v>
      </c>
      <c r="I34" s="4">
        <v>3832154</v>
      </c>
      <c r="J34" s="4">
        <v>275109</v>
      </c>
      <c r="K34" s="4">
        <v>1000509</v>
      </c>
      <c r="L34" s="4">
        <v>70743</v>
      </c>
      <c r="M34" s="4">
        <v>243401</v>
      </c>
      <c r="N34" s="4">
        <v>264218</v>
      </c>
      <c r="O34" s="5">
        <v>1349192</v>
      </c>
    </row>
    <row r="35" spans="1:37" ht="12" customHeight="1" hidden="1">
      <c r="A35" s="33" t="s">
        <v>26</v>
      </c>
      <c r="B35" s="7">
        <v>3339056</v>
      </c>
      <c r="C35" s="7">
        <v>20774694</v>
      </c>
      <c r="D35" s="7">
        <v>707995</v>
      </c>
      <c r="E35" s="7">
        <v>4454906</v>
      </c>
      <c r="F35" s="7">
        <v>2484489</v>
      </c>
      <c r="G35" s="7">
        <v>15687691</v>
      </c>
      <c r="H35" s="7">
        <v>102250</v>
      </c>
      <c r="I35" s="7">
        <v>446397</v>
      </c>
      <c r="J35" s="7">
        <v>21976</v>
      </c>
      <c r="K35" s="7">
        <v>90755</v>
      </c>
      <c r="L35" s="7">
        <v>1070</v>
      </c>
      <c r="M35" s="7">
        <v>4800</v>
      </c>
      <c r="N35" s="7">
        <v>21276</v>
      </c>
      <c r="O35" s="8">
        <v>90145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</row>
    <row r="36" spans="1:37" ht="12" customHeight="1" hidden="1">
      <c r="A36" s="33" t="s">
        <v>27</v>
      </c>
      <c r="B36" s="7">
        <v>2393327</v>
      </c>
      <c r="C36" s="7">
        <v>14494868</v>
      </c>
      <c r="D36" s="7">
        <v>224798</v>
      </c>
      <c r="E36" s="7">
        <v>1181789</v>
      </c>
      <c r="F36" s="7">
        <v>2043362</v>
      </c>
      <c r="G36" s="7">
        <v>12836309</v>
      </c>
      <c r="H36" s="7">
        <v>60524</v>
      </c>
      <c r="I36" s="7">
        <v>254057</v>
      </c>
      <c r="J36" s="7">
        <v>37047</v>
      </c>
      <c r="K36" s="7">
        <v>114980</v>
      </c>
      <c r="L36" s="7">
        <v>916</v>
      </c>
      <c r="M36" s="7">
        <v>2858</v>
      </c>
      <c r="N36" s="7">
        <v>26680</v>
      </c>
      <c r="O36" s="8">
        <v>104875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</row>
    <row r="37" spans="1:37" ht="12" customHeight="1" hidden="1">
      <c r="A37" s="33" t="s">
        <v>28</v>
      </c>
      <c r="B37" s="7">
        <v>3481431</v>
      </c>
      <c r="C37" s="7">
        <v>21932427</v>
      </c>
      <c r="D37" s="7">
        <v>450063</v>
      </c>
      <c r="E37" s="7">
        <v>2851992</v>
      </c>
      <c r="F37" s="7">
        <v>2877881</v>
      </c>
      <c r="G37" s="7">
        <v>18377210</v>
      </c>
      <c r="H37" s="7">
        <v>99966</v>
      </c>
      <c r="I37" s="7">
        <v>510624</v>
      </c>
      <c r="J37" s="7">
        <v>25462</v>
      </c>
      <c r="K37" s="7">
        <v>76878</v>
      </c>
      <c r="L37" s="7">
        <v>12973</v>
      </c>
      <c r="M37" s="7">
        <v>39558</v>
      </c>
      <c r="N37" s="7">
        <v>15086</v>
      </c>
      <c r="O37" s="8">
        <v>76165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</row>
    <row r="38" spans="1:37" ht="12" customHeight="1" hidden="1">
      <c r="A38" s="33" t="s">
        <v>29</v>
      </c>
      <c r="B38" s="7">
        <v>3211379</v>
      </c>
      <c r="C38" s="7">
        <v>20290468</v>
      </c>
      <c r="D38" s="7">
        <v>282432</v>
      </c>
      <c r="E38" s="7">
        <v>1876757</v>
      </c>
      <c r="F38" s="7">
        <v>2779513</v>
      </c>
      <c r="G38" s="7">
        <v>17787377</v>
      </c>
      <c r="H38" s="7">
        <v>63863</v>
      </c>
      <c r="I38" s="7">
        <v>249338</v>
      </c>
      <c r="J38" s="7">
        <v>18482</v>
      </c>
      <c r="K38" s="7">
        <v>63748</v>
      </c>
      <c r="L38" s="7">
        <v>9929</v>
      </c>
      <c r="M38" s="7">
        <v>27381</v>
      </c>
      <c r="N38" s="7">
        <v>57160</v>
      </c>
      <c r="O38" s="8">
        <v>285867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</row>
    <row r="39" spans="1:37" ht="12" customHeight="1" hidden="1">
      <c r="A39" s="33" t="s">
        <v>30</v>
      </c>
      <c r="B39" s="7">
        <v>3402001</v>
      </c>
      <c r="C39" s="7">
        <v>22992259</v>
      </c>
      <c r="D39" s="7">
        <v>280783</v>
      </c>
      <c r="E39" s="7">
        <v>2136667</v>
      </c>
      <c r="F39" s="7">
        <v>2983069</v>
      </c>
      <c r="G39" s="7">
        <v>20258051</v>
      </c>
      <c r="H39" s="7">
        <v>94392</v>
      </c>
      <c r="I39" s="7">
        <v>401228</v>
      </c>
      <c r="J39" s="7">
        <v>32032</v>
      </c>
      <c r="K39" s="7">
        <v>140902</v>
      </c>
      <c r="L39" s="7">
        <v>3262</v>
      </c>
      <c r="M39" s="7">
        <v>12674</v>
      </c>
      <c r="N39" s="7">
        <v>8463</v>
      </c>
      <c r="O39" s="8">
        <v>42737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</row>
    <row r="40" spans="1:37" ht="12" customHeight="1" hidden="1">
      <c r="A40" s="33" t="s">
        <v>31</v>
      </c>
      <c r="B40" s="7">
        <v>3351513</v>
      </c>
      <c r="C40" s="7">
        <v>22681827</v>
      </c>
      <c r="D40" s="7">
        <v>284893</v>
      </c>
      <c r="E40" s="7">
        <v>1988668</v>
      </c>
      <c r="F40" s="7">
        <v>2955036</v>
      </c>
      <c r="G40" s="7">
        <v>20094376</v>
      </c>
      <c r="H40" s="7">
        <v>38144</v>
      </c>
      <c r="I40" s="7">
        <v>181014</v>
      </c>
      <c r="J40" s="7">
        <v>23598</v>
      </c>
      <c r="K40" s="7">
        <v>89706</v>
      </c>
      <c r="L40" s="7">
        <v>9450</v>
      </c>
      <c r="M40" s="7">
        <v>37827</v>
      </c>
      <c r="N40" s="7">
        <v>40392</v>
      </c>
      <c r="O40" s="8">
        <v>290236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</row>
    <row r="41" spans="1:37" ht="12" customHeight="1" hidden="1">
      <c r="A41" s="33" t="s">
        <v>32</v>
      </c>
      <c r="B41" s="7">
        <v>4571369</v>
      </c>
      <c r="C41" s="7">
        <v>26860803</v>
      </c>
      <c r="D41" s="7">
        <v>358318</v>
      </c>
      <c r="E41" s="7">
        <v>1913869</v>
      </c>
      <c r="F41" s="7">
        <v>4065966</v>
      </c>
      <c r="G41" s="7">
        <v>24330459</v>
      </c>
      <c r="H41" s="7">
        <v>97586</v>
      </c>
      <c r="I41" s="7">
        <v>444404</v>
      </c>
      <c r="J41" s="7">
        <v>30173</v>
      </c>
      <c r="K41" s="7">
        <v>93830</v>
      </c>
      <c r="L41" s="7">
        <v>9207</v>
      </c>
      <c r="M41" s="7">
        <v>42677</v>
      </c>
      <c r="N41" s="7">
        <v>10119</v>
      </c>
      <c r="O41" s="8">
        <v>35564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</row>
    <row r="42" spans="1:37" ht="12" customHeight="1" hidden="1">
      <c r="A42" s="33" t="s">
        <v>33</v>
      </c>
      <c r="B42" s="7">
        <v>3589511</v>
      </c>
      <c r="C42" s="7">
        <v>24886440</v>
      </c>
      <c r="D42" s="7">
        <v>622458</v>
      </c>
      <c r="E42" s="7">
        <v>4685069</v>
      </c>
      <c r="F42" s="7">
        <v>2835187</v>
      </c>
      <c r="G42" s="7">
        <v>19668763</v>
      </c>
      <c r="H42" s="7">
        <v>73534</v>
      </c>
      <c r="I42" s="7">
        <v>295233</v>
      </c>
      <c r="J42" s="7">
        <v>24019</v>
      </c>
      <c r="K42" s="7">
        <v>82862</v>
      </c>
      <c r="L42" s="7">
        <v>9218</v>
      </c>
      <c r="M42" s="7">
        <v>27191</v>
      </c>
      <c r="N42" s="7">
        <v>25095</v>
      </c>
      <c r="O42" s="8">
        <v>127322</v>
      </c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</row>
    <row r="43" spans="1:37" ht="12" customHeight="1" hidden="1">
      <c r="A43" s="33" t="s">
        <v>34</v>
      </c>
      <c r="B43" s="7">
        <v>3569027</v>
      </c>
      <c r="C43" s="7">
        <v>23881101</v>
      </c>
      <c r="D43" s="7">
        <v>334871</v>
      </c>
      <c r="E43" s="7">
        <v>2086172</v>
      </c>
      <c r="F43" s="7">
        <v>3141857</v>
      </c>
      <c r="G43" s="7">
        <v>21441616</v>
      </c>
      <c r="H43" s="7">
        <v>59496</v>
      </c>
      <c r="I43" s="7">
        <v>226414</v>
      </c>
      <c r="J43" s="7">
        <v>12712</v>
      </c>
      <c r="K43" s="7">
        <v>49881</v>
      </c>
      <c r="L43" s="7">
        <v>7606</v>
      </c>
      <c r="M43" s="7">
        <v>23957</v>
      </c>
      <c r="N43" s="7">
        <v>12485</v>
      </c>
      <c r="O43" s="8">
        <v>53061</v>
      </c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</row>
    <row r="44" spans="1:37" ht="12" customHeight="1" hidden="1">
      <c r="A44" s="33" t="s">
        <v>35</v>
      </c>
      <c r="B44" s="7">
        <v>3403437</v>
      </c>
      <c r="C44" s="7">
        <v>23096559</v>
      </c>
      <c r="D44" s="7">
        <v>341092</v>
      </c>
      <c r="E44" s="7">
        <v>2571137</v>
      </c>
      <c r="F44" s="7">
        <v>2971256</v>
      </c>
      <c r="G44" s="7">
        <v>20156348</v>
      </c>
      <c r="H44" s="7">
        <v>63462</v>
      </c>
      <c r="I44" s="7">
        <v>240589</v>
      </c>
      <c r="J44" s="7">
        <v>11239</v>
      </c>
      <c r="K44" s="7">
        <v>42867</v>
      </c>
      <c r="L44" s="7">
        <v>2820</v>
      </c>
      <c r="M44" s="7">
        <v>10950</v>
      </c>
      <c r="N44" s="7">
        <v>13568</v>
      </c>
      <c r="O44" s="8">
        <v>74668</v>
      </c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</row>
    <row r="45" spans="1:37" ht="12" customHeight="1" hidden="1">
      <c r="A45" s="33" t="s">
        <v>36</v>
      </c>
      <c r="B45" s="7">
        <v>3785353</v>
      </c>
      <c r="C45" s="7">
        <v>25587930</v>
      </c>
      <c r="D45" s="7">
        <v>562569</v>
      </c>
      <c r="E45" s="7">
        <v>3945370</v>
      </c>
      <c r="F45" s="7">
        <v>3114064</v>
      </c>
      <c r="G45" s="7">
        <v>21192156</v>
      </c>
      <c r="H45" s="7">
        <v>75501</v>
      </c>
      <c r="I45" s="7">
        <v>306200</v>
      </c>
      <c r="J45" s="7">
        <v>10792</v>
      </c>
      <c r="K45" s="7">
        <v>42751</v>
      </c>
      <c r="L45" s="7">
        <v>3137</v>
      </c>
      <c r="M45" s="7">
        <v>10292</v>
      </c>
      <c r="N45" s="7">
        <v>19290</v>
      </c>
      <c r="O45" s="8">
        <v>91161</v>
      </c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</row>
    <row r="46" spans="1:37" ht="12" customHeight="1" hidden="1">
      <c r="A46" s="33" t="s">
        <v>37</v>
      </c>
      <c r="B46" s="7">
        <v>4399924</v>
      </c>
      <c r="C46" s="7">
        <v>30237816</v>
      </c>
      <c r="D46" s="7">
        <v>483282</v>
      </c>
      <c r="E46" s="7">
        <v>3637330</v>
      </c>
      <c r="F46" s="7">
        <v>3804528</v>
      </c>
      <c r="G46" s="7">
        <v>26131854</v>
      </c>
      <c r="H46" s="7">
        <v>68778</v>
      </c>
      <c r="I46" s="7">
        <v>276656</v>
      </c>
      <c r="J46" s="7">
        <v>27577</v>
      </c>
      <c r="K46" s="7">
        <v>111349</v>
      </c>
      <c r="L46" s="7">
        <v>1155</v>
      </c>
      <c r="M46" s="7">
        <v>3236</v>
      </c>
      <c r="N46" s="7">
        <v>14604</v>
      </c>
      <c r="O46" s="8">
        <v>77391</v>
      </c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</row>
    <row r="47" spans="1:15" s="6" customFormat="1" ht="12" customHeight="1">
      <c r="A47" s="16" t="s">
        <v>88</v>
      </c>
      <c r="B47" s="4">
        <v>43200430</v>
      </c>
      <c r="C47" s="4">
        <v>304675107</v>
      </c>
      <c r="D47" s="4">
        <v>6229770</v>
      </c>
      <c r="E47" s="4">
        <v>50194385</v>
      </c>
      <c r="F47" s="4">
        <v>35743442</v>
      </c>
      <c r="G47" s="4">
        <v>249629876</v>
      </c>
      <c r="H47" s="4">
        <v>857045</v>
      </c>
      <c r="I47" s="4">
        <v>3339429</v>
      </c>
      <c r="J47" s="4">
        <v>205452</v>
      </c>
      <c r="K47" s="4">
        <v>804590</v>
      </c>
      <c r="L47" s="4">
        <v>39048</v>
      </c>
      <c r="M47" s="4">
        <v>159939</v>
      </c>
      <c r="N47" s="4">
        <v>125673</v>
      </c>
      <c r="O47" s="5">
        <v>546888</v>
      </c>
    </row>
    <row r="48" spans="1:37" ht="12" customHeight="1" hidden="1">
      <c r="A48" s="33" t="s">
        <v>26</v>
      </c>
      <c r="B48" s="7">
        <v>3374180</v>
      </c>
      <c r="C48" s="7">
        <v>23536273</v>
      </c>
      <c r="D48" s="7">
        <v>345234</v>
      </c>
      <c r="E48" s="7">
        <v>2776523</v>
      </c>
      <c r="F48" s="7">
        <v>2904535</v>
      </c>
      <c r="G48" s="7">
        <v>20211917</v>
      </c>
      <c r="H48" s="7">
        <v>70749</v>
      </c>
      <c r="I48" s="7">
        <v>307177</v>
      </c>
      <c r="J48" s="7">
        <v>14951</v>
      </c>
      <c r="K48" s="7">
        <v>63226</v>
      </c>
      <c r="L48" s="7">
        <v>2470</v>
      </c>
      <c r="M48" s="7">
        <v>7474</v>
      </c>
      <c r="N48" s="7">
        <v>36241</v>
      </c>
      <c r="O48" s="8">
        <v>169956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</row>
    <row r="49" spans="1:37" ht="12" customHeight="1" hidden="1">
      <c r="A49" s="33" t="s">
        <v>27</v>
      </c>
      <c r="B49" s="7">
        <v>2448144</v>
      </c>
      <c r="C49" s="7">
        <v>16774106</v>
      </c>
      <c r="D49" s="7">
        <v>221060</v>
      </c>
      <c r="E49" s="7">
        <v>1210258</v>
      </c>
      <c r="F49" s="7">
        <v>2174192</v>
      </c>
      <c r="G49" s="7">
        <v>15334548</v>
      </c>
      <c r="H49" s="7">
        <v>27163</v>
      </c>
      <c r="I49" s="7">
        <v>128182</v>
      </c>
      <c r="J49" s="7">
        <v>19035</v>
      </c>
      <c r="K49" s="7">
        <v>72114</v>
      </c>
      <c r="L49" s="7">
        <v>1374</v>
      </c>
      <c r="M49" s="7">
        <v>4427</v>
      </c>
      <c r="N49" s="7">
        <v>5320</v>
      </c>
      <c r="O49" s="8">
        <v>24577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</row>
    <row r="50" spans="1:37" ht="12" customHeight="1" hidden="1">
      <c r="A50" s="33" t="s">
        <v>28</v>
      </c>
      <c r="B50" s="7">
        <v>4176553</v>
      </c>
      <c r="C50" s="7">
        <v>28759721</v>
      </c>
      <c r="D50" s="7">
        <v>898053</v>
      </c>
      <c r="E50" s="7">
        <v>6758458</v>
      </c>
      <c r="F50" s="7">
        <v>3187803</v>
      </c>
      <c r="G50" s="7">
        <v>21652778</v>
      </c>
      <c r="H50" s="7">
        <v>49830</v>
      </c>
      <c r="I50" s="7">
        <v>183440</v>
      </c>
      <c r="J50" s="7">
        <v>20557</v>
      </c>
      <c r="K50" s="7">
        <v>81702</v>
      </c>
      <c r="L50" s="7">
        <v>5443</v>
      </c>
      <c r="M50" s="7">
        <v>18202</v>
      </c>
      <c r="N50" s="7">
        <v>14867</v>
      </c>
      <c r="O50" s="8">
        <v>65141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</row>
    <row r="51" spans="1:37" ht="12" customHeight="1" hidden="1">
      <c r="A51" s="33" t="s">
        <v>29</v>
      </c>
      <c r="B51" s="7">
        <v>3014745</v>
      </c>
      <c r="C51" s="7">
        <v>20131991</v>
      </c>
      <c r="D51" s="7">
        <v>258843</v>
      </c>
      <c r="E51" s="7">
        <v>1737195</v>
      </c>
      <c r="F51" s="7">
        <v>2654154</v>
      </c>
      <c r="G51" s="7">
        <v>18003280</v>
      </c>
      <c r="H51" s="7">
        <v>73903</v>
      </c>
      <c r="I51" s="7">
        <v>278958</v>
      </c>
      <c r="J51" s="7">
        <v>11316</v>
      </c>
      <c r="K51" s="7">
        <v>44729</v>
      </c>
      <c r="L51" s="7">
        <v>408</v>
      </c>
      <c r="M51" s="7">
        <v>1142</v>
      </c>
      <c r="N51" s="7">
        <v>16121</v>
      </c>
      <c r="O51" s="8">
        <v>66687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</row>
    <row r="52" spans="1:37" ht="12" customHeight="1" hidden="1">
      <c r="A52" s="33" t="s">
        <v>30</v>
      </c>
      <c r="B52" s="7">
        <v>3652391</v>
      </c>
      <c r="C52" s="7">
        <v>24226064</v>
      </c>
      <c r="D52" s="7">
        <v>419012</v>
      </c>
      <c r="E52" s="7">
        <v>3531894</v>
      </c>
      <c r="F52" s="7">
        <v>3104783</v>
      </c>
      <c r="G52" s="7">
        <v>20206306</v>
      </c>
      <c r="H52" s="7">
        <v>97422</v>
      </c>
      <c r="I52" s="7">
        <v>374486</v>
      </c>
      <c r="J52" s="7">
        <v>13372</v>
      </c>
      <c r="K52" s="7">
        <v>50813</v>
      </c>
      <c r="L52" s="7">
        <v>760</v>
      </c>
      <c r="M52" s="7">
        <v>2460</v>
      </c>
      <c r="N52" s="7">
        <v>17042</v>
      </c>
      <c r="O52" s="8">
        <v>60105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</row>
    <row r="53" spans="1:37" ht="12" customHeight="1" hidden="1">
      <c r="A53" s="33" t="s">
        <v>31</v>
      </c>
      <c r="B53" s="7">
        <v>4239388</v>
      </c>
      <c r="C53" s="7">
        <v>28552511</v>
      </c>
      <c r="D53" s="7">
        <v>465264</v>
      </c>
      <c r="E53" s="7">
        <v>3613777</v>
      </c>
      <c r="F53" s="7">
        <v>3651606</v>
      </c>
      <c r="G53" s="7">
        <v>24433837</v>
      </c>
      <c r="H53" s="7">
        <v>96216</v>
      </c>
      <c r="I53" s="7">
        <v>392100</v>
      </c>
      <c r="J53" s="7">
        <v>20219</v>
      </c>
      <c r="K53" s="7">
        <v>68505</v>
      </c>
      <c r="L53" s="7">
        <v>673</v>
      </c>
      <c r="M53" s="7">
        <v>22766</v>
      </c>
      <c r="N53" s="7">
        <v>5410</v>
      </c>
      <c r="O53" s="8">
        <v>21526</v>
      </c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</row>
    <row r="54" spans="1:37" ht="12" customHeight="1" hidden="1">
      <c r="A54" s="33" t="s">
        <v>32</v>
      </c>
      <c r="B54" s="7">
        <v>3643529</v>
      </c>
      <c r="C54" s="7">
        <v>24839238</v>
      </c>
      <c r="D54" s="7">
        <v>321867</v>
      </c>
      <c r="E54" s="7">
        <v>2196628</v>
      </c>
      <c r="F54" s="7">
        <v>3218868</v>
      </c>
      <c r="G54" s="7">
        <v>22204928</v>
      </c>
      <c r="H54" s="7">
        <v>59639</v>
      </c>
      <c r="I54" s="7">
        <v>265373</v>
      </c>
      <c r="J54" s="7">
        <v>32313</v>
      </c>
      <c r="K54" s="7">
        <v>132681</v>
      </c>
      <c r="L54" s="7">
        <v>1674</v>
      </c>
      <c r="M54" s="7">
        <v>4662</v>
      </c>
      <c r="N54" s="7">
        <v>9168</v>
      </c>
      <c r="O54" s="8">
        <v>34966</v>
      </c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</row>
    <row r="55" spans="1:37" ht="12" customHeight="1" hidden="1">
      <c r="A55" s="33" t="s">
        <v>33</v>
      </c>
      <c r="B55" s="7">
        <v>3526414</v>
      </c>
      <c r="C55" s="7">
        <v>25980388</v>
      </c>
      <c r="D55" s="7">
        <v>426590</v>
      </c>
      <c r="E55" s="7">
        <v>3043084</v>
      </c>
      <c r="F55" s="7">
        <v>2995962</v>
      </c>
      <c r="G55" s="7">
        <v>22541843</v>
      </c>
      <c r="H55" s="7">
        <v>88177</v>
      </c>
      <c r="I55" s="7">
        <v>329914</v>
      </c>
      <c r="J55" s="7">
        <v>9338</v>
      </c>
      <c r="K55" s="7">
        <v>36046</v>
      </c>
      <c r="L55" s="7">
        <v>946</v>
      </c>
      <c r="M55" s="7">
        <v>3748</v>
      </c>
      <c r="N55" s="7">
        <v>5401</v>
      </c>
      <c r="O55" s="8">
        <v>25753</v>
      </c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</row>
    <row r="56" spans="1:37" ht="12" customHeight="1" hidden="1">
      <c r="A56" s="33" t="s">
        <v>34</v>
      </c>
      <c r="B56" s="7">
        <v>4051623</v>
      </c>
      <c r="C56" s="7">
        <v>29774196</v>
      </c>
      <c r="D56" s="7">
        <v>644606</v>
      </c>
      <c r="E56" s="7">
        <v>4938308</v>
      </c>
      <c r="F56" s="7">
        <v>3298301</v>
      </c>
      <c r="G56" s="7">
        <v>24415780</v>
      </c>
      <c r="H56" s="7">
        <v>91014</v>
      </c>
      <c r="I56" s="7">
        <v>354333</v>
      </c>
      <c r="J56" s="7">
        <v>15196</v>
      </c>
      <c r="K56" s="7">
        <v>55272</v>
      </c>
      <c r="L56" s="7">
        <v>923</v>
      </c>
      <c r="M56" s="7">
        <v>3178</v>
      </c>
      <c r="N56" s="7">
        <v>1583</v>
      </c>
      <c r="O56" s="8">
        <v>7325</v>
      </c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</row>
    <row r="57" spans="1:37" ht="12" customHeight="1" hidden="1">
      <c r="A57" s="33" t="s">
        <v>35</v>
      </c>
      <c r="B57" s="7">
        <v>3141213</v>
      </c>
      <c r="C57" s="7">
        <v>21744477</v>
      </c>
      <c r="D57" s="7">
        <v>440848</v>
      </c>
      <c r="E57" s="7">
        <v>3135185</v>
      </c>
      <c r="F57" s="7">
        <v>2599398</v>
      </c>
      <c r="G57" s="7">
        <v>18251016</v>
      </c>
      <c r="H57" s="7">
        <v>82395</v>
      </c>
      <c r="I57" s="7">
        <v>285258</v>
      </c>
      <c r="J57" s="7">
        <v>7923</v>
      </c>
      <c r="K57" s="7">
        <v>29636</v>
      </c>
      <c r="L57" s="7">
        <v>3667</v>
      </c>
      <c r="M57" s="7">
        <v>11808</v>
      </c>
      <c r="N57" s="7">
        <v>6982</v>
      </c>
      <c r="O57" s="8">
        <v>31574</v>
      </c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</row>
    <row r="58" spans="1:37" ht="12" customHeight="1" hidden="1">
      <c r="A58" s="33" t="s">
        <v>36</v>
      </c>
      <c r="B58" s="7">
        <v>4020360</v>
      </c>
      <c r="C58" s="7">
        <v>29527859</v>
      </c>
      <c r="D58" s="7">
        <v>1061293</v>
      </c>
      <c r="E58" s="7">
        <v>9278167</v>
      </c>
      <c r="F58" s="7">
        <v>2844655</v>
      </c>
      <c r="G58" s="7">
        <v>19821958</v>
      </c>
      <c r="H58" s="7">
        <v>78586</v>
      </c>
      <c r="I58" s="7">
        <v>285700</v>
      </c>
      <c r="J58" s="7">
        <v>21912</v>
      </c>
      <c r="K58" s="7">
        <v>84796</v>
      </c>
      <c r="L58" s="7">
        <v>10445</v>
      </c>
      <c r="M58" s="7">
        <v>31631</v>
      </c>
      <c r="N58" s="7">
        <v>3469</v>
      </c>
      <c r="O58" s="8">
        <v>25607</v>
      </c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</row>
    <row r="59" spans="1:37" ht="12" customHeight="1" hidden="1">
      <c r="A59" s="33" t="s">
        <v>37</v>
      </c>
      <c r="B59" s="7">
        <v>3911890</v>
      </c>
      <c r="C59" s="7">
        <v>30828283</v>
      </c>
      <c r="D59" s="7">
        <v>727100</v>
      </c>
      <c r="E59" s="7">
        <v>7974908</v>
      </c>
      <c r="F59" s="7">
        <v>3109185</v>
      </c>
      <c r="G59" s="7">
        <v>22551685</v>
      </c>
      <c r="H59" s="7">
        <v>41951</v>
      </c>
      <c r="I59" s="7">
        <v>154508</v>
      </c>
      <c r="J59" s="7">
        <v>19320</v>
      </c>
      <c r="K59" s="7">
        <v>85070</v>
      </c>
      <c r="L59" s="7">
        <v>10265</v>
      </c>
      <c r="M59" s="7">
        <v>48441</v>
      </c>
      <c r="N59" s="7">
        <v>4069</v>
      </c>
      <c r="O59" s="8">
        <v>13671</v>
      </c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</row>
    <row r="60" spans="1:15" s="6" customFormat="1" ht="12" customHeight="1">
      <c r="A60" s="16" t="s">
        <v>179</v>
      </c>
      <c r="B60" s="4">
        <v>36664413</v>
      </c>
      <c r="C60" s="4">
        <v>267312199</v>
      </c>
      <c r="D60" s="4">
        <v>3981978</v>
      </c>
      <c r="E60" s="4">
        <v>32230864</v>
      </c>
      <c r="F60" s="4">
        <v>28169000</v>
      </c>
      <c r="G60" s="4">
        <v>204444750</v>
      </c>
      <c r="H60" s="4">
        <v>4236672</v>
      </c>
      <c r="I60" s="4">
        <v>29477657</v>
      </c>
      <c r="J60" s="4">
        <v>182790</v>
      </c>
      <c r="K60" s="4">
        <v>693428</v>
      </c>
      <c r="L60" s="4">
        <v>28125</v>
      </c>
      <c r="M60" s="4">
        <v>106384</v>
      </c>
      <c r="N60" s="4">
        <v>65848</v>
      </c>
      <c r="O60" s="5">
        <v>359116</v>
      </c>
    </row>
    <row r="61" spans="1:37" ht="12" customHeight="1">
      <c r="A61" s="33" t="s">
        <v>26</v>
      </c>
      <c r="B61" s="7">
        <v>3653519</v>
      </c>
      <c r="C61" s="7">
        <v>26718347</v>
      </c>
      <c r="D61" s="7">
        <v>309304</v>
      </c>
      <c r="E61" s="7">
        <v>2090205</v>
      </c>
      <c r="F61" s="7">
        <v>2646072</v>
      </c>
      <c r="G61" s="7">
        <v>18927897</v>
      </c>
      <c r="H61" s="7">
        <v>678786</v>
      </c>
      <c r="I61" s="7">
        <v>5631680</v>
      </c>
      <c r="J61" s="7">
        <v>15894</v>
      </c>
      <c r="K61" s="7">
        <v>54071</v>
      </c>
      <c r="L61" s="7">
        <v>1656</v>
      </c>
      <c r="M61" s="7">
        <v>4639</v>
      </c>
      <c r="N61" s="7">
        <v>1807</v>
      </c>
      <c r="O61" s="8">
        <v>9855</v>
      </c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</row>
    <row r="62" spans="1:37" ht="12" customHeight="1">
      <c r="A62" s="33" t="s">
        <v>27</v>
      </c>
      <c r="B62" s="7">
        <v>2186252</v>
      </c>
      <c r="C62" s="7">
        <v>15233341</v>
      </c>
      <c r="D62" s="7">
        <v>185260</v>
      </c>
      <c r="E62" s="7">
        <v>1508078</v>
      </c>
      <c r="F62" s="7">
        <v>1846311</v>
      </c>
      <c r="G62" s="7">
        <v>12836932</v>
      </c>
      <c r="H62" s="7">
        <v>140618</v>
      </c>
      <c r="I62" s="7">
        <v>825394</v>
      </c>
      <c r="J62" s="7">
        <v>11119</v>
      </c>
      <c r="K62" s="7">
        <v>48147</v>
      </c>
      <c r="L62" s="7">
        <v>57</v>
      </c>
      <c r="M62" s="7">
        <v>295</v>
      </c>
      <c r="N62" s="7">
        <v>2887</v>
      </c>
      <c r="O62" s="8">
        <v>14495</v>
      </c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</row>
    <row r="63" spans="1:37" ht="12" customHeight="1">
      <c r="A63" s="33" t="s">
        <v>28</v>
      </c>
      <c r="B63" s="7">
        <v>3257927</v>
      </c>
      <c r="C63" s="7">
        <v>22128799</v>
      </c>
      <c r="D63" s="7">
        <v>572101</v>
      </c>
      <c r="E63" s="7">
        <v>4652171</v>
      </c>
      <c r="F63" s="7">
        <v>2386255</v>
      </c>
      <c r="G63" s="7">
        <v>16014746</v>
      </c>
      <c r="H63" s="7">
        <v>262519</v>
      </c>
      <c r="I63" s="7">
        <v>1313417</v>
      </c>
      <c r="J63" s="7">
        <v>18282</v>
      </c>
      <c r="K63" s="7">
        <v>62914</v>
      </c>
      <c r="L63" s="7">
        <v>8040</v>
      </c>
      <c r="M63" s="7">
        <v>25514</v>
      </c>
      <c r="N63" s="7">
        <v>10730</v>
      </c>
      <c r="O63" s="8">
        <v>60037</v>
      </c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</row>
    <row r="64" spans="1:37" ht="12" customHeight="1">
      <c r="A64" s="33" t="s">
        <v>29</v>
      </c>
      <c r="B64" s="7">
        <v>2836396</v>
      </c>
      <c r="C64" s="7">
        <v>20556427</v>
      </c>
      <c r="D64" s="7">
        <v>159948</v>
      </c>
      <c r="E64" s="7">
        <v>1322154</v>
      </c>
      <c r="F64" s="7">
        <v>2241802</v>
      </c>
      <c r="G64" s="7">
        <v>16774381</v>
      </c>
      <c r="H64" s="7">
        <v>413395</v>
      </c>
      <c r="I64" s="7">
        <v>2375280</v>
      </c>
      <c r="J64" s="7">
        <v>13843</v>
      </c>
      <c r="K64" s="7">
        <v>54292</v>
      </c>
      <c r="L64" s="7">
        <v>604</v>
      </c>
      <c r="M64" s="7">
        <v>1912</v>
      </c>
      <c r="N64" s="7">
        <v>6804</v>
      </c>
      <c r="O64" s="8">
        <v>28408</v>
      </c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</row>
    <row r="65" spans="1:37" ht="12" customHeight="1">
      <c r="A65" s="33" t="s">
        <v>30</v>
      </c>
      <c r="B65" s="7">
        <v>3083702</v>
      </c>
      <c r="C65" s="7">
        <v>21031934</v>
      </c>
      <c r="D65" s="7">
        <v>321316</v>
      </c>
      <c r="E65" s="7">
        <v>2027645</v>
      </c>
      <c r="F65" s="7">
        <v>2410521</v>
      </c>
      <c r="G65" s="7">
        <v>17164848</v>
      </c>
      <c r="H65" s="7">
        <v>325254</v>
      </c>
      <c r="I65" s="7">
        <v>1739667</v>
      </c>
      <c r="J65" s="7">
        <v>20732</v>
      </c>
      <c r="K65" s="7">
        <v>77842</v>
      </c>
      <c r="L65" s="7">
        <v>1957</v>
      </c>
      <c r="M65" s="7">
        <v>6006</v>
      </c>
      <c r="N65" s="7">
        <v>3922</v>
      </c>
      <c r="O65" s="8">
        <v>15926</v>
      </c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</row>
    <row r="66" spans="1:37" ht="12" customHeight="1">
      <c r="A66" s="33" t="s">
        <v>31</v>
      </c>
      <c r="B66" s="7">
        <v>3751350</v>
      </c>
      <c r="C66" s="7">
        <v>29156723</v>
      </c>
      <c r="D66" s="7">
        <v>207930</v>
      </c>
      <c r="E66" s="7">
        <v>1515038</v>
      </c>
      <c r="F66" s="7">
        <v>2860136</v>
      </c>
      <c r="G66" s="7">
        <v>20761473</v>
      </c>
      <c r="H66" s="7">
        <v>660134</v>
      </c>
      <c r="I66" s="7">
        <v>6776821</v>
      </c>
      <c r="J66" s="7">
        <v>11174</v>
      </c>
      <c r="K66" s="7">
        <v>48460</v>
      </c>
      <c r="L66" s="7">
        <v>9897</v>
      </c>
      <c r="M66" s="7">
        <v>45324</v>
      </c>
      <c r="N66" s="7">
        <v>2079</v>
      </c>
      <c r="O66" s="8">
        <v>9607</v>
      </c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</row>
    <row r="67" spans="1:37" ht="12" customHeight="1">
      <c r="A67" s="33" t="s">
        <v>32</v>
      </c>
      <c r="B67" s="7">
        <v>4066125</v>
      </c>
      <c r="C67" s="7">
        <v>32707403</v>
      </c>
      <c r="D67" s="7">
        <v>710181</v>
      </c>
      <c r="E67" s="7">
        <v>4681350</v>
      </c>
      <c r="F67" s="7">
        <v>2996295</v>
      </c>
      <c r="G67" s="7">
        <v>25791239</v>
      </c>
      <c r="H67" s="7">
        <v>337832</v>
      </c>
      <c r="I67" s="7">
        <v>2117322</v>
      </c>
      <c r="J67" s="7">
        <v>10013</v>
      </c>
      <c r="K67" s="7">
        <v>42479</v>
      </c>
      <c r="L67" s="7">
        <v>1238</v>
      </c>
      <c r="M67" s="7">
        <v>6991</v>
      </c>
      <c r="N67" s="7">
        <v>10566</v>
      </c>
      <c r="O67" s="8">
        <v>68022</v>
      </c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</row>
    <row r="68" spans="1:37" ht="12" customHeight="1">
      <c r="A68" s="33" t="s">
        <v>33</v>
      </c>
      <c r="B68" s="7">
        <v>2481142</v>
      </c>
      <c r="C68" s="7">
        <v>16742751</v>
      </c>
      <c r="D68" s="7">
        <v>393352</v>
      </c>
      <c r="E68" s="7">
        <v>2988263</v>
      </c>
      <c r="F68" s="7">
        <v>1854975</v>
      </c>
      <c r="G68" s="7">
        <v>12592695</v>
      </c>
      <c r="H68" s="7">
        <v>219788</v>
      </c>
      <c r="I68" s="7">
        <v>1105351</v>
      </c>
      <c r="J68" s="7">
        <v>8255</v>
      </c>
      <c r="K68" s="7">
        <v>33822</v>
      </c>
      <c r="L68" s="7">
        <v>1650</v>
      </c>
      <c r="M68" s="7">
        <v>5737</v>
      </c>
      <c r="N68" s="7">
        <v>3122</v>
      </c>
      <c r="O68" s="8">
        <v>16883</v>
      </c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spans="1:37" ht="12" customHeight="1">
      <c r="A69" s="33" t="s">
        <v>34</v>
      </c>
      <c r="B69" s="7">
        <v>2753061</v>
      </c>
      <c r="C69" s="7">
        <v>19778873</v>
      </c>
      <c r="D69" s="7">
        <v>284719</v>
      </c>
      <c r="E69" s="7">
        <v>2828384</v>
      </c>
      <c r="F69" s="7">
        <v>2058335</v>
      </c>
      <c r="G69" s="7">
        <v>14885990</v>
      </c>
      <c r="H69" s="7">
        <v>394068</v>
      </c>
      <c r="I69" s="7">
        <v>2012633</v>
      </c>
      <c r="J69" s="7">
        <v>13652</v>
      </c>
      <c r="K69" s="7">
        <v>45753</v>
      </c>
      <c r="L69" s="7">
        <v>473</v>
      </c>
      <c r="M69" s="7">
        <v>1326</v>
      </c>
      <c r="N69" s="7">
        <v>1814</v>
      </c>
      <c r="O69" s="8">
        <v>4787</v>
      </c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</row>
    <row r="70" spans="1:37" ht="12" customHeight="1">
      <c r="A70" s="33" t="s">
        <v>35</v>
      </c>
      <c r="B70" s="7">
        <v>2414102</v>
      </c>
      <c r="C70" s="7">
        <v>16673553</v>
      </c>
      <c r="D70" s="7">
        <v>128998</v>
      </c>
      <c r="E70" s="7">
        <v>1210446</v>
      </c>
      <c r="F70" s="7">
        <v>2013617</v>
      </c>
      <c r="G70" s="7">
        <v>13500601</v>
      </c>
      <c r="H70" s="7">
        <v>237961</v>
      </c>
      <c r="I70" s="7">
        <v>1836003</v>
      </c>
      <c r="J70" s="7">
        <v>27262</v>
      </c>
      <c r="K70" s="7">
        <v>97836</v>
      </c>
      <c r="L70" s="7">
        <v>1581</v>
      </c>
      <c r="M70" s="7">
        <v>4845</v>
      </c>
      <c r="N70" s="7">
        <v>4683</v>
      </c>
      <c r="O70" s="8">
        <v>23822</v>
      </c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</row>
    <row r="71" spans="1:37" ht="12" customHeight="1">
      <c r="A71" s="33" t="s">
        <v>36</v>
      </c>
      <c r="B71" s="7">
        <v>3163000</v>
      </c>
      <c r="C71" s="7">
        <v>23506591</v>
      </c>
      <c r="D71" s="7">
        <v>412475</v>
      </c>
      <c r="E71" s="7">
        <v>4100442</v>
      </c>
      <c r="F71" s="7">
        <v>2543566</v>
      </c>
      <c r="G71" s="7">
        <v>18377573</v>
      </c>
      <c r="H71" s="7">
        <v>189136</v>
      </c>
      <c r="I71" s="7">
        <v>955188</v>
      </c>
      <c r="J71" s="7">
        <v>15917</v>
      </c>
      <c r="K71" s="7">
        <v>63596</v>
      </c>
      <c r="L71" s="7">
        <v>489</v>
      </c>
      <c r="M71" s="7">
        <v>2445</v>
      </c>
      <c r="N71" s="7">
        <v>1417</v>
      </c>
      <c r="O71" s="8">
        <v>7347</v>
      </c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</row>
    <row r="72" spans="1:37" ht="12" customHeight="1">
      <c r="A72" s="33" t="s">
        <v>37</v>
      </c>
      <c r="B72" s="7">
        <v>3017837</v>
      </c>
      <c r="C72" s="7">
        <v>23077457</v>
      </c>
      <c r="D72" s="7">
        <v>296394</v>
      </c>
      <c r="E72" s="7">
        <v>3306688</v>
      </c>
      <c r="F72" s="7">
        <v>2311115</v>
      </c>
      <c r="G72" s="7">
        <v>16816375</v>
      </c>
      <c r="H72" s="7">
        <v>377181</v>
      </c>
      <c r="I72" s="7">
        <v>2788901</v>
      </c>
      <c r="J72" s="7">
        <v>16647</v>
      </c>
      <c r="K72" s="7">
        <v>64216</v>
      </c>
      <c r="L72" s="7">
        <v>483</v>
      </c>
      <c r="M72" s="7">
        <v>1350</v>
      </c>
      <c r="N72" s="7">
        <v>16017</v>
      </c>
      <c r="O72" s="8">
        <v>99927</v>
      </c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</row>
    <row r="73" spans="1:15" s="6" customFormat="1" ht="12" customHeight="1">
      <c r="A73" s="16" t="s">
        <v>511</v>
      </c>
      <c r="B73" s="4">
        <v>19905215</v>
      </c>
      <c r="C73" s="4">
        <v>150845258</v>
      </c>
      <c r="D73" s="4">
        <v>1733236</v>
      </c>
      <c r="E73" s="4">
        <v>15216642</v>
      </c>
      <c r="F73" s="4">
        <v>15890059</v>
      </c>
      <c r="G73" s="4">
        <v>121357452</v>
      </c>
      <c r="H73" s="4">
        <v>2145327</v>
      </c>
      <c r="I73" s="4">
        <v>13700217</v>
      </c>
      <c r="J73" s="4">
        <v>100138</v>
      </c>
      <c r="K73" s="4">
        <v>408766</v>
      </c>
      <c r="L73" s="4">
        <v>10383</v>
      </c>
      <c r="M73" s="4">
        <v>34041</v>
      </c>
      <c r="N73" s="4">
        <v>26072</v>
      </c>
      <c r="O73" s="5">
        <v>128140</v>
      </c>
    </row>
    <row r="74" spans="1:37" ht="12" customHeight="1">
      <c r="A74" s="33" t="s">
        <v>26</v>
      </c>
      <c r="B74" s="7">
        <v>3145886</v>
      </c>
      <c r="C74" s="7">
        <v>23527586</v>
      </c>
      <c r="D74" s="7">
        <v>412763</v>
      </c>
      <c r="E74" s="7">
        <v>3687765</v>
      </c>
      <c r="F74" s="7">
        <v>2440494</v>
      </c>
      <c r="G74" s="7">
        <v>18162851</v>
      </c>
      <c r="H74" s="7">
        <v>266423</v>
      </c>
      <c r="I74" s="7">
        <v>1581562</v>
      </c>
      <c r="J74" s="7">
        <v>21785</v>
      </c>
      <c r="K74" s="7">
        <v>79873</v>
      </c>
      <c r="L74" s="7">
        <v>786</v>
      </c>
      <c r="M74" s="7">
        <v>2629</v>
      </c>
      <c r="N74" s="7">
        <v>3635</v>
      </c>
      <c r="O74" s="8">
        <v>12906</v>
      </c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</row>
    <row r="75" spans="1:37" ht="12" customHeight="1">
      <c r="A75" s="33" t="s">
        <v>27</v>
      </c>
      <c r="B75" s="7">
        <v>2239271</v>
      </c>
      <c r="C75" s="7">
        <v>15187702</v>
      </c>
      <c r="D75" s="7">
        <v>97561</v>
      </c>
      <c r="E75" s="7">
        <v>612409</v>
      </c>
      <c r="F75" s="7">
        <v>1868147</v>
      </c>
      <c r="G75" s="7">
        <v>13330144</v>
      </c>
      <c r="H75" s="7">
        <v>262827</v>
      </c>
      <c r="I75" s="7">
        <v>1198485</v>
      </c>
      <c r="J75" s="7">
        <v>8351</v>
      </c>
      <c r="K75" s="7">
        <v>33690</v>
      </c>
      <c r="L75" s="7">
        <v>643</v>
      </c>
      <c r="M75" s="7">
        <v>1802</v>
      </c>
      <c r="N75" s="7">
        <v>1742</v>
      </c>
      <c r="O75" s="8">
        <v>11172</v>
      </c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</row>
    <row r="76" spans="1:37" ht="12" customHeight="1">
      <c r="A76" s="33" t="s">
        <v>28</v>
      </c>
      <c r="B76" s="7">
        <v>2820281</v>
      </c>
      <c r="C76" s="7">
        <v>20805633</v>
      </c>
      <c r="D76" s="7">
        <v>246435</v>
      </c>
      <c r="E76" s="7">
        <v>2499364</v>
      </c>
      <c r="F76" s="7">
        <v>2273751</v>
      </c>
      <c r="G76" s="7">
        <v>16663726</v>
      </c>
      <c r="H76" s="7">
        <v>274966</v>
      </c>
      <c r="I76" s="7">
        <v>1546169</v>
      </c>
      <c r="J76" s="7">
        <v>19209</v>
      </c>
      <c r="K76" s="7">
        <v>67079</v>
      </c>
      <c r="L76" s="7">
        <v>967</v>
      </c>
      <c r="M76" s="7">
        <v>2983</v>
      </c>
      <c r="N76" s="7">
        <v>4953</v>
      </c>
      <c r="O76" s="8">
        <v>26312</v>
      </c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</row>
    <row r="77" spans="1:37" ht="12" customHeight="1">
      <c r="A77" s="33" t="s">
        <v>29</v>
      </c>
      <c r="B77" s="7">
        <v>2428123</v>
      </c>
      <c r="C77" s="7">
        <v>18191740</v>
      </c>
      <c r="D77" s="7">
        <v>57834</v>
      </c>
      <c r="E77" s="7">
        <v>332012</v>
      </c>
      <c r="F77" s="7">
        <v>2146333</v>
      </c>
      <c r="G77" s="7">
        <v>16709018</v>
      </c>
      <c r="H77" s="7">
        <v>209758</v>
      </c>
      <c r="I77" s="7">
        <v>1092976</v>
      </c>
      <c r="J77" s="7">
        <v>10587</v>
      </c>
      <c r="K77" s="7">
        <v>40793</v>
      </c>
      <c r="L77" s="7">
        <v>215</v>
      </c>
      <c r="M77" s="7">
        <v>503</v>
      </c>
      <c r="N77" s="7">
        <v>3396</v>
      </c>
      <c r="O77" s="8">
        <v>16438</v>
      </c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</row>
    <row r="78" spans="1:37" ht="12" customHeight="1">
      <c r="A78" s="33" t="s">
        <v>30</v>
      </c>
      <c r="B78" s="7">
        <v>3362652</v>
      </c>
      <c r="C78" s="7">
        <v>26686546</v>
      </c>
      <c r="D78" s="7">
        <v>153900</v>
      </c>
      <c r="E78" s="7">
        <v>1404693</v>
      </c>
      <c r="F78" s="7">
        <v>2865702</v>
      </c>
      <c r="G78" s="7">
        <v>22915666</v>
      </c>
      <c r="H78" s="7">
        <v>323848</v>
      </c>
      <c r="I78" s="7">
        <v>2282665</v>
      </c>
      <c r="J78" s="7">
        <v>9991</v>
      </c>
      <c r="K78" s="7">
        <v>43263</v>
      </c>
      <c r="L78" s="7">
        <v>2554</v>
      </c>
      <c r="M78" s="7">
        <v>7608</v>
      </c>
      <c r="N78" s="7">
        <v>6657</v>
      </c>
      <c r="O78" s="8">
        <v>32651</v>
      </c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</row>
    <row r="79" spans="1:37" ht="12" customHeight="1">
      <c r="A79" s="33" t="s">
        <v>31</v>
      </c>
      <c r="B79" s="7">
        <v>2718123</v>
      </c>
      <c r="C79" s="7">
        <v>21318779</v>
      </c>
      <c r="D79" s="7">
        <v>178286</v>
      </c>
      <c r="E79" s="7">
        <v>1585235</v>
      </c>
      <c r="F79" s="7">
        <v>1960951</v>
      </c>
      <c r="G79" s="7">
        <v>15139868</v>
      </c>
      <c r="H79" s="7">
        <v>560444</v>
      </c>
      <c r="I79" s="7">
        <v>4510900</v>
      </c>
      <c r="J79" s="7">
        <v>13808</v>
      </c>
      <c r="K79" s="7">
        <v>58156</v>
      </c>
      <c r="L79" s="7">
        <v>893</v>
      </c>
      <c r="M79" s="7">
        <v>3926</v>
      </c>
      <c r="N79" s="7">
        <v>3741</v>
      </c>
      <c r="O79" s="8">
        <v>20694</v>
      </c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</row>
    <row r="80" spans="1:37" ht="12" customHeight="1">
      <c r="A80" s="33" t="s">
        <v>32</v>
      </c>
      <c r="B80" s="7">
        <v>3190879</v>
      </c>
      <c r="C80" s="7">
        <v>25127272</v>
      </c>
      <c r="D80" s="7">
        <v>586457</v>
      </c>
      <c r="E80" s="7">
        <v>5095164</v>
      </c>
      <c r="F80" s="7">
        <v>2334681</v>
      </c>
      <c r="G80" s="7">
        <v>18436179</v>
      </c>
      <c r="H80" s="7">
        <v>247061</v>
      </c>
      <c r="I80" s="7">
        <v>1487460</v>
      </c>
      <c r="J80" s="7">
        <v>16407</v>
      </c>
      <c r="K80" s="7">
        <v>85912</v>
      </c>
      <c r="L80" s="7">
        <v>4325</v>
      </c>
      <c r="M80" s="7">
        <v>14590</v>
      </c>
      <c r="N80" s="7">
        <v>1948</v>
      </c>
      <c r="O80" s="8">
        <v>7967</v>
      </c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</row>
    <row r="81" spans="1:15" ht="12" customHeight="1">
      <c r="A81" s="57" t="s">
        <v>0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</row>
    <row r="82" spans="1:15" ht="12">
      <c r="A82" s="35" t="s">
        <v>40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s="51" customFormat="1" ht="44.25" customHeight="1">
      <c r="A83" s="74" t="s">
        <v>459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</row>
    <row r="84" spans="1:15" ht="12">
      <c r="A84" s="35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2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2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2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2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2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2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2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2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2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2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2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2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2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2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2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2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2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2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2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2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ht="12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2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ht="12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ht="12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ht="12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ht="12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ht="12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ht="12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ht="12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ht="12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ht="12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ht="12">
      <c r="A116" s="13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</row>
    <row r="117" spans="1:15" ht="12">
      <c r="A117" s="13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</row>
    <row r="118" spans="1:15" ht="12">
      <c r="A118" s="13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</row>
    <row r="119" spans="1:15" ht="12">
      <c r="A119" s="13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1:15" ht="12">
      <c r="A120" s="13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1:15" ht="12">
      <c r="A121" s="13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1:15" ht="12">
      <c r="A122" s="13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1:15" ht="12">
      <c r="A123" s="13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</row>
    <row r="124" spans="1:15" ht="12">
      <c r="A124" s="13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1:15" ht="12">
      <c r="A125" s="13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</row>
    <row r="126" spans="1:15" ht="12">
      <c r="A126" s="13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</row>
    <row r="127" spans="1:15" ht="12">
      <c r="A127" s="13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</row>
    <row r="128" spans="1:15" ht="12">
      <c r="A128" s="13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</row>
    <row r="129" spans="1:15" ht="12">
      <c r="A129" s="13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</row>
    <row r="130" spans="1:15" ht="12">
      <c r="A130" s="13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</row>
    <row r="131" spans="1:15" ht="12">
      <c r="A131" s="13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</row>
    <row r="132" spans="1:15" ht="12">
      <c r="A132" s="13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</row>
    <row r="133" spans="1:15" ht="12">
      <c r="A133" s="13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</row>
    <row r="134" spans="1:15" ht="12">
      <c r="A134" s="13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</row>
    <row r="135" spans="1:15" ht="12">
      <c r="A135" s="13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</row>
    <row r="136" spans="1:15" ht="12">
      <c r="A136" s="13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</row>
    <row r="137" spans="1:15" ht="12">
      <c r="A137" s="1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</row>
    <row r="138" spans="1:15" ht="12">
      <c r="A138" s="13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</row>
    <row r="139" spans="1:15" ht="12">
      <c r="A139" s="13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</row>
    <row r="140" spans="1:15" ht="12">
      <c r="A140" s="13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</row>
    <row r="141" spans="1:15" ht="12">
      <c r="A141" s="13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</row>
    <row r="142" spans="1:15" ht="12">
      <c r="A142" s="13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</row>
    <row r="143" spans="1:15" ht="12">
      <c r="A143" s="13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</row>
    <row r="144" spans="1:15" ht="12">
      <c r="A144" s="13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</row>
    <row r="145" spans="1:15" ht="12">
      <c r="A145" s="13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</row>
    <row r="146" spans="1:15" ht="12">
      <c r="A146" s="13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</row>
    <row r="147" spans="1:15" ht="12">
      <c r="A147" s="13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</row>
    <row r="148" spans="1:15" ht="12">
      <c r="A148" s="13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</row>
    <row r="149" spans="1:15" ht="12">
      <c r="A149" s="13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</row>
    <row r="150" spans="1:15" ht="12">
      <c r="A150" s="13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</row>
    <row r="151" spans="1:15" ht="12">
      <c r="A151" s="13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</row>
  </sheetData>
  <mergeCells count="11">
    <mergeCell ref="A83:O83"/>
    <mergeCell ref="A81:O81"/>
    <mergeCell ref="A1:O1"/>
    <mergeCell ref="H2:I2"/>
    <mergeCell ref="J2:K2"/>
    <mergeCell ref="L2:M2"/>
    <mergeCell ref="N2:O2"/>
    <mergeCell ref="B2:C2"/>
    <mergeCell ref="D2:E2"/>
    <mergeCell ref="F2:G2"/>
    <mergeCell ref="A2:A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B5" sqref="B5"/>
    </sheetView>
  </sheetViews>
  <sheetFormatPr defaultColWidth="9.33203125" defaultRowHeight="12"/>
  <cols>
    <col min="1" max="1" width="22.66015625" style="54" customWidth="1"/>
    <col min="2" max="2" width="13.16015625" style="51" customWidth="1"/>
    <col min="3" max="3" width="15.83203125" style="51" customWidth="1"/>
    <col min="4" max="4" width="13.5" style="51" customWidth="1"/>
    <col min="5" max="5" width="15.5" style="51" customWidth="1"/>
    <col min="6" max="6" width="12.83203125" style="51" customWidth="1"/>
    <col min="7" max="7" width="14.83203125" style="51" customWidth="1"/>
    <col min="8" max="8" width="14.5" style="51" bestFit="1" customWidth="1"/>
    <col min="9" max="9" width="16.83203125" style="51" bestFit="1" customWidth="1"/>
    <col min="10" max="10" width="14.5" style="51" bestFit="1" customWidth="1"/>
    <col min="11" max="11" width="16.83203125" style="51" bestFit="1" customWidth="1"/>
    <col min="12" max="12" width="14.5" style="51" bestFit="1" customWidth="1"/>
    <col min="13" max="13" width="16.83203125" style="51" bestFit="1" customWidth="1"/>
    <col min="14" max="14" width="14.5" style="51" bestFit="1" customWidth="1"/>
    <col min="15" max="15" width="16.83203125" style="51" bestFit="1" customWidth="1"/>
    <col min="16" max="16384" width="9.33203125" style="51" customWidth="1"/>
  </cols>
  <sheetData>
    <row r="1" spans="1:7" ht="16.5" customHeight="1">
      <c r="A1" s="59" t="s">
        <v>510</v>
      </c>
      <c r="B1" s="59"/>
      <c r="C1" s="59"/>
      <c r="D1" s="59"/>
      <c r="E1" s="59"/>
      <c r="F1" s="59"/>
      <c r="G1" s="59"/>
    </row>
    <row r="2" spans="1:6" s="52" customFormat="1" ht="11.25" customHeight="1">
      <c r="A2" s="42" t="s">
        <v>611</v>
      </c>
      <c r="B2" s="43"/>
      <c r="C2" s="43"/>
      <c r="D2" s="43"/>
      <c r="E2" s="43"/>
      <c r="F2" s="43"/>
    </row>
    <row r="3" spans="1:15" ht="33.75" customHeight="1">
      <c r="A3" s="60" t="s">
        <v>180</v>
      </c>
      <c r="B3" s="62" t="s">
        <v>181</v>
      </c>
      <c r="C3" s="63"/>
      <c r="D3" s="64" t="s">
        <v>409</v>
      </c>
      <c r="E3" s="63"/>
      <c r="F3" s="64" t="s">
        <v>404</v>
      </c>
      <c r="G3" s="63"/>
      <c r="H3" s="62" t="s">
        <v>407</v>
      </c>
      <c r="I3" s="63"/>
      <c r="J3" s="64" t="s">
        <v>410</v>
      </c>
      <c r="K3" s="63"/>
      <c r="L3" s="64" t="s">
        <v>182</v>
      </c>
      <c r="M3" s="63"/>
      <c r="N3" s="62" t="s">
        <v>183</v>
      </c>
      <c r="O3" s="65"/>
    </row>
    <row r="4" spans="1:15" ht="33" customHeight="1">
      <c r="A4" s="61"/>
      <c r="B4" s="49" t="s">
        <v>184</v>
      </c>
      <c r="C4" s="49" t="s">
        <v>185</v>
      </c>
      <c r="D4" s="49" t="s">
        <v>184</v>
      </c>
      <c r="E4" s="49" t="s">
        <v>186</v>
      </c>
      <c r="F4" s="49" t="s">
        <v>184</v>
      </c>
      <c r="G4" s="49" t="s">
        <v>186</v>
      </c>
      <c r="H4" s="49" t="s">
        <v>184</v>
      </c>
      <c r="I4" s="49" t="s">
        <v>186</v>
      </c>
      <c r="J4" s="49" t="s">
        <v>184</v>
      </c>
      <c r="K4" s="49" t="s">
        <v>186</v>
      </c>
      <c r="L4" s="49" t="s">
        <v>184</v>
      </c>
      <c r="M4" s="49" t="s">
        <v>186</v>
      </c>
      <c r="N4" s="49" t="s">
        <v>184</v>
      </c>
      <c r="O4" s="50" t="s">
        <v>186</v>
      </c>
    </row>
    <row r="5" spans="1:15" s="6" customFormat="1" ht="12" customHeight="1">
      <c r="A5" s="38" t="s">
        <v>187</v>
      </c>
      <c r="B5" s="5">
        <v>19905215</v>
      </c>
      <c r="C5" s="5">
        <v>150845258</v>
      </c>
      <c r="D5" s="5">
        <v>1733236</v>
      </c>
      <c r="E5" s="5">
        <v>15216642</v>
      </c>
      <c r="F5" s="5">
        <v>15890059</v>
      </c>
      <c r="G5" s="5">
        <v>121357452</v>
      </c>
      <c r="H5" s="5">
        <v>2145327</v>
      </c>
      <c r="I5" s="5">
        <v>13700217</v>
      </c>
      <c r="J5" s="5">
        <v>100138</v>
      </c>
      <c r="K5" s="5">
        <v>408766</v>
      </c>
      <c r="L5" s="5">
        <v>10383</v>
      </c>
      <c r="M5" s="5">
        <v>34041</v>
      </c>
      <c r="N5" s="5">
        <v>26072</v>
      </c>
      <c r="O5" s="46">
        <v>128140</v>
      </c>
    </row>
    <row r="6" spans="1:15" s="6" customFormat="1" ht="12" customHeight="1">
      <c r="A6" s="39" t="s">
        <v>188</v>
      </c>
      <c r="B6" s="5">
        <v>15548413</v>
      </c>
      <c r="C6" s="5">
        <v>112810870</v>
      </c>
      <c r="D6" s="5">
        <v>1007814</v>
      </c>
      <c r="E6" s="5">
        <v>8306621</v>
      </c>
      <c r="F6" s="5">
        <v>12859113</v>
      </c>
      <c r="G6" s="5">
        <v>95854089</v>
      </c>
      <c r="H6" s="5">
        <v>1558825</v>
      </c>
      <c r="I6" s="5">
        <v>8158581</v>
      </c>
      <c r="J6" s="5">
        <v>91394</v>
      </c>
      <c r="K6" s="5">
        <v>354354</v>
      </c>
      <c r="L6" s="5">
        <v>10175</v>
      </c>
      <c r="M6" s="5">
        <v>33459</v>
      </c>
      <c r="N6" s="5">
        <v>21092</v>
      </c>
      <c r="O6" s="46">
        <v>103766</v>
      </c>
    </row>
    <row r="7" spans="1:15" ht="12" customHeight="1">
      <c r="A7" s="40" t="s">
        <v>189</v>
      </c>
      <c r="B7" s="7">
        <v>3561667</v>
      </c>
      <c r="C7" s="7">
        <v>36516727</v>
      </c>
      <c r="D7" s="7">
        <v>330320</v>
      </c>
      <c r="E7" s="7">
        <v>3888212</v>
      </c>
      <c r="F7" s="7">
        <v>3222570</v>
      </c>
      <c r="G7" s="7">
        <v>32572919</v>
      </c>
      <c r="H7" s="7">
        <v>7844</v>
      </c>
      <c r="I7" s="7">
        <v>49713</v>
      </c>
      <c r="J7" s="7">
        <v>494</v>
      </c>
      <c r="K7" s="7">
        <v>2696</v>
      </c>
      <c r="L7" s="7">
        <v>0</v>
      </c>
      <c r="M7" s="7">
        <v>0</v>
      </c>
      <c r="N7" s="7">
        <v>439</v>
      </c>
      <c r="O7" s="7">
        <v>3187</v>
      </c>
    </row>
    <row r="8" spans="1:15" ht="12" customHeight="1">
      <c r="A8" s="40" t="s">
        <v>190</v>
      </c>
      <c r="B8" s="7">
        <v>409800</v>
      </c>
      <c r="C8" s="7">
        <v>2320073</v>
      </c>
      <c r="D8" s="7">
        <v>72925</v>
      </c>
      <c r="E8" s="7">
        <v>393408</v>
      </c>
      <c r="F8" s="7">
        <v>307411</v>
      </c>
      <c r="G8" s="7">
        <v>1773359</v>
      </c>
      <c r="H8" s="7">
        <v>28221</v>
      </c>
      <c r="I8" s="7">
        <v>147788</v>
      </c>
      <c r="J8" s="7">
        <v>423</v>
      </c>
      <c r="K8" s="7">
        <v>1665</v>
      </c>
      <c r="L8" s="7">
        <v>627</v>
      </c>
      <c r="M8" s="7">
        <v>3180</v>
      </c>
      <c r="N8" s="7">
        <v>193</v>
      </c>
      <c r="O8" s="7">
        <v>673</v>
      </c>
    </row>
    <row r="9" spans="1:15" ht="12" customHeight="1">
      <c r="A9" s="40" t="s">
        <v>191</v>
      </c>
      <c r="B9" s="7">
        <v>2069111</v>
      </c>
      <c r="C9" s="7">
        <v>16339611</v>
      </c>
      <c r="D9" s="7">
        <v>50255</v>
      </c>
      <c r="E9" s="7">
        <v>323753</v>
      </c>
      <c r="F9" s="7">
        <v>1848953</v>
      </c>
      <c r="G9" s="7">
        <v>14942968</v>
      </c>
      <c r="H9" s="7">
        <v>161881</v>
      </c>
      <c r="I9" s="7">
        <v>1030291</v>
      </c>
      <c r="J9" s="7">
        <v>4981</v>
      </c>
      <c r="K9" s="7">
        <v>26315</v>
      </c>
      <c r="L9" s="7">
        <v>477</v>
      </c>
      <c r="M9" s="7">
        <v>2040</v>
      </c>
      <c r="N9" s="7">
        <v>2564</v>
      </c>
      <c r="O9" s="7">
        <v>14244</v>
      </c>
    </row>
    <row r="10" spans="1:15" ht="12" customHeight="1">
      <c r="A10" s="40" t="s">
        <v>192</v>
      </c>
      <c r="B10" s="7">
        <v>859284</v>
      </c>
      <c r="C10" s="7">
        <v>6248923</v>
      </c>
      <c r="D10" s="7">
        <v>865</v>
      </c>
      <c r="E10" s="7">
        <v>4321</v>
      </c>
      <c r="F10" s="7">
        <v>668490</v>
      </c>
      <c r="G10" s="7">
        <v>4577462</v>
      </c>
      <c r="H10" s="7">
        <v>188501</v>
      </c>
      <c r="I10" s="7">
        <v>1661319</v>
      </c>
      <c r="J10" s="7">
        <v>355</v>
      </c>
      <c r="K10" s="7">
        <v>1385</v>
      </c>
      <c r="L10" s="7">
        <v>407</v>
      </c>
      <c r="M10" s="7">
        <v>1105</v>
      </c>
      <c r="N10" s="7">
        <v>666</v>
      </c>
      <c r="O10" s="7">
        <v>3331</v>
      </c>
    </row>
    <row r="11" spans="1:15" ht="12" customHeight="1">
      <c r="A11" s="40" t="s">
        <v>193</v>
      </c>
      <c r="B11" s="7">
        <v>476159</v>
      </c>
      <c r="C11" s="7">
        <v>2461531</v>
      </c>
      <c r="D11" s="7">
        <v>23907</v>
      </c>
      <c r="E11" s="7">
        <v>120304</v>
      </c>
      <c r="F11" s="7">
        <v>408134</v>
      </c>
      <c r="G11" s="7">
        <v>2154070</v>
      </c>
      <c r="H11" s="7">
        <v>38055</v>
      </c>
      <c r="I11" s="7">
        <v>165908</v>
      </c>
      <c r="J11" s="7">
        <v>4449</v>
      </c>
      <c r="K11" s="7">
        <v>16825</v>
      </c>
      <c r="L11" s="7">
        <v>1614</v>
      </c>
      <c r="M11" s="7">
        <v>4424</v>
      </c>
      <c r="N11" s="7">
        <v>0</v>
      </c>
      <c r="O11" s="7">
        <v>0</v>
      </c>
    </row>
    <row r="12" spans="1:15" ht="12.75" customHeight="1">
      <c r="A12" s="40" t="s">
        <v>194</v>
      </c>
      <c r="B12" s="7">
        <v>1019312</v>
      </c>
      <c r="C12" s="7">
        <v>5323995</v>
      </c>
      <c r="D12" s="7">
        <v>46245</v>
      </c>
      <c r="E12" s="7">
        <v>231676</v>
      </c>
      <c r="F12" s="7">
        <v>852437</v>
      </c>
      <c r="G12" s="7">
        <v>4500341</v>
      </c>
      <c r="H12" s="7">
        <v>115895</v>
      </c>
      <c r="I12" s="7">
        <v>574979</v>
      </c>
      <c r="J12" s="7">
        <v>168</v>
      </c>
      <c r="K12" s="7">
        <v>652</v>
      </c>
      <c r="L12" s="7">
        <v>282</v>
      </c>
      <c r="M12" s="7">
        <v>789</v>
      </c>
      <c r="N12" s="7">
        <v>4285</v>
      </c>
      <c r="O12" s="7">
        <v>15558</v>
      </c>
    </row>
    <row r="13" spans="1:15" s="6" customFormat="1" ht="12" customHeight="1">
      <c r="A13" s="40" t="s">
        <v>195</v>
      </c>
      <c r="B13" s="7">
        <v>582410</v>
      </c>
      <c r="C13" s="7">
        <v>2978552</v>
      </c>
      <c r="D13" s="7">
        <v>90800</v>
      </c>
      <c r="E13" s="7">
        <v>458813</v>
      </c>
      <c r="F13" s="7">
        <v>442269</v>
      </c>
      <c r="G13" s="7">
        <v>2268997</v>
      </c>
      <c r="H13" s="7">
        <v>37264</v>
      </c>
      <c r="I13" s="7">
        <v>193999</v>
      </c>
      <c r="J13" s="7">
        <v>6207</v>
      </c>
      <c r="K13" s="7">
        <v>27159</v>
      </c>
      <c r="L13" s="7">
        <v>195</v>
      </c>
      <c r="M13" s="7">
        <v>547</v>
      </c>
      <c r="N13" s="7">
        <v>5675</v>
      </c>
      <c r="O13" s="7">
        <v>29037</v>
      </c>
    </row>
    <row r="14" spans="1:15" ht="12" customHeight="1">
      <c r="A14" s="40" t="s">
        <v>196</v>
      </c>
      <c r="B14" s="7">
        <v>203149</v>
      </c>
      <c r="C14" s="7">
        <v>1034452</v>
      </c>
      <c r="D14" s="7">
        <v>2523</v>
      </c>
      <c r="E14" s="7">
        <v>12931</v>
      </c>
      <c r="F14" s="7">
        <v>164491</v>
      </c>
      <c r="G14" s="7">
        <v>859498</v>
      </c>
      <c r="H14" s="7">
        <v>36066</v>
      </c>
      <c r="I14" s="7">
        <v>161753</v>
      </c>
      <c r="J14" s="7">
        <v>69</v>
      </c>
      <c r="K14" s="7">
        <v>270</v>
      </c>
      <c r="L14" s="7">
        <v>0</v>
      </c>
      <c r="M14" s="7">
        <v>0</v>
      </c>
      <c r="N14" s="7">
        <v>0</v>
      </c>
      <c r="O14" s="7">
        <v>0</v>
      </c>
    </row>
    <row r="15" spans="1:15" ht="12" customHeight="1">
      <c r="A15" s="40" t="s">
        <v>197</v>
      </c>
      <c r="B15" s="7">
        <v>515433</v>
      </c>
      <c r="C15" s="7">
        <v>2570824</v>
      </c>
      <c r="D15" s="7">
        <v>16753</v>
      </c>
      <c r="E15" s="7">
        <v>83507</v>
      </c>
      <c r="F15" s="7">
        <v>281730</v>
      </c>
      <c r="G15" s="7">
        <v>1417779</v>
      </c>
      <c r="H15" s="7">
        <v>209200</v>
      </c>
      <c r="I15" s="7">
        <v>1042567</v>
      </c>
      <c r="J15" s="7">
        <v>7750</v>
      </c>
      <c r="K15" s="7">
        <v>26971</v>
      </c>
      <c r="L15" s="7">
        <v>0</v>
      </c>
      <c r="M15" s="7">
        <v>0</v>
      </c>
      <c r="N15" s="7">
        <v>0</v>
      </c>
      <c r="O15" s="7">
        <v>0</v>
      </c>
    </row>
    <row r="16" spans="1:15" ht="12" customHeight="1">
      <c r="A16" s="40" t="s">
        <v>198</v>
      </c>
      <c r="B16" s="7">
        <v>265986</v>
      </c>
      <c r="C16" s="7">
        <v>1284136</v>
      </c>
      <c r="D16" s="7">
        <v>32797</v>
      </c>
      <c r="E16" s="7">
        <v>213840</v>
      </c>
      <c r="F16" s="7">
        <v>140944</v>
      </c>
      <c r="G16" s="7">
        <v>746851</v>
      </c>
      <c r="H16" s="7">
        <v>82874</v>
      </c>
      <c r="I16" s="7">
        <v>286692</v>
      </c>
      <c r="J16" s="7">
        <v>8113</v>
      </c>
      <c r="K16" s="7">
        <v>32086</v>
      </c>
      <c r="L16" s="7">
        <v>944</v>
      </c>
      <c r="M16" s="7">
        <v>3097</v>
      </c>
      <c r="N16" s="7">
        <v>314</v>
      </c>
      <c r="O16" s="7">
        <v>1570</v>
      </c>
    </row>
    <row r="17" spans="1:15" ht="12" customHeight="1">
      <c r="A17" s="40" t="s">
        <v>199</v>
      </c>
      <c r="B17" s="7">
        <v>881586</v>
      </c>
      <c r="C17" s="7">
        <v>4302230</v>
      </c>
      <c r="D17" s="7">
        <v>13548</v>
      </c>
      <c r="E17" s="7">
        <v>68999</v>
      </c>
      <c r="F17" s="7">
        <v>666251</v>
      </c>
      <c r="G17" s="7">
        <v>3537331</v>
      </c>
      <c r="H17" s="7">
        <v>197997</v>
      </c>
      <c r="I17" s="7">
        <v>681817</v>
      </c>
      <c r="J17" s="7">
        <v>3790</v>
      </c>
      <c r="K17" s="7">
        <v>14083</v>
      </c>
      <c r="L17" s="7">
        <v>0</v>
      </c>
      <c r="M17" s="7">
        <v>0</v>
      </c>
      <c r="N17" s="7">
        <v>0</v>
      </c>
      <c r="O17" s="7">
        <v>0</v>
      </c>
    </row>
    <row r="18" spans="1:15" ht="12" customHeight="1">
      <c r="A18" s="40" t="s">
        <v>200</v>
      </c>
      <c r="B18" s="7">
        <v>1151609</v>
      </c>
      <c r="C18" s="7">
        <v>6908686</v>
      </c>
      <c r="D18" s="7">
        <v>29204</v>
      </c>
      <c r="E18" s="7">
        <v>161707</v>
      </c>
      <c r="F18" s="7">
        <v>906698</v>
      </c>
      <c r="G18" s="7">
        <v>5749909</v>
      </c>
      <c r="H18" s="7">
        <v>199682</v>
      </c>
      <c r="I18" s="7">
        <v>942424</v>
      </c>
      <c r="J18" s="7">
        <v>12619</v>
      </c>
      <c r="K18" s="7">
        <v>42101</v>
      </c>
      <c r="L18" s="7">
        <v>3171</v>
      </c>
      <c r="M18" s="7">
        <v>11368</v>
      </c>
      <c r="N18" s="7">
        <v>235</v>
      </c>
      <c r="O18" s="7">
        <v>1177</v>
      </c>
    </row>
    <row r="19" spans="1:15" ht="12" customHeight="1">
      <c r="A19" s="40" t="s">
        <v>201</v>
      </c>
      <c r="B19" s="7">
        <v>424056</v>
      </c>
      <c r="C19" s="7">
        <v>1993094</v>
      </c>
      <c r="D19" s="7">
        <v>24772</v>
      </c>
      <c r="E19" s="7">
        <v>123147</v>
      </c>
      <c r="F19" s="7">
        <v>235739</v>
      </c>
      <c r="G19" s="7">
        <v>1242438</v>
      </c>
      <c r="H19" s="7">
        <v>133433</v>
      </c>
      <c r="I19" s="7">
        <v>514230</v>
      </c>
      <c r="J19" s="7">
        <v>29926</v>
      </c>
      <c r="K19" s="7">
        <v>112349</v>
      </c>
      <c r="L19" s="7">
        <v>0</v>
      </c>
      <c r="M19" s="7">
        <v>0</v>
      </c>
      <c r="N19" s="7">
        <v>186</v>
      </c>
      <c r="O19" s="7">
        <v>930</v>
      </c>
    </row>
    <row r="20" spans="1:15" ht="12" customHeight="1">
      <c r="A20" s="40" t="s">
        <v>202</v>
      </c>
      <c r="B20" s="7">
        <v>79862</v>
      </c>
      <c r="C20" s="7">
        <v>415736</v>
      </c>
      <c r="D20" s="7">
        <v>1086</v>
      </c>
      <c r="E20" s="7">
        <v>5904</v>
      </c>
      <c r="F20" s="7">
        <v>63573</v>
      </c>
      <c r="G20" s="7">
        <v>338108</v>
      </c>
      <c r="H20" s="7">
        <v>12007</v>
      </c>
      <c r="I20" s="7">
        <v>59587</v>
      </c>
      <c r="J20" s="7">
        <v>2645</v>
      </c>
      <c r="K20" s="7">
        <v>10458</v>
      </c>
      <c r="L20" s="7">
        <v>357</v>
      </c>
      <c r="M20" s="7">
        <v>1000</v>
      </c>
      <c r="N20" s="7">
        <v>194</v>
      </c>
      <c r="O20" s="7">
        <v>679</v>
      </c>
    </row>
    <row r="21" spans="1:15" s="6" customFormat="1" ht="12" customHeight="1">
      <c r="A21" s="40" t="s">
        <v>203</v>
      </c>
      <c r="B21" s="7">
        <v>158462</v>
      </c>
      <c r="C21" s="7">
        <v>931130</v>
      </c>
      <c r="D21" s="7">
        <v>3791</v>
      </c>
      <c r="E21" s="7">
        <v>20110</v>
      </c>
      <c r="F21" s="7">
        <v>111390</v>
      </c>
      <c r="G21" s="7">
        <v>607968</v>
      </c>
      <c r="H21" s="7">
        <v>40630</v>
      </c>
      <c r="I21" s="7">
        <v>293843</v>
      </c>
      <c r="J21" s="7">
        <v>833</v>
      </c>
      <c r="K21" s="7">
        <v>3510</v>
      </c>
      <c r="L21" s="7">
        <v>1573</v>
      </c>
      <c r="M21" s="7">
        <v>4429</v>
      </c>
      <c r="N21" s="7">
        <v>245</v>
      </c>
      <c r="O21" s="7">
        <v>1270</v>
      </c>
    </row>
    <row r="22" spans="1:15" ht="12" customHeight="1">
      <c r="A22" s="40" t="s">
        <v>204</v>
      </c>
      <c r="B22" s="7">
        <v>72695</v>
      </c>
      <c r="C22" s="7">
        <v>356718</v>
      </c>
      <c r="D22" s="7">
        <v>583</v>
      </c>
      <c r="E22" s="7">
        <v>2917</v>
      </c>
      <c r="F22" s="7">
        <v>62419</v>
      </c>
      <c r="G22" s="7">
        <v>314420</v>
      </c>
      <c r="H22" s="7">
        <v>3146</v>
      </c>
      <c r="I22" s="7">
        <v>14626</v>
      </c>
      <c r="J22" s="7">
        <v>6547</v>
      </c>
      <c r="K22" s="7">
        <v>24755</v>
      </c>
      <c r="L22" s="7">
        <v>0</v>
      </c>
      <c r="M22" s="7">
        <v>0</v>
      </c>
      <c r="N22" s="7">
        <v>0</v>
      </c>
      <c r="O22" s="7">
        <v>0</v>
      </c>
    </row>
    <row r="23" spans="1:15" ht="11.25" customHeight="1">
      <c r="A23" s="40" t="s">
        <v>205</v>
      </c>
      <c r="B23" s="7">
        <v>154939</v>
      </c>
      <c r="C23" s="7">
        <v>941126</v>
      </c>
      <c r="D23" s="7">
        <v>0</v>
      </c>
      <c r="E23" s="7">
        <v>0</v>
      </c>
      <c r="F23" s="7">
        <v>153563</v>
      </c>
      <c r="G23" s="7">
        <v>935126</v>
      </c>
      <c r="H23" s="7">
        <v>1376</v>
      </c>
      <c r="I23" s="7">
        <v>6000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</row>
    <row r="24" spans="1:15" ht="11.25" customHeight="1">
      <c r="A24" s="40" t="s">
        <v>206</v>
      </c>
      <c r="B24" s="7">
        <v>524751</v>
      </c>
      <c r="C24" s="7">
        <v>3661113</v>
      </c>
      <c r="D24" s="7">
        <v>1786</v>
      </c>
      <c r="E24" s="7">
        <v>8920</v>
      </c>
      <c r="F24" s="7">
        <v>511168</v>
      </c>
      <c r="G24" s="7">
        <v>3595798</v>
      </c>
      <c r="H24" s="7">
        <v>11388</v>
      </c>
      <c r="I24" s="7">
        <v>55249</v>
      </c>
      <c r="J24" s="7">
        <v>0</v>
      </c>
      <c r="K24" s="7">
        <v>0</v>
      </c>
      <c r="L24" s="7">
        <v>409</v>
      </c>
      <c r="M24" s="7">
        <v>1146</v>
      </c>
      <c r="N24" s="7">
        <v>0</v>
      </c>
      <c r="O24" s="7">
        <v>0</v>
      </c>
    </row>
    <row r="25" spans="1:15" ht="11.25" customHeight="1">
      <c r="A25" s="40" t="s">
        <v>207</v>
      </c>
      <c r="B25" s="7">
        <v>1499692</v>
      </c>
      <c r="C25" s="7">
        <v>12881743</v>
      </c>
      <c r="D25" s="7">
        <v>219233</v>
      </c>
      <c r="E25" s="7">
        <v>1952446</v>
      </c>
      <c r="F25" s="7">
        <v>1253950</v>
      </c>
      <c r="G25" s="7">
        <v>10779586</v>
      </c>
      <c r="H25" s="7">
        <v>22025</v>
      </c>
      <c r="I25" s="7">
        <v>124176</v>
      </c>
      <c r="J25" s="7">
        <v>1301</v>
      </c>
      <c r="K25" s="7">
        <v>8254</v>
      </c>
      <c r="L25" s="7">
        <v>119</v>
      </c>
      <c r="M25" s="7">
        <v>334</v>
      </c>
      <c r="N25" s="7">
        <v>3064</v>
      </c>
      <c r="O25" s="7">
        <v>16947</v>
      </c>
    </row>
    <row r="26" spans="1:15" ht="11.25" customHeight="1">
      <c r="A26" s="40" t="s">
        <v>208</v>
      </c>
      <c r="B26" s="7">
        <v>176807</v>
      </c>
      <c r="C26" s="7">
        <v>928374</v>
      </c>
      <c r="D26" s="7">
        <v>31263</v>
      </c>
      <c r="E26" s="7">
        <v>159461</v>
      </c>
      <c r="F26" s="7">
        <v>136259</v>
      </c>
      <c r="G26" s="7">
        <v>722906</v>
      </c>
      <c r="H26" s="7">
        <v>8047</v>
      </c>
      <c r="I26" s="7">
        <v>39815</v>
      </c>
      <c r="J26" s="7">
        <v>0</v>
      </c>
      <c r="K26" s="7">
        <v>0</v>
      </c>
      <c r="L26" s="7">
        <v>0</v>
      </c>
      <c r="M26" s="7">
        <v>0</v>
      </c>
      <c r="N26" s="7">
        <v>1238</v>
      </c>
      <c r="O26" s="7">
        <v>6192</v>
      </c>
    </row>
    <row r="27" spans="1:15" ht="11.25" customHeight="1">
      <c r="A27" s="40" t="s">
        <v>209</v>
      </c>
      <c r="B27" s="7">
        <v>461643</v>
      </c>
      <c r="C27" s="7">
        <v>2412096</v>
      </c>
      <c r="D27" s="7">
        <v>15158</v>
      </c>
      <c r="E27" s="7">
        <v>72245</v>
      </c>
      <c r="F27" s="7">
        <v>420674</v>
      </c>
      <c r="G27" s="7">
        <v>2216255</v>
      </c>
      <c r="H27" s="7">
        <v>23293</v>
      </c>
      <c r="I27" s="7">
        <v>111805</v>
      </c>
      <c r="J27" s="7">
        <v>724</v>
      </c>
      <c r="K27" s="7">
        <v>2820</v>
      </c>
      <c r="L27" s="7">
        <v>0</v>
      </c>
      <c r="M27" s="7">
        <v>0</v>
      </c>
      <c r="N27" s="7">
        <v>1794</v>
      </c>
      <c r="O27" s="7">
        <v>8971</v>
      </c>
    </row>
    <row r="28" spans="1:15" s="6" customFormat="1" ht="11.25" customHeight="1">
      <c r="A28" s="39" t="s">
        <v>210</v>
      </c>
      <c r="B28" s="22">
        <v>2237205</v>
      </c>
      <c r="C28" s="22">
        <v>25227513</v>
      </c>
      <c r="D28" s="22">
        <v>339762</v>
      </c>
      <c r="E28" s="22">
        <v>4940098</v>
      </c>
      <c r="F28" s="22">
        <v>1618943</v>
      </c>
      <c r="G28" s="22">
        <v>16410059</v>
      </c>
      <c r="H28" s="22">
        <v>267602</v>
      </c>
      <c r="I28" s="22">
        <v>3813288</v>
      </c>
      <c r="J28" s="22">
        <v>7777</v>
      </c>
      <c r="K28" s="22">
        <v>48635</v>
      </c>
      <c r="L28" s="22">
        <v>208</v>
      </c>
      <c r="M28" s="22">
        <v>582</v>
      </c>
      <c r="N28" s="22">
        <v>2913</v>
      </c>
      <c r="O28" s="22">
        <v>14851</v>
      </c>
    </row>
    <row r="29" spans="1:15" s="6" customFormat="1" ht="11.25" customHeight="1">
      <c r="A29" s="39" t="s">
        <v>211</v>
      </c>
      <c r="B29" s="22">
        <v>1280193</v>
      </c>
      <c r="C29" s="22">
        <v>8469077</v>
      </c>
      <c r="D29" s="22">
        <v>46257</v>
      </c>
      <c r="E29" s="22">
        <v>276660</v>
      </c>
      <c r="F29" s="22">
        <v>1160699</v>
      </c>
      <c r="G29" s="22">
        <v>7827361</v>
      </c>
      <c r="H29" s="22">
        <v>72675</v>
      </c>
      <c r="I29" s="22">
        <v>362227</v>
      </c>
      <c r="J29" s="22">
        <v>284</v>
      </c>
      <c r="K29" s="22">
        <v>1436</v>
      </c>
      <c r="L29" s="22">
        <v>0</v>
      </c>
      <c r="M29" s="22">
        <v>0</v>
      </c>
      <c r="N29" s="22">
        <v>278</v>
      </c>
      <c r="O29" s="22">
        <v>1393</v>
      </c>
    </row>
    <row r="30" spans="1:15" s="6" customFormat="1" ht="11.25" customHeight="1">
      <c r="A30" s="39" t="s">
        <v>212</v>
      </c>
      <c r="B30" s="22">
        <v>63101</v>
      </c>
      <c r="C30" s="22">
        <v>243404</v>
      </c>
      <c r="D30" s="22">
        <v>6025</v>
      </c>
      <c r="E30" s="22">
        <v>26118</v>
      </c>
      <c r="F30" s="22">
        <v>53708</v>
      </c>
      <c r="G30" s="22">
        <v>204497</v>
      </c>
      <c r="H30" s="22">
        <v>3359</v>
      </c>
      <c r="I30" s="22">
        <v>12757</v>
      </c>
      <c r="J30" s="22">
        <v>9</v>
      </c>
      <c r="K30" s="22">
        <v>32</v>
      </c>
      <c r="L30" s="22">
        <v>0</v>
      </c>
      <c r="M30" s="22">
        <v>0</v>
      </c>
      <c r="N30" s="22">
        <v>0</v>
      </c>
      <c r="O30" s="22">
        <v>0</v>
      </c>
    </row>
    <row r="31" spans="1:15" ht="11.25" customHeight="1">
      <c r="A31" s="40" t="s">
        <v>213</v>
      </c>
      <c r="B31" s="7">
        <v>56715</v>
      </c>
      <c r="C31" s="7">
        <v>215914</v>
      </c>
      <c r="D31" s="7">
        <v>0</v>
      </c>
      <c r="E31" s="7">
        <v>0</v>
      </c>
      <c r="F31" s="7">
        <v>53347</v>
      </c>
      <c r="G31" s="7">
        <v>203125</v>
      </c>
      <c r="H31" s="7">
        <v>3359</v>
      </c>
      <c r="I31" s="7">
        <v>12757</v>
      </c>
      <c r="J31" s="7">
        <v>9</v>
      </c>
      <c r="K31" s="7">
        <v>32</v>
      </c>
      <c r="L31" s="7">
        <v>0</v>
      </c>
      <c r="M31" s="7">
        <v>0</v>
      </c>
      <c r="N31" s="7">
        <v>0</v>
      </c>
      <c r="O31" s="7">
        <v>0</v>
      </c>
    </row>
    <row r="32" spans="1:15" ht="11.25" customHeight="1">
      <c r="A32" s="40" t="s">
        <v>214</v>
      </c>
      <c r="B32" s="7">
        <v>6386</v>
      </c>
      <c r="C32" s="7">
        <v>27490</v>
      </c>
      <c r="D32" s="7">
        <v>6025</v>
      </c>
      <c r="E32" s="7">
        <v>26118</v>
      </c>
      <c r="F32" s="7">
        <v>361</v>
      </c>
      <c r="G32" s="7">
        <v>1372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</row>
    <row r="33" spans="1:15" s="32" customFormat="1" ht="29.25" customHeight="1">
      <c r="A33" s="41" t="s">
        <v>215</v>
      </c>
      <c r="B33" s="22">
        <v>9862</v>
      </c>
      <c r="C33" s="22">
        <v>55364</v>
      </c>
      <c r="D33" s="22">
        <v>0</v>
      </c>
      <c r="E33" s="22">
        <v>0</v>
      </c>
      <c r="F33" s="22">
        <v>9188</v>
      </c>
      <c r="G33" s="22">
        <v>51055</v>
      </c>
      <c r="H33" s="22">
        <v>0</v>
      </c>
      <c r="I33" s="22">
        <v>0</v>
      </c>
      <c r="J33" s="22">
        <v>674</v>
      </c>
      <c r="K33" s="22">
        <v>4309</v>
      </c>
      <c r="L33" s="22">
        <v>0</v>
      </c>
      <c r="M33" s="22">
        <v>0</v>
      </c>
      <c r="N33" s="22">
        <v>0</v>
      </c>
      <c r="O33" s="22">
        <v>0</v>
      </c>
    </row>
    <row r="34" spans="1:15" s="32" customFormat="1" ht="29.25" customHeight="1">
      <c r="A34" s="45" t="s">
        <v>216</v>
      </c>
      <c r="B34" s="22">
        <v>766441</v>
      </c>
      <c r="C34" s="22">
        <v>4039030</v>
      </c>
      <c r="D34" s="22">
        <v>333378</v>
      </c>
      <c r="E34" s="22">
        <v>1667145</v>
      </c>
      <c r="F34" s="22">
        <v>188408</v>
      </c>
      <c r="G34" s="22">
        <v>1010391</v>
      </c>
      <c r="H34" s="28">
        <v>242866</v>
      </c>
      <c r="I34" s="28">
        <v>1353364</v>
      </c>
      <c r="J34" s="48">
        <v>0</v>
      </c>
      <c r="K34" s="48">
        <v>0</v>
      </c>
      <c r="L34" s="48">
        <v>0</v>
      </c>
      <c r="M34" s="48">
        <v>0</v>
      </c>
      <c r="N34" s="48">
        <v>1789</v>
      </c>
      <c r="O34" s="48">
        <v>8130</v>
      </c>
    </row>
    <row r="35" spans="1:7" ht="12" customHeight="1">
      <c r="A35" s="57" t="s">
        <v>2</v>
      </c>
      <c r="B35" s="58"/>
      <c r="C35" s="58"/>
      <c r="D35" s="58"/>
      <c r="E35" s="58"/>
      <c r="F35" s="58"/>
      <c r="G35" s="58"/>
    </row>
    <row r="36" ht="12">
      <c r="A36" s="53" t="s">
        <v>217</v>
      </c>
    </row>
    <row r="37" spans="1:7" ht="12" hidden="1">
      <c r="A37" s="23" t="s">
        <v>3</v>
      </c>
      <c r="B37" s="24">
        <f aca="true" t="shared" si="0" ref="B37:G37">B30-B31-B32</f>
        <v>0</v>
      </c>
      <c r="C37" s="24">
        <f t="shared" si="0"/>
        <v>0</v>
      </c>
      <c r="D37" s="24">
        <f t="shared" si="0"/>
        <v>0</v>
      </c>
      <c r="E37" s="24">
        <f t="shared" si="0"/>
        <v>0</v>
      </c>
      <c r="F37" s="24">
        <f t="shared" si="0"/>
        <v>0</v>
      </c>
      <c r="G37" s="24">
        <f t="shared" si="0"/>
        <v>0</v>
      </c>
    </row>
    <row r="38" spans="1:7" ht="12" hidden="1">
      <c r="A38" s="23" t="s">
        <v>4</v>
      </c>
      <c r="B38" s="24">
        <f aca="true" t="shared" si="1" ref="B38:G38">SUM(B7:B27)-B6</f>
        <v>0</v>
      </c>
      <c r="C38" s="24">
        <f t="shared" si="1"/>
        <v>0</v>
      </c>
      <c r="D38" s="24">
        <f t="shared" si="1"/>
        <v>0</v>
      </c>
      <c r="E38" s="24">
        <f t="shared" si="1"/>
        <v>0</v>
      </c>
      <c r="F38" s="24">
        <f t="shared" si="1"/>
        <v>0</v>
      </c>
      <c r="G38" s="24">
        <f t="shared" si="1"/>
        <v>0</v>
      </c>
    </row>
    <row r="39" spans="1:7" ht="12" hidden="1">
      <c r="A39" s="23" t="s">
        <v>5</v>
      </c>
      <c r="B39" s="24">
        <f aca="true" t="shared" si="2" ref="B39:G39">B5-B6-B28-B29-B30-B33</f>
        <v>766441</v>
      </c>
      <c r="C39" s="24">
        <f t="shared" si="2"/>
        <v>4039030</v>
      </c>
      <c r="D39" s="24">
        <f t="shared" si="2"/>
        <v>333378</v>
      </c>
      <c r="E39" s="24">
        <f t="shared" si="2"/>
        <v>1667145</v>
      </c>
      <c r="F39" s="24">
        <f t="shared" si="2"/>
        <v>188408</v>
      </c>
      <c r="G39" s="24">
        <f t="shared" si="2"/>
        <v>1010391</v>
      </c>
    </row>
    <row r="40" spans="2:7" ht="12" hidden="1">
      <c r="B40" s="55">
        <f>B5-'年月Monthly'!D7</f>
        <v>15561177</v>
      </c>
      <c r="C40" s="55">
        <f>C5-'年月Monthly'!E7</f>
        <v>114170340</v>
      </c>
      <c r="D40" s="55">
        <f>D5-'年月Monthly'!H7</f>
        <v>499773</v>
      </c>
      <c r="E40" s="55">
        <f>E5-'年月Monthly'!I7</f>
        <v>10123342</v>
      </c>
      <c r="F40" s="55">
        <f>F5-'年月Monthly'!L7</f>
        <v>15750306</v>
      </c>
      <c r="G40" s="55">
        <f>G5-'年月Monthly'!M7</f>
        <v>120965270</v>
      </c>
    </row>
    <row r="41" spans="1:12" ht="12">
      <c r="A41" s="47" t="s">
        <v>218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</sheetData>
  <mergeCells count="10">
    <mergeCell ref="H3:I3"/>
    <mergeCell ref="J3:K3"/>
    <mergeCell ref="L3:M3"/>
    <mergeCell ref="N3:O3"/>
    <mergeCell ref="A35:G35"/>
    <mergeCell ref="A1:G1"/>
    <mergeCell ref="A3:A4"/>
    <mergeCell ref="B3:C3"/>
    <mergeCell ref="D3:E3"/>
    <mergeCell ref="F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USER</cp:lastModifiedBy>
  <dcterms:created xsi:type="dcterms:W3CDTF">2001-12-18T01:35:33Z</dcterms:created>
  <dcterms:modified xsi:type="dcterms:W3CDTF">2007-08-30T02:02:46Z</dcterms:modified>
  <cp:category/>
  <cp:version/>
  <cp:contentType/>
  <cp:contentStatus/>
</cp:coreProperties>
</file>