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700" activeTab="0"/>
  </bookViews>
  <sheets>
    <sheet name="年月Monthly" sheetId="1" r:id="rId1"/>
    <sheet name="109年" sheetId="2" r:id="rId2"/>
    <sheet name="108年" sheetId="3" r:id="rId3"/>
    <sheet name="107年" sheetId="4" r:id="rId4"/>
    <sheet name="106年" sheetId="5" r:id="rId5"/>
    <sheet name="105年" sheetId="6" r:id="rId6"/>
    <sheet name="104年" sheetId="7" r:id="rId7"/>
    <sheet name="103年" sheetId="8" r:id="rId8"/>
    <sheet name="102年 " sheetId="9" r:id="rId9"/>
    <sheet name="101年" sheetId="10" r:id="rId10"/>
    <sheet name="100年" sheetId="11" r:id="rId11"/>
    <sheet name="99年" sheetId="12" r:id="rId12"/>
    <sheet name="98年" sheetId="13" r:id="rId13"/>
    <sheet name="97年" sheetId="14" r:id="rId14"/>
    <sheet name="96年 " sheetId="15" r:id="rId15"/>
    <sheet name="95年" sheetId="16" r:id="rId16"/>
    <sheet name="94年" sheetId="17" r:id="rId17"/>
    <sheet name="93年" sheetId="18" r:id="rId18"/>
    <sheet name="92年" sheetId="19" r:id="rId19"/>
    <sheet name="91年" sheetId="20" r:id="rId20"/>
    <sheet name="90年" sheetId="21" r:id="rId21"/>
    <sheet name="89年" sheetId="22" r:id="rId22"/>
  </sheets>
  <definedNames/>
  <calcPr fullCalcOnLoad="1"/>
</workbook>
</file>

<file path=xl/comments1.xml><?xml version="1.0" encoding="utf-8"?>
<comments xmlns="http://schemas.openxmlformats.org/spreadsheetml/2006/main">
  <authors>
    <author>moist201</author>
  </authors>
  <commentList>
    <comment ref="A16" authorId="0">
      <text>
        <r>
          <rPr>
            <b/>
            <sz val="9"/>
            <rFont val="新細明體"/>
            <family val="1"/>
          </rPr>
          <t>94.01.10修正。</t>
        </r>
      </text>
    </comment>
    <comment ref="A17" authorId="0">
      <text>
        <r>
          <rPr>
            <b/>
            <sz val="9"/>
            <rFont val="新細明體"/>
            <family val="1"/>
          </rPr>
          <t>94.01.10修正。</t>
        </r>
      </text>
    </comment>
  </commentList>
</comments>
</file>

<file path=xl/comments19.xml><?xml version="1.0" encoding="utf-8"?>
<comments xmlns="http://schemas.openxmlformats.org/spreadsheetml/2006/main">
  <authors>
    <author>moist201</author>
  </authors>
  <commentList>
    <comment ref="A8" authorId="0">
      <text>
        <r>
          <rPr>
            <b/>
            <sz val="9"/>
            <rFont val="新細明體"/>
            <family val="1"/>
          </rPr>
          <t>94.01.10修正。</t>
        </r>
      </text>
    </comment>
  </commentList>
</comments>
</file>

<file path=xl/comments20.xml><?xml version="1.0" encoding="utf-8"?>
<comments xmlns="http://schemas.openxmlformats.org/spreadsheetml/2006/main">
  <authors>
    <author>moist201</author>
  </authors>
  <commentList>
    <comment ref="A8" authorId="0">
      <text>
        <r>
          <rPr>
            <b/>
            <sz val="9"/>
            <rFont val="新細明體"/>
            <family val="1"/>
          </rPr>
          <t>94.01.10修正。</t>
        </r>
      </text>
    </comment>
  </commentList>
</comments>
</file>

<file path=xl/sharedStrings.xml><?xml version="1.0" encoding="utf-8"?>
<sst xmlns="http://schemas.openxmlformats.org/spreadsheetml/2006/main" count="1852" uniqueCount="305">
  <si>
    <r>
      <t>八十八年</t>
    </r>
    <r>
      <rPr>
        <sz val="9"/>
        <rFont val="Times New Roman"/>
        <family val="1"/>
      </rPr>
      <t xml:space="preserve"> </t>
    </r>
  </si>
  <si>
    <r>
      <t>八十九年</t>
    </r>
    <r>
      <rPr>
        <sz val="9"/>
        <rFont val="Times New Roman"/>
        <family val="1"/>
      </rPr>
      <t xml:space="preserve"> </t>
    </r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</si>
  <si>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</si>
  <si>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八十六年</t>
    </r>
    <r>
      <rPr>
        <sz val="9"/>
        <rFont val="Times New Roman"/>
        <family val="1"/>
      </rPr>
      <t xml:space="preserve"> </t>
    </r>
  </si>
  <si>
    <r>
      <t>八十七年</t>
    </r>
    <r>
      <rPr>
        <sz val="9"/>
        <rFont val="Times New Roman"/>
        <family val="1"/>
      </rPr>
      <t xml:space="preserve"> </t>
    </r>
  </si>
  <si>
    <r>
      <t>八十五年</t>
    </r>
    <r>
      <rPr>
        <sz val="9"/>
        <rFont val="Times New Roman"/>
        <family val="1"/>
      </rPr>
      <t xml:space="preserve"> </t>
    </r>
  </si>
  <si>
    <r>
      <t>八十三年</t>
    </r>
    <r>
      <rPr>
        <sz val="9"/>
        <rFont val="Times New Roman"/>
        <family val="1"/>
      </rPr>
      <t xml:space="preserve"> </t>
    </r>
  </si>
  <si>
    <r>
      <t>八十四年</t>
    </r>
    <r>
      <rPr>
        <sz val="9"/>
        <rFont val="Times New Roman"/>
        <family val="1"/>
      </rPr>
      <t xml:space="preserve"> </t>
    </r>
  </si>
  <si>
    <t>臺灣地區</t>
  </si>
  <si>
    <t>臺 灣 省</t>
  </si>
  <si>
    <t>福 建 省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</si>
  <si>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</si>
  <si>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八十九年</t>
    </r>
    <r>
      <rPr>
        <sz val="9"/>
        <rFont val="Times New Roman"/>
        <family val="1"/>
      </rPr>
      <t xml:space="preserve"> </t>
    </r>
  </si>
  <si>
    <t>臺灣地區</t>
  </si>
  <si>
    <t>臺 灣 省</t>
  </si>
  <si>
    <t>福 建 省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</si>
  <si>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</si>
  <si>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八十九年</t>
    </r>
    <r>
      <rPr>
        <sz val="9"/>
        <rFont val="Times New Roman"/>
        <family val="1"/>
      </rPr>
      <t xml:space="preserve"> </t>
    </r>
  </si>
  <si>
    <r>
      <t>九十一年</t>
    </r>
    <r>
      <rPr>
        <sz val="9"/>
        <rFont val="Times New Roman"/>
        <family val="1"/>
      </rPr>
      <t xml:space="preserve"> </t>
    </r>
  </si>
  <si>
    <r>
      <t>九十二年</t>
    </r>
    <r>
      <rPr>
        <sz val="9"/>
        <rFont val="Times New Roman"/>
        <family val="1"/>
      </rPr>
      <t xml:space="preserve"> </t>
    </r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</si>
  <si>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</si>
  <si>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</si>
  <si>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</si>
  <si>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</si>
  <si>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</si>
  <si>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</si>
  <si>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</si>
  <si>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</si>
  <si>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</si>
  <si>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</si>
  <si>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</si>
  <si>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臺灣地區</t>
  </si>
  <si>
    <t>臺 灣 省</t>
  </si>
  <si>
    <t>福 建 省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</si>
  <si>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</si>
  <si>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八十九年</t>
    </r>
    <r>
      <rPr>
        <sz val="9"/>
        <rFont val="Times New Roman"/>
        <family val="1"/>
      </rPr>
      <t xml:space="preserve"> </t>
    </r>
  </si>
  <si>
    <t>十二月</t>
  </si>
  <si>
    <t>臺灣地區</t>
  </si>
  <si>
    <t>臺 灣 省</t>
  </si>
  <si>
    <t>福 建 省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</si>
  <si>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</si>
  <si>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.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</t>
    </r>
  </si>
  <si>
    <r>
      <t>九十五年</t>
    </r>
    <r>
      <rPr>
        <b/>
        <sz val="9"/>
        <rFont val="Times New Roman"/>
        <family val="1"/>
      </rPr>
      <t xml:space="preserve"> </t>
    </r>
  </si>
  <si>
    <t>臺灣地區</t>
  </si>
  <si>
    <t>臺 灣 省</t>
  </si>
  <si>
    <t>福 建 省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</si>
  <si>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</si>
  <si>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r>
      <t>.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 xml:space="preserve"> </t>
    </r>
  </si>
  <si>
    <r>
      <t>單位：筆；棟；平方公尺 Unit：Plot, Building, m</t>
    </r>
    <r>
      <rPr>
        <vertAlign val="superscript"/>
        <sz val="9"/>
        <rFont val="新細明體"/>
        <family val="1"/>
      </rPr>
      <t>2</t>
    </r>
  </si>
  <si>
    <t>Jan.</t>
  </si>
  <si>
    <t>Feb.</t>
  </si>
  <si>
    <t>Mar.</t>
  </si>
  <si>
    <t>Apr.</t>
  </si>
  <si>
    <t>May</t>
  </si>
  <si>
    <t>June</t>
  </si>
  <si>
    <t>July</t>
  </si>
  <si>
    <t>Aug.</t>
  </si>
  <si>
    <t>Sep.</t>
  </si>
  <si>
    <t>Oct.</t>
  </si>
  <si>
    <t>Nov.</t>
  </si>
  <si>
    <t>Dec.</t>
  </si>
  <si>
    <t>土地權利登記 Registration of Land Rights</t>
  </si>
  <si>
    <t>所有權  Ownership</t>
  </si>
  <si>
    <t>他項權利 Other Rights</t>
  </si>
  <si>
    <t>筆數
Plot</t>
  </si>
  <si>
    <r>
      <t>面積</t>
    </r>
    <r>
      <rPr>
        <sz val="9"/>
        <rFont val="Times New Roman"/>
        <family val="1"/>
      </rPr>
      <t xml:space="preserve">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
Area 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</si>
  <si>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移轉、變更及塗銷
Others</t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</si>
  <si>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(91</t>
    </r>
    <r>
      <rPr>
        <sz val="9"/>
        <rFont val="新細明體"/>
        <family val="1"/>
      </rPr>
      <t>年起除買賣增加拍賣、繼承、贈與等</t>
    </r>
    <r>
      <rPr>
        <sz val="9"/>
        <rFont val="Times New Roman"/>
        <family val="1"/>
      </rPr>
      <t>) Gained</t>
    </r>
  </si>
  <si>
    <t>棟數
Building</t>
  </si>
  <si>
    <t>所有權 Ownership</t>
  </si>
  <si>
    <t>建物權利登記 Registration of Building Rights</t>
  </si>
  <si>
    <r>
      <t>單位：筆；棟；平方公尺  Unit：Plot, Building, m</t>
    </r>
    <r>
      <rPr>
        <vertAlign val="superscript"/>
        <sz val="9"/>
        <rFont val="新細明體"/>
        <family val="1"/>
      </rPr>
      <t>2</t>
    </r>
  </si>
  <si>
    <t xml:space="preserve">  臺灣省　 Taiwan Prov.</t>
  </si>
  <si>
    <t xml:space="preserve">   宜蘭縣　Yilan C.</t>
  </si>
  <si>
    <t xml:space="preserve">   桃園縣　Taoyuan C.</t>
  </si>
  <si>
    <t xml:space="preserve">   新竹縣　Hsinchu C.</t>
  </si>
  <si>
    <t xml:space="preserve">   苗栗縣　Miaoli C.</t>
  </si>
  <si>
    <t xml:space="preserve">   臺中縣　Taichung C.</t>
  </si>
  <si>
    <t xml:space="preserve">   彰化縣　Changhua C.</t>
  </si>
  <si>
    <t xml:space="preserve">   南投縣　Nantou C.</t>
  </si>
  <si>
    <t xml:space="preserve">   雲林縣　Yunlin C.</t>
  </si>
  <si>
    <t xml:space="preserve">   嘉義縣　Chiayi C.</t>
  </si>
  <si>
    <t xml:space="preserve">   臺南縣　Tainan C.</t>
  </si>
  <si>
    <t xml:space="preserve">   高雄縣　Kaohsiung C.</t>
  </si>
  <si>
    <t xml:space="preserve">   屏東縣　Pingtung C.</t>
  </si>
  <si>
    <t xml:space="preserve">   臺東縣　Taitung C.</t>
  </si>
  <si>
    <t xml:space="preserve">   花蓮縣　Hualien C.</t>
  </si>
  <si>
    <t xml:space="preserve">   澎湖縣　Penghu C.</t>
  </si>
  <si>
    <t xml:space="preserve">   基隆市　Keelung City</t>
  </si>
  <si>
    <t xml:space="preserve">   新竹市　Hsinchu City</t>
  </si>
  <si>
    <t xml:space="preserve">   臺中市　Taichung City</t>
  </si>
  <si>
    <t xml:space="preserve">   嘉義市　Chiayi City</t>
  </si>
  <si>
    <t xml:space="preserve">   臺南市　Tainan City.</t>
  </si>
  <si>
    <t xml:space="preserve">  臺北市　Taipei City</t>
  </si>
  <si>
    <t xml:space="preserve">  高雄市　Kaohsiung City</t>
  </si>
  <si>
    <t xml:space="preserve">  福建省　Fuchien Prov.</t>
  </si>
  <si>
    <t xml:space="preserve">   金門縣　Kinmen C.</t>
  </si>
  <si>
    <t xml:space="preserve">   連江縣　Lienchiang C.</t>
  </si>
  <si>
    <t xml:space="preserve">   臺北縣　Taipei C.</t>
  </si>
  <si>
    <t>臺灣地區　Taiwan Area</t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</si>
  <si>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除買賣增加拍賣、繼承、贈與等</t>
    </r>
    <r>
      <rPr>
        <sz val="9"/>
        <rFont val="Times New Roman"/>
        <family val="1"/>
      </rPr>
      <t>) Gained</t>
    </r>
  </si>
  <si>
    <r>
      <t xml:space="preserve"> </t>
    </r>
    <r>
      <rPr>
        <sz val="9"/>
        <rFont val="細明體"/>
        <family val="3"/>
      </rPr>
      <t>移轉</t>
    </r>
    <r>
      <rPr>
        <sz val="9"/>
        <rFont val="Times New Roman"/>
        <family val="1"/>
      </rPr>
      <t xml:space="preserve"> (</t>
    </r>
    <r>
      <rPr>
        <sz val="9"/>
        <rFont val="細明體"/>
        <family val="3"/>
      </rPr>
      <t>除買賣增加拍賣、繼承、贈與等</t>
    </r>
    <r>
      <rPr>
        <sz val="9"/>
        <rFont val="Times New Roman"/>
        <family val="1"/>
      </rPr>
      <t>) Transferred</t>
    </r>
  </si>
  <si>
    <r>
      <t xml:space="preserve"> </t>
    </r>
    <r>
      <rPr>
        <sz val="9"/>
        <rFont val="細明體"/>
        <family val="3"/>
      </rPr>
      <t>移轉</t>
    </r>
    <r>
      <rPr>
        <sz val="9"/>
        <rFont val="Times New Roman"/>
        <family val="1"/>
      </rPr>
      <t xml:space="preserve"> (</t>
    </r>
    <r>
      <rPr>
        <sz val="9"/>
        <rFont val="細明體"/>
        <family val="3"/>
      </rPr>
      <t>除買賣增加拍賣、繼承、贈與等</t>
    </r>
    <r>
      <rPr>
        <sz val="9"/>
        <rFont val="Times New Roman"/>
        <family val="1"/>
      </rPr>
      <t>) Tranferred</t>
    </r>
  </si>
  <si>
    <t>設定
 Installed</t>
  </si>
  <si>
    <t>年(月)別及
地區別
Year(Month) &amp;
Locality</t>
  </si>
  <si>
    <t>年(月)別
Year (Month)</t>
  </si>
  <si>
    <t>年別及地區別
Year &amp; Locality</t>
  </si>
  <si>
    <t>94年 2005</t>
  </si>
  <si>
    <r>
      <t>九十一年</t>
    </r>
    <r>
      <rPr>
        <b/>
        <sz val="9"/>
        <rFont val="Times New Roman"/>
        <family val="1"/>
      </rPr>
      <t xml:space="preserve">  2002</t>
    </r>
  </si>
  <si>
    <t>九十二年 2003</t>
  </si>
  <si>
    <t>九十三年 2004</t>
  </si>
  <si>
    <t>Source：City &amp; County Government.</t>
  </si>
  <si>
    <r>
      <t>八十九年</t>
    </r>
    <r>
      <rPr>
        <b/>
        <sz val="9"/>
        <rFont val="Times New Roman"/>
        <family val="1"/>
      </rPr>
      <t xml:space="preserve">  2000</t>
    </r>
  </si>
  <si>
    <r>
      <t>九十年</t>
    </r>
    <r>
      <rPr>
        <b/>
        <sz val="9"/>
        <rFont val="Times New Roman"/>
        <family val="1"/>
      </rPr>
      <t xml:space="preserve">  2001</t>
    </r>
  </si>
  <si>
    <t>買 Buy</t>
  </si>
  <si>
    <t>賣 Sell</t>
  </si>
  <si>
    <t>95年 1-12月 
Jan.-Dec., 2006</t>
  </si>
  <si>
    <r>
      <t>單位：筆；棟；平方公尺  Unit：Plot, Building, m</t>
    </r>
    <r>
      <rPr>
        <vertAlign val="superscript"/>
        <sz val="9"/>
        <rFont val="新細明體"/>
        <family val="1"/>
      </rPr>
      <t>2</t>
    </r>
  </si>
  <si>
    <t>年(月)別及
地區別
Year(Month) &amp;
Locality</t>
  </si>
  <si>
    <t xml:space="preserve">   臺北縣　Taipei C.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</si>
  <si>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</si>
  <si>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t>臺 灣 省</t>
  </si>
  <si>
    <t>福 建 省</t>
  </si>
  <si>
    <t>Source：City &amp; County Government.</t>
  </si>
  <si>
    <r>
      <t>4.10--</t>
    </r>
    <r>
      <rPr>
        <sz val="12"/>
        <rFont val="標楷體"/>
        <family val="4"/>
      </rPr>
      <t>外國人取得土地及建物之權利登記</t>
    </r>
    <r>
      <rPr>
        <sz val="12"/>
        <rFont val="Times New Roman"/>
        <family val="1"/>
      </rPr>
      <t xml:space="preserve"> Registration of Land and Building Rights Obtained  by Foreigner in Taiwan-Fuchien Area</t>
    </r>
  </si>
  <si>
    <t>筆數
Plots</t>
  </si>
  <si>
    <r>
      <t xml:space="preserve"> </t>
    </r>
    <r>
      <rPr>
        <sz val="8"/>
        <rFont val="細明體"/>
        <family val="3"/>
      </rPr>
      <t>移轉</t>
    </r>
    <r>
      <rPr>
        <sz val="8"/>
        <rFont val="Times New Roman"/>
        <family val="1"/>
      </rPr>
      <t xml:space="preserve"> (91</t>
    </r>
    <r>
      <rPr>
        <sz val="8"/>
        <rFont val="細明體"/>
        <family val="3"/>
      </rPr>
      <t>年起除買賣增加拍賣、繼承、贈與等</t>
    </r>
    <r>
      <rPr>
        <sz val="8"/>
        <rFont val="Times New Roman"/>
        <family val="1"/>
      </rPr>
      <t>) Transfer</t>
    </r>
  </si>
  <si>
    <t>設定
Creation</t>
  </si>
  <si>
    <r>
      <t xml:space="preserve"> </t>
    </r>
    <r>
      <rPr>
        <sz val="9"/>
        <rFont val="細明體"/>
        <family val="3"/>
      </rPr>
      <t>移轉</t>
    </r>
    <r>
      <rPr>
        <sz val="9"/>
        <rFont val="Times New Roman"/>
        <family val="1"/>
      </rPr>
      <t xml:space="preserve"> (91</t>
    </r>
    <r>
      <rPr>
        <sz val="9"/>
        <rFont val="細明體"/>
        <family val="3"/>
      </rPr>
      <t>年起除買賣增加拍賣、繼承、贈與等</t>
    </r>
    <r>
      <rPr>
        <sz val="9"/>
        <rFont val="Times New Roman"/>
        <family val="1"/>
      </rPr>
      <t>) Transfer</t>
    </r>
  </si>
  <si>
    <t>棟數
Buildings</t>
  </si>
  <si>
    <t>96年 1-12月 
Jan.-Dec., 2007</t>
  </si>
  <si>
    <r>
      <t>4.10--</t>
    </r>
    <r>
      <rPr>
        <sz val="12"/>
        <rFont val="標楷體"/>
        <family val="4"/>
      </rPr>
      <t>外國人取得土地及建物之權利登記</t>
    </r>
    <r>
      <rPr>
        <sz val="12"/>
        <rFont val="Times New Roman"/>
        <family val="1"/>
      </rPr>
      <t xml:space="preserve"> Registration of Land and Building Rights Obtained  by Foreigner in Taiwan-Fuchien Area</t>
    </r>
  </si>
  <si>
    <r>
      <t>單位：筆；棟；平方公尺  Unit：Plot, Building, m</t>
    </r>
    <r>
      <rPr>
        <vertAlign val="superscript"/>
        <sz val="9"/>
        <rFont val="新細明體"/>
        <family val="1"/>
      </rPr>
      <t>2</t>
    </r>
  </si>
  <si>
    <t>年(月)別及
地區別
Year(Month) &amp;
Locality</t>
  </si>
  <si>
    <t>土地權利登記 Registration of Land Rights</t>
  </si>
  <si>
    <t>建物權利登記 Registration of Building Rights</t>
  </si>
  <si>
    <t>所有權  Ownership</t>
  </si>
  <si>
    <t>他項權利 Other Rights</t>
  </si>
  <si>
    <t>所有權 Ownership</t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</si>
  <si>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(91</t>
    </r>
    <r>
      <rPr>
        <sz val="9"/>
        <rFont val="新細明體"/>
        <family val="1"/>
      </rPr>
      <t>年起除買賣增加拍賣、繼承、贈與等</t>
    </r>
    <r>
      <rPr>
        <sz val="9"/>
        <rFont val="Times New Roman"/>
        <family val="1"/>
      </rPr>
      <t>) Gained</t>
    </r>
  </si>
  <si>
    <r>
      <t xml:space="preserve"> </t>
    </r>
    <r>
      <rPr>
        <sz val="8"/>
        <rFont val="細明體"/>
        <family val="3"/>
      </rPr>
      <t>移轉</t>
    </r>
    <r>
      <rPr>
        <sz val="8"/>
        <rFont val="Times New Roman"/>
        <family val="1"/>
      </rPr>
      <t xml:space="preserve"> (91</t>
    </r>
    <r>
      <rPr>
        <sz val="8"/>
        <rFont val="細明體"/>
        <family val="3"/>
      </rPr>
      <t>年起除買賣增加拍賣、繼承、贈與等</t>
    </r>
    <r>
      <rPr>
        <sz val="8"/>
        <rFont val="Times New Roman"/>
        <family val="1"/>
      </rPr>
      <t>) Transfer</t>
    </r>
  </si>
  <si>
    <t>設定
Creation</t>
  </si>
  <si>
    <t>移轉、變更及塗銷
Others</t>
  </si>
  <si>
    <r>
      <t xml:space="preserve"> </t>
    </r>
    <r>
      <rPr>
        <sz val="9"/>
        <rFont val="細明體"/>
        <family val="3"/>
      </rPr>
      <t>移轉</t>
    </r>
    <r>
      <rPr>
        <sz val="9"/>
        <rFont val="Times New Roman"/>
        <family val="1"/>
      </rPr>
      <t xml:space="preserve"> (91</t>
    </r>
    <r>
      <rPr>
        <sz val="9"/>
        <rFont val="細明體"/>
        <family val="3"/>
      </rPr>
      <t>年起除買賣增加拍賣、繼承、贈與等</t>
    </r>
    <r>
      <rPr>
        <sz val="9"/>
        <rFont val="Times New Roman"/>
        <family val="1"/>
      </rPr>
      <t>) Transfer</t>
    </r>
  </si>
  <si>
    <t>筆數
Plots</t>
  </si>
  <si>
    <r>
      <t>面積</t>
    </r>
    <r>
      <rPr>
        <sz val="9"/>
        <rFont val="Times New Roman"/>
        <family val="1"/>
      </rPr>
      <t xml:space="preserve">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
Area 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</si>
  <si>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棟數
Buildings</t>
  </si>
  <si>
    <t xml:space="preserve">   臺北縣　Taipei C.</t>
  </si>
  <si>
    <t>Source：City &amp; County Government.</t>
  </si>
  <si>
    <t>臺 灣 省</t>
  </si>
  <si>
    <t>福 建 省</t>
  </si>
  <si>
    <t>核年月</t>
  </si>
  <si>
    <t>總計</t>
  </si>
  <si>
    <t>97年 1-12月 
Jan-Dec., 2008</t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</si>
  <si>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</si>
  <si>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t>總計</t>
  </si>
  <si>
    <t>臺 灣 省</t>
  </si>
  <si>
    <t>福 建 省</t>
  </si>
  <si>
    <t>核年月</t>
  </si>
  <si>
    <t>總計</t>
  </si>
  <si>
    <t>年月</t>
  </si>
  <si>
    <t>年(月)別及
地區別
Year(Month) &amp;
Locality</t>
  </si>
  <si>
    <t>Sept.</t>
  </si>
  <si>
    <t>98年 1-12月 
Jan.-Dec., 2009</t>
  </si>
  <si>
    <t>99年 1-12月 
Jan.-Dec., 2010</t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</si>
  <si>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</si>
  <si>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</si>
  <si>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</si>
  <si>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Taipei City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</si>
  <si>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中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Taichung City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</si>
  <si>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南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Tainan City</t>
    </r>
  </si>
  <si>
    <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Kaohsiung City</t>
    </r>
  </si>
  <si>
    <t xml:space="preserve"> 宜蘭縣  Yilan C. </t>
  </si>
  <si>
    <t xml:space="preserve"> 桃園縣  Taoyuan C. </t>
  </si>
  <si>
    <t xml:space="preserve"> 新竹縣  Hsinchu C. </t>
  </si>
  <si>
    <t xml:space="preserve"> 苗栗縣  Miaoli C. </t>
  </si>
  <si>
    <t xml:space="preserve"> 彰化縣  Changhua C. </t>
  </si>
  <si>
    <t xml:space="preserve"> 南投縣  Nantou C. </t>
  </si>
  <si>
    <t xml:space="preserve"> 雲林縣  Yunlin C. </t>
  </si>
  <si>
    <t xml:space="preserve"> 嘉義縣  Chiayi C. </t>
  </si>
  <si>
    <t xml:space="preserve"> 屏東縣  Pingtung C. </t>
  </si>
  <si>
    <t xml:space="preserve"> 臺東縣  Taitung C. </t>
  </si>
  <si>
    <t xml:space="preserve"> 花蓮縣  Hualien C. </t>
  </si>
  <si>
    <t xml:space="preserve"> 澎湖縣  Penghu C. </t>
  </si>
  <si>
    <t xml:space="preserve"> 金門縣  Kinmen C. </t>
  </si>
  <si>
    <t xml:space="preserve"> 連江縣  Lienchiang C. </t>
  </si>
  <si>
    <t>Source：City &amp; C. Government.</t>
  </si>
  <si>
    <t xml:space="preserve">臺 灣 省 Taiwan Prov. </t>
  </si>
  <si>
    <t xml:space="preserve">福 建 省 Fuchien Prov. </t>
  </si>
  <si>
    <t>新 北 市 New Taipei City</t>
  </si>
  <si>
    <t>一〇〇年</t>
  </si>
  <si>
    <t>100年 1-12月 
Jan.-Dec., 2011</t>
  </si>
  <si>
    <t>一〇一年</t>
  </si>
  <si>
    <t>Mar.</t>
  </si>
  <si>
    <t>July</t>
  </si>
  <si>
    <t>Aug.</t>
  </si>
  <si>
    <t>Sept.</t>
  </si>
  <si>
    <t>Nov.</t>
  </si>
  <si>
    <t>101年 1-12月 
Jan.- Dec., 2012</t>
  </si>
  <si>
    <t>一〇二年</t>
  </si>
  <si>
    <r>
      <t>4.10--</t>
    </r>
    <r>
      <rPr>
        <sz val="12"/>
        <rFont val="標楷體"/>
        <family val="4"/>
      </rPr>
      <t>外國人取得土地及建物之權利登記</t>
    </r>
    <r>
      <rPr>
        <sz val="12"/>
        <rFont val="Times New Roman"/>
        <family val="1"/>
      </rPr>
      <t xml:space="preserve"> Registration of Land and Building Rights Obtained  by Foreigner in Taiwan-Fuchien Area</t>
    </r>
  </si>
  <si>
    <r>
      <t>單位：筆；棟；平方公尺  Unit：Plot, Building, m</t>
    </r>
    <r>
      <rPr>
        <vertAlign val="superscript"/>
        <sz val="9"/>
        <rFont val="新細明體"/>
        <family val="1"/>
      </rPr>
      <t>2</t>
    </r>
  </si>
  <si>
    <t>年(月)別及
地區別
Year(Month) &amp;
Locality</t>
  </si>
  <si>
    <t>土地權利登記 Registration of Land Rights</t>
  </si>
  <si>
    <t>建物權利登記 Registration of Building Rights</t>
  </si>
  <si>
    <t>所有權  Ownership</t>
  </si>
  <si>
    <t>他項權利 Other Rights</t>
  </si>
  <si>
    <t>所有權 Ownership</t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</si>
  <si>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(91</t>
    </r>
    <r>
      <rPr>
        <sz val="9"/>
        <rFont val="新細明體"/>
        <family val="1"/>
      </rPr>
      <t>年起除買賣增加拍賣、繼承、贈與等</t>
    </r>
    <r>
      <rPr>
        <sz val="9"/>
        <rFont val="Times New Roman"/>
        <family val="1"/>
      </rPr>
      <t>) Gained</t>
    </r>
  </si>
  <si>
    <r>
      <t xml:space="preserve"> </t>
    </r>
    <r>
      <rPr>
        <sz val="8"/>
        <rFont val="細明體"/>
        <family val="3"/>
      </rPr>
      <t>移轉</t>
    </r>
    <r>
      <rPr>
        <sz val="8"/>
        <rFont val="Times New Roman"/>
        <family val="1"/>
      </rPr>
      <t xml:space="preserve"> (91</t>
    </r>
    <r>
      <rPr>
        <sz val="8"/>
        <rFont val="細明體"/>
        <family val="3"/>
      </rPr>
      <t>年起除買賣增加拍賣、繼承、贈與等</t>
    </r>
    <r>
      <rPr>
        <sz val="8"/>
        <rFont val="Times New Roman"/>
        <family val="1"/>
      </rPr>
      <t>) Transfer</t>
    </r>
  </si>
  <si>
    <t>設定
Creation</t>
  </si>
  <si>
    <t>移轉、變更及塗銷
Others</t>
  </si>
  <si>
    <r>
      <t xml:space="preserve"> </t>
    </r>
    <r>
      <rPr>
        <sz val="9"/>
        <rFont val="細明體"/>
        <family val="3"/>
      </rPr>
      <t>移轉</t>
    </r>
    <r>
      <rPr>
        <sz val="9"/>
        <rFont val="Times New Roman"/>
        <family val="1"/>
      </rPr>
      <t xml:space="preserve"> (91</t>
    </r>
    <r>
      <rPr>
        <sz val="9"/>
        <rFont val="細明體"/>
        <family val="3"/>
      </rPr>
      <t>年起除買賣增加拍賣、繼承、贈與等</t>
    </r>
    <r>
      <rPr>
        <sz val="9"/>
        <rFont val="Times New Roman"/>
        <family val="1"/>
      </rPr>
      <t>) Transfer</t>
    </r>
  </si>
  <si>
    <t>筆數
Plots</t>
  </si>
  <si>
    <r>
      <t>面積</t>
    </r>
    <r>
      <rPr>
        <sz val="9"/>
        <rFont val="Times New Roman"/>
        <family val="1"/>
      </rPr>
      <t xml:space="preserve">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
Area 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</si>
  <si>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棟數
Buildings</t>
  </si>
  <si>
    <t>新 北 市 New Taipei City</t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</si>
  <si>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Taipei City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</si>
  <si>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中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Taichung City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</si>
  <si>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南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Tainan City</t>
    </r>
  </si>
  <si>
    <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Kaohsiung City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</si>
  <si>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</si>
  <si>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</si>
  <si>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</si>
  <si>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</si>
  <si>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t>總計</t>
  </si>
  <si>
    <t>臺 灣 省</t>
  </si>
  <si>
    <t>福 建 省</t>
  </si>
  <si>
    <t>核年月</t>
  </si>
  <si>
    <t>Feb.</t>
  </si>
  <si>
    <r>
      <t>九　十年</t>
    </r>
    <r>
      <rPr>
        <b/>
        <sz val="9"/>
        <rFont val="Times New Roman"/>
        <family val="1"/>
      </rPr>
      <t xml:space="preserve"> </t>
    </r>
  </si>
  <si>
    <r>
      <t>九十三年</t>
    </r>
    <r>
      <rPr>
        <sz val="9"/>
        <rFont val="Times New Roman"/>
        <family val="1"/>
      </rPr>
      <t xml:space="preserve"> </t>
    </r>
  </si>
  <si>
    <r>
      <t>九十四年</t>
    </r>
    <r>
      <rPr>
        <sz val="9"/>
        <rFont val="Times New Roman"/>
        <family val="1"/>
      </rPr>
      <t xml:space="preserve"> </t>
    </r>
  </si>
  <si>
    <r>
      <t>九十六年</t>
    </r>
    <r>
      <rPr>
        <sz val="9"/>
        <rFont val="Times New Roman"/>
        <family val="1"/>
      </rPr>
      <t xml:space="preserve"> </t>
    </r>
  </si>
  <si>
    <r>
      <t>九十七年</t>
    </r>
    <r>
      <rPr>
        <sz val="9"/>
        <rFont val="Times New Roman"/>
        <family val="1"/>
      </rPr>
      <t xml:space="preserve"> </t>
    </r>
  </si>
  <si>
    <t>June</t>
  </si>
  <si>
    <t>Aug.</t>
  </si>
  <si>
    <t>Oct.</t>
  </si>
  <si>
    <t>Nov.</t>
  </si>
  <si>
    <r>
      <t>更新日期</t>
    </r>
    <r>
      <rPr>
        <sz val="9"/>
        <rFont val="新細明體"/>
        <family val="1"/>
      </rPr>
      <t xml:space="preserve"> </t>
    </r>
    <r>
      <rPr>
        <sz val="9"/>
        <rFont val="細明體"/>
        <family val="3"/>
      </rPr>
      <t>︰</t>
    </r>
    <r>
      <rPr>
        <sz val="9"/>
        <rFont val="新細明體"/>
        <family val="1"/>
      </rPr>
      <t xml:space="preserve">                                    </t>
    </r>
  </si>
  <si>
    <t>Dec.</t>
  </si>
  <si>
    <t>102年 1-12月 
Jan.-Dec., 2013</t>
  </si>
  <si>
    <r>
      <t>九十八年</t>
    </r>
    <r>
      <rPr>
        <sz val="9"/>
        <rFont val="Times New Roman"/>
        <family val="1"/>
      </rPr>
      <t xml:space="preserve"> </t>
    </r>
  </si>
  <si>
    <r>
      <t>九十九年</t>
    </r>
    <r>
      <rPr>
        <sz val="9"/>
        <rFont val="Times New Roman"/>
        <family val="1"/>
      </rPr>
      <t xml:space="preserve"> </t>
    </r>
  </si>
  <si>
    <t>一〇三年</t>
  </si>
  <si>
    <r>
      <t>4.10--</t>
    </r>
    <r>
      <rPr>
        <sz val="12"/>
        <rFont val="標楷體"/>
        <family val="4"/>
      </rPr>
      <t>外國人取得土地及建物之權利登記</t>
    </r>
    <r>
      <rPr>
        <sz val="12"/>
        <rFont val="Times New Roman"/>
        <family val="1"/>
      </rPr>
      <t xml:space="preserve"> Registration of Land and Building Rights Obtained  by Foreigner in Taiwan-Fuchien Area</t>
    </r>
  </si>
  <si>
    <r>
      <t>單位：筆；棟；平方公尺  Unit：Plot, Building, m</t>
    </r>
    <r>
      <rPr>
        <vertAlign val="superscript"/>
        <sz val="9"/>
        <rFont val="新細明體"/>
        <family val="1"/>
      </rPr>
      <t>2</t>
    </r>
  </si>
  <si>
    <t>年(月)別及
地區別
Year(Month) &amp;
Locality</t>
  </si>
  <si>
    <t>土地權利登記 Registration of Land Rights</t>
  </si>
  <si>
    <t>建物權利登記 Registration of Building Rights</t>
  </si>
  <si>
    <t>所有權  Ownership</t>
  </si>
  <si>
    <t>他項權利 Other Rights</t>
  </si>
  <si>
    <t>所有權 Ownership</t>
  </si>
  <si>
    <r>
      <t xml:space="preserve"> </t>
    </r>
    <r>
      <rPr>
        <sz val="9"/>
        <rFont val="新細明體"/>
        <family val="1"/>
      </rPr>
      <t>取得</t>
    </r>
    <r>
      <rPr>
        <sz val="9"/>
        <rFont val="Times New Roman"/>
        <family val="1"/>
      </rPr>
      <t xml:space="preserve"> (91</t>
    </r>
    <r>
      <rPr>
        <sz val="9"/>
        <rFont val="新細明體"/>
        <family val="1"/>
      </rPr>
      <t>年起除買賣增加拍賣、繼承、贈與等</t>
    </r>
    <r>
      <rPr>
        <sz val="9"/>
        <rFont val="Times New Roman"/>
        <family val="1"/>
      </rPr>
      <t>) Gained</t>
    </r>
  </si>
  <si>
    <r>
      <t xml:space="preserve"> </t>
    </r>
    <r>
      <rPr>
        <sz val="8"/>
        <rFont val="細明體"/>
        <family val="3"/>
      </rPr>
      <t>移轉</t>
    </r>
    <r>
      <rPr>
        <sz val="8"/>
        <rFont val="Times New Roman"/>
        <family val="1"/>
      </rPr>
      <t xml:space="preserve"> (91</t>
    </r>
    <r>
      <rPr>
        <sz val="8"/>
        <rFont val="細明體"/>
        <family val="3"/>
      </rPr>
      <t>年起除買賣增加拍賣、繼承、贈與等</t>
    </r>
    <r>
      <rPr>
        <sz val="8"/>
        <rFont val="Times New Roman"/>
        <family val="1"/>
      </rPr>
      <t>) Transfer</t>
    </r>
  </si>
  <si>
    <t>設定
Creation</t>
  </si>
  <si>
    <t>移轉、變更及塗銷
Others</t>
  </si>
  <si>
    <r>
      <t xml:space="preserve"> </t>
    </r>
    <r>
      <rPr>
        <sz val="9"/>
        <rFont val="細明體"/>
        <family val="3"/>
      </rPr>
      <t>移轉</t>
    </r>
    <r>
      <rPr>
        <sz val="9"/>
        <rFont val="Times New Roman"/>
        <family val="1"/>
      </rPr>
      <t xml:space="preserve"> (91</t>
    </r>
    <r>
      <rPr>
        <sz val="9"/>
        <rFont val="細明體"/>
        <family val="3"/>
      </rPr>
      <t>年起除買賣增加拍賣、繼承、贈與等</t>
    </r>
    <r>
      <rPr>
        <sz val="9"/>
        <rFont val="Times New Roman"/>
        <family val="1"/>
      </rPr>
      <t>) Transfer</t>
    </r>
  </si>
  <si>
    <t>筆數
Plots</t>
  </si>
  <si>
    <r>
      <t>面積</t>
    </r>
    <r>
      <rPr>
        <sz val="9"/>
        <rFont val="Times New Roman"/>
        <family val="1"/>
      </rPr>
      <t xml:space="preserve">               (</t>
    </r>
    <r>
      <rPr>
        <sz val="9"/>
        <rFont val="新細明體"/>
        <family val="1"/>
      </rPr>
      <t>平方公尺</t>
    </r>
    <r>
      <rPr>
        <sz val="9"/>
        <rFont val="Times New Roman"/>
        <family val="1"/>
      </rPr>
      <t>)
Area 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</si>
  <si>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棟數
Buildings</t>
  </si>
  <si>
    <t>新 北 市 New Taipei City</t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</si>
  <si>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Taipei City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</si>
  <si>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中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Taichung City</t>
    </r>
  </si>
  <si>
    <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南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Tainan City</t>
    </r>
  </si>
  <si>
    <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 Kaohsiung City</t>
    </r>
  </si>
  <si>
    <r>
      <t xml:space="preserve">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 Keelung City</t>
    </r>
  </si>
  <si>
    <r>
      <t xml:space="preserve">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 Hsinchu City</t>
    </r>
  </si>
  <si>
    <r>
      <t xml:space="preserve">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 Chiayi City</t>
    </r>
  </si>
  <si>
    <r>
      <t>資料來源：直轄市及縣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市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政府。</t>
    </r>
  </si>
  <si>
    <t>總計</t>
  </si>
  <si>
    <t>臺 灣 省</t>
  </si>
  <si>
    <t>福 建 省</t>
  </si>
  <si>
    <t>核年月</t>
  </si>
  <si>
    <t>June</t>
  </si>
  <si>
    <t>Nov.</t>
  </si>
  <si>
    <t>103年 1-12月 
Jan.-Dec., 2014</t>
  </si>
  <si>
    <t>一〇四年</t>
  </si>
  <si>
    <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Taoyuan City</t>
    </r>
  </si>
  <si>
    <t>June</t>
  </si>
  <si>
    <t>Nov.</t>
  </si>
  <si>
    <t>Dec.</t>
  </si>
  <si>
    <t>104年 1-12月 
Jan.-Dec., 2015</t>
  </si>
  <si>
    <t>一〇五年</t>
  </si>
  <si>
    <t>Apr.</t>
  </si>
  <si>
    <t>Aug.</t>
  </si>
  <si>
    <t>Sept.</t>
  </si>
  <si>
    <t>Dec.</t>
  </si>
  <si>
    <t>105年 1-12月 
Jan.-Dec., 2016</t>
  </si>
  <si>
    <t>一〇六年</t>
  </si>
  <si>
    <t>June</t>
  </si>
  <si>
    <t>July</t>
  </si>
  <si>
    <t>Aug.</t>
  </si>
  <si>
    <t>Sept.</t>
  </si>
  <si>
    <t>106年 1-12月 
Jan-Dec., 2017</t>
  </si>
  <si>
    <t>一〇七年</t>
  </si>
  <si>
    <t>July</t>
  </si>
  <si>
    <t>Nov.</t>
  </si>
  <si>
    <t>107年  1-12月 
Jan-Dec. , 2018</t>
  </si>
  <si>
    <t>一〇八年</t>
  </si>
  <si>
    <t>Sept.</t>
  </si>
  <si>
    <t>108年  1-12月 
Jan-Dec., 2019</t>
  </si>
  <si>
    <r>
      <t xml:space="preserve"> </t>
    </r>
    <r>
      <rPr>
        <sz val="9"/>
        <rFont val="新細明體"/>
        <family val="1"/>
      </rPr>
      <t>中華民國八十九年至一〇九年</t>
    </r>
    <r>
      <rPr>
        <sz val="9"/>
        <rFont val="Times New Roman"/>
        <family val="1"/>
      </rPr>
      <t xml:space="preserve"> from 2000 to 2020</t>
    </r>
  </si>
  <si>
    <t>一〇九年</t>
  </si>
  <si>
    <t>109年  1-10月 
Jan.-Oct., 2020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</si>
</sst>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0_);[Red]\(0\)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8"/>
      <name val="新細明體"/>
      <family val="1"/>
    </font>
    <font>
      <vertAlign val="superscript"/>
      <sz val="9"/>
      <name val="新細明體"/>
      <family val="1"/>
    </font>
    <font>
      <vertAlign val="superscript"/>
      <sz val="9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2"/>
      <name val="新細明體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sz val="18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9" fontId="0" fillId="0" borderId="0" applyFont="0" applyFill="0" applyBorder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0" fontId="44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0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0" fontId="38" fillId="30" borderId="4" applyNumberFormat="0" applyFont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2" fillId="37" borderId="2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3" fillId="29" borderId="8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4" fillId="38" borderId="9" applyNumberFormat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/>
    </xf>
    <xf numFmtId="176" fontId="6" fillId="0" borderId="10" xfId="208" applyNumberFormat="1" applyFont="1" applyBorder="1" applyAlignment="1" applyProtection="1">
      <alignment/>
      <protection/>
    </xf>
    <xf numFmtId="176" fontId="7" fillId="0" borderId="10" xfId="208" applyNumberFormat="1" applyFont="1" applyBorder="1" applyAlignment="1" applyProtection="1">
      <alignment/>
      <protection/>
    </xf>
    <xf numFmtId="176" fontId="8" fillId="0" borderId="10" xfId="208" applyNumberFormat="1" applyFont="1" applyBorder="1" applyAlignment="1" applyProtection="1">
      <alignment/>
      <protection/>
    </xf>
    <xf numFmtId="176" fontId="5" fillId="0" borderId="10" xfId="208" applyNumberFormat="1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6" fontId="0" fillId="0" borderId="0" xfId="0" applyNumberFormat="1" applyAlignment="1">
      <alignment/>
    </xf>
    <xf numFmtId="178" fontId="6" fillId="0" borderId="10" xfId="208" applyNumberFormat="1" applyFont="1" applyBorder="1" applyAlignment="1" applyProtection="1">
      <alignment/>
      <protection/>
    </xf>
    <xf numFmtId="178" fontId="7" fillId="0" borderId="10" xfId="208" applyNumberFormat="1" applyFont="1" applyBorder="1" applyAlignment="1" applyProtection="1">
      <alignment/>
      <protection/>
    </xf>
    <xf numFmtId="178" fontId="8" fillId="0" borderId="10" xfId="208" applyNumberFormat="1" applyFont="1" applyBorder="1" applyAlignment="1" applyProtection="1">
      <alignment/>
      <protection/>
    </xf>
    <xf numFmtId="178" fontId="5" fillId="0" borderId="10" xfId="208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176" fontId="6" fillId="0" borderId="11" xfId="208" applyNumberFormat="1" applyFont="1" applyBorder="1" applyAlignment="1" applyProtection="1">
      <alignment/>
      <protection/>
    </xf>
    <xf numFmtId="178" fontId="6" fillId="0" borderId="11" xfId="208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204" applyFont="1" applyBorder="1">
      <alignment vertical="center"/>
      <protection/>
    </xf>
    <xf numFmtId="0" fontId="1" fillId="0" borderId="13" xfId="204" applyFont="1" applyBorder="1">
      <alignment vertic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76" fontId="7" fillId="0" borderId="0" xfId="208" applyNumberFormat="1" applyFont="1" applyBorder="1" applyAlignment="1" applyProtection="1">
      <alignment/>
      <protection/>
    </xf>
    <xf numFmtId="0" fontId="1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178" fontId="8" fillId="0" borderId="14" xfId="208" applyNumberFormat="1" applyFont="1" applyBorder="1" applyAlignment="1" applyProtection="1">
      <alignment/>
      <protection/>
    </xf>
    <xf numFmtId="178" fontId="5" fillId="0" borderId="14" xfId="208" applyNumberFormat="1" applyFont="1" applyBorder="1" applyAlignment="1" applyProtection="1">
      <alignment/>
      <protection/>
    </xf>
    <xf numFmtId="178" fontId="6" fillId="0" borderId="14" xfId="208" applyNumberFormat="1" applyFont="1" applyBorder="1" applyAlignment="1" applyProtection="1">
      <alignment/>
      <protection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8" fontId="7" fillId="0" borderId="14" xfId="208" applyNumberFormat="1" applyFont="1" applyBorder="1" applyAlignment="1" applyProtection="1">
      <alignment/>
      <protection/>
    </xf>
    <xf numFmtId="178" fontId="6" fillId="0" borderId="16" xfId="208" applyNumberFormat="1" applyFont="1" applyBorder="1" applyAlignment="1" applyProtection="1">
      <alignment/>
      <protection/>
    </xf>
    <xf numFmtId="178" fontId="6" fillId="0" borderId="12" xfId="208" applyNumberFormat="1" applyFont="1" applyBorder="1" applyAlignment="1" applyProtection="1">
      <alignment/>
      <protection/>
    </xf>
    <xf numFmtId="176" fontId="6" fillId="0" borderId="13" xfId="208" applyNumberFormat="1" applyFont="1" applyBorder="1" applyAlignment="1" applyProtection="1">
      <alignment/>
      <protection/>
    </xf>
    <xf numFmtId="178" fontId="6" fillId="0" borderId="13" xfId="208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83" fontId="0" fillId="0" borderId="0" xfId="0" applyNumberFormat="1" applyAlignment="1">
      <alignment/>
    </xf>
    <xf numFmtId="0" fontId="12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2" fillId="0" borderId="14" xfId="205" applyFont="1" applyBorder="1" applyAlignment="1">
      <alignment horizontal="center"/>
      <protection/>
    </xf>
    <xf numFmtId="0" fontId="18" fillId="0" borderId="0" xfId="206">
      <alignment vertical="center"/>
      <protection/>
    </xf>
    <xf numFmtId="0" fontId="1" fillId="0" borderId="13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176" fontId="6" fillId="0" borderId="17" xfId="208" applyNumberFormat="1" applyFont="1" applyBorder="1" applyAlignment="1" applyProtection="1">
      <alignment/>
      <protection/>
    </xf>
    <xf numFmtId="14" fontId="1" fillId="0" borderId="0" xfId="206" applyNumberFormat="1" applyFont="1">
      <alignment vertical="center"/>
      <protection/>
    </xf>
    <xf numFmtId="0" fontId="3" fillId="0" borderId="0" xfId="0" applyFont="1" applyAlignment="1">
      <alignment/>
    </xf>
    <xf numFmtId="14" fontId="1" fillId="0" borderId="0" xfId="206" applyNumberFormat="1" applyFont="1" applyAlignment="1">
      <alignment horizontal="left" vertical="center"/>
      <protection/>
    </xf>
    <xf numFmtId="178" fontId="0" fillId="0" borderId="0" xfId="0" applyNumberFormat="1" applyBorder="1" applyAlignment="1">
      <alignment/>
    </xf>
    <xf numFmtId="0" fontId="1" fillId="0" borderId="14" xfId="205" applyFont="1" applyBorder="1" applyAlignment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30">
    <cellStyle name="Normal" xfId="0"/>
    <cellStyle name="20% - 輔色1" xfId="15"/>
    <cellStyle name="20% - 輔色1 10" xfId="16"/>
    <cellStyle name="20% - 輔色1 2" xfId="17"/>
    <cellStyle name="20% - 輔色1 3" xfId="18"/>
    <cellStyle name="20% - 輔色1 4" xfId="19"/>
    <cellStyle name="20% - 輔色1 5" xfId="20"/>
    <cellStyle name="20% - 輔色1 6" xfId="21"/>
    <cellStyle name="20% - 輔色1 7" xfId="22"/>
    <cellStyle name="20% - 輔色1 8" xfId="23"/>
    <cellStyle name="20% - 輔色1 9" xfId="24"/>
    <cellStyle name="20% - 輔色2" xfId="25"/>
    <cellStyle name="20% - 輔色2 10" xfId="26"/>
    <cellStyle name="20% - 輔色2 2" xfId="27"/>
    <cellStyle name="20% - 輔色2 3" xfId="28"/>
    <cellStyle name="20% - 輔色2 4" xfId="29"/>
    <cellStyle name="20% - 輔色2 5" xfId="30"/>
    <cellStyle name="20% - 輔色2 6" xfId="31"/>
    <cellStyle name="20% - 輔色2 7" xfId="32"/>
    <cellStyle name="20% - 輔色2 8" xfId="33"/>
    <cellStyle name="20% - 輔色2 9" xfId="34"/>
    <cellStyle name="20% - 輔色3" xfId="35"/>
    <cellStyle name="20% - 輔色3 10" xfId="36"/>
    <cellStyle name="20% - 輔色3 2" xfId="37"/>
    <cellStyle name="20% - 輔色3 3" xfId="38"/>
    <cellStyle name="20% - 輔色3 4" xfId="39"/>
    <cellStyle name="20% - 輔色3 5" xfId="40"/>
    <cellStyle name="20% - 輔色3 6" xfId="41"/>
    <cellStyle name="20% - 輔色3 7" xfId="42"/>
    <cellStyle name="20% - 輔色3 8" xfId="43"/>
    <cellStyle name="20% - 輔色3 9" xfId="44"/>
    <cellStyle name="20% - 輔色4" xfId="45"/>
    <cellStyle name="20% - 輔色4 10" xfId="46"/>
    <cellStyle name="20% - 輔色4 2" xfId="47"/>
    <cellStyle name="20% - 輔色4 3" xfId="48"/>
    <cellStyle name="20% - 輔色4 4" xfId="49"/>
    <cellStyle name="20% - 輔色4 5" xfId="50"/>
    <cellStyle name="20% - 輔色4 6" xfId="51"/>
    <cellStyle name="20% - 輔色4 7" xfId="52"/>
    <cellStyle name="20% - 輔色4 8" xfId="53"/>
    <cellStyle name="20% - 輔色4 9" xfId="54"/>
    <cellStyle name="20% - 輔色5" xfId="55"/>
    <cellStyle name="20% - 輔色5 10" xfId="56"/>
    <cellStyle name="20% - 輔色5 2" xfId="57"/>
    <cellStyle name="20% - 輔色5 3" xfId="58"/>
    <cellStyle name="20% - 輔色5 4" xfId="59"/>
    <cellStyle name="20% - 輔色5 5" xfId="60"/>
    <cellStyle name="20% - 輔色5 6" xfId="61"/>
    <cellStyle name="20% - 輔色5 7" xfId="62"/>
    <cellStyle name="20% - 輔色5 8" xfId="63"/>
    <cellStyle name="20% - 輔色5 9" xfId="64"/>
    <cellStyle name="20% - 輔色6" xfId="65"/>
    <cellStyle name="20% - 輔色6 10" xfId="66"/>
    <cellStyle name="20% - 輔色6 2" xfId="67"/>
    <cellStyle name="20% - 輔色6 3" xfId="68"/>
    <cellStyle name="20% - 輔色6 4" xfId="69"/>
    <cellStyle name="20% - 輔色6 5" xfId="70"/>
    <cellStyle name="20% - 輔色6 6" xfId="71"/>
    <cellStyle name="20% - 輔色6 7" xfId="72"/>
    <cellStyle name="20% - 輔色6 8" xfId="73"/>
    <cellStyle name="20% - 輔色6 9" xfId="74"/>
    <cellStyle name="40% - 輔色1" xfId="75"/>
    <cellStyle name="40% - 輔色1 10" xfId="76"/>
    <cellStyle name="40% - 輔色1 2" xfId="77"/>
    <cellStyle name="40% - 輔色1 3" xfId="78"/>
    <cellStyle name="40% - 輔色1 4" xfId="79"/>
    <cellStyle name="40% - 輔色1 5" xfId="80"/>
    <cellStyle name="40% - 輔色1 6" xfId="81"/>
    <cellStyle name="40% - 輔色1 7" xfId="82"/>
    <cellStyle name="40% - 輔色1 8" xfId="83"/>
    <cellStyle name="40% - 輔色1 9" xfId="84"/>
    <cellStyle name="40% - 輔色2" xfId="85"/>
    <cellStyle name="40% - 輔色2 10" xfId="86"/>
    <cellStyle name="40% - 輔色2 2" xfId="87"/>
    <cellStyle name="40% - 輔色2 3" xfId="88"/>
    <cellStyle name="40% - 輔色2 4" xfId="89"/>
    <cellStyle name="40% - 輔色2 5" xfId="90"/>
    <cellStyle name="40% - 輔色2 6" xfId="91"/>
    <cellStyle name="40% - 輔色2 7" xfId="92"/>
    <cellStyle name="40% - 輔色2 8" xfId="93"/>
    <cellStyle name="40% - 輔色2 9" xfId="94"/>
    <cellStyle name="40% - 輔色3" xfId="95"/>
    <cellStyle name="40% - 輔色3 10" xfId="96"/>
    <cellStyle name="40% - 輔色3 2" xfId="97"/>
    <cellStyle name="40% - 輔色3 3" xfId="98"/>
    <cellStyle name="40% - 輔色3 4" xfId="99"/>
    <cellStyle name="40% - 輔色3 5" xfId="100"/>
    <cellStyle name="40% - 輔色3 6" xfId="101"/>
    <cellStyle name="40% - 輔色3 7" xfId="102"/>
    <cellStyle name="40% - 輔色3 8" xfId="103"/>
    <cellStyle name="40% - 輔色3 9" xfId="104"/>
    <cellStyle name="40% - 輔色4" xfId="105"/>
    <cellStyle name="40% - 輔色4 10" xfId="106"/>
    <cellStyle name="40% - 輔色4 2" xfId="107"/>
    <cellStyle name="40% - 輔色4 3" xfId="108"/>
    <cellStyle name="40% - 輔色4 4" xfId="109"/>
    <cellStyle name="40% - 輔色4 5" xfId="110"/>
    <cellStyle name="40% - 輔色4 6" xfId="111"/>
    <cellStyle name="40% - 輔色4 7" xfId="112"/>
    <cellStyle name="40% - 輔色4 8" xfId="113"/>
    <cellStyle name="40% - 輔色4 9" xfId="114"/>
    <cellStyle name="40% - 輔色5" xfId="115"/>
    <cellStyle name="40% - 輔色5 10" xfId="116"/>
    <cellStyle name="40% - 輔色5 2" xfId="117"/>
    <cellStyle name="40% - 輔色5 3" xfId="118"/>
    <cellStyle name="40% - 輔色5 4" xfId="119"/>
    <cellStyle name="40% - 輔色5 5" xfId="120"/>
    <cellStyle name="40% - 輔色5 6" xfId="121"/>
    <cellStyle name="40% - 輔色5 7" xfId="122"/>
    <cellStyle name="40% - 輔色5 8" xfId="123"/>
    <cellStyle name="40% - 輔色5 9" xfId="124"/>
    <cellStyle name="40% - 輔色6" xfId="125"/>
    <cellStyle name="40% - 輔色6 10" xfId="126"/>
    <cellStyle name="40% - 輔色6 2" xfId="127"/>
    <cellStyle name="40% - 輔色6 3" xfId="128"/>
    <cellStyle name="40% - 輔色6 4" xfId="129"/>
    <cellStyle name="40% - 輔色6 5" xfId="130"/>
    <cellStyle name="40% - 輔色6 6" xfId="131"/>
    <cellStyle name="40% - 輔色6 7" xfId="132"/>
    <cellStyle name="40% - 輔色6 8" xfId="133"/>
    <cellStyle name="40% - 輔色6 9" xfId="134"/>
    <cellStyle name="60% - 輔色1" xfId="135"/>
    <cellStyle name="60% - 輔色1 10" xfId="136"/>
    <cellStyle name="60% - 輔色1 2" xfId="137"/>
    <cellStyle name="60% - 輔色1 3" xfId="138"/>
    <cellStyle name="60% - 輔色1 4" xfId="139"/>
    <cellStyle name="60% - 輔色1 5" xfId="140"/>
    <cellStyle name="60% - 輔色1 6" xfId="141"/>
    <cellStyle name="60% - 輔色1 7" xfId="142"/>
    <cellStyle name="60% - 輔色1 8" xfId="143"/>
    <cellStyle name="60% - 輔色1 9" xfId="144"/>
    <cellStyle name="60% - 輔色2" xfId="145"/>
    <cellStyle name="60% - 輔色2 10" xfId="146"/>
    <cellStyle name="60% - 輔色2 2" xfId="147"/>
    <cellStyle name="60% - 輔色2 3" xfId="148"/>
    <cellStyle name="60% - 輔色2 4" xfId="149"/>
    <cellStyle name="60% - 輔色2 5" xfId="150"/>
    <cellStyle name="60% - 輔色2 6" xfId="151"/>
    <cellStyle name="60% - 輔色2 7" xfId="152"/>
    <cellStyle name="60% - 輔色2 8" xfId="153"/>
    <cellStyle name="60% - 輔色2 9" xfId="154"/>
    <cellStyle name="60% - 輔色3" xfId="155"/>
    <cellStyle name="60% - 輔色3 10" xfId="156"/>
    <cellStyle name="60% - 輔色3 2" xfId="157"/>
    <cellStyle name="60% - 輔色3 3" xfId="158"/>
    <cellStyle name="60% - 輔色3 4" xfId="159"/>
    <cellStyle name="60% - 輔色3 5" xfId="160"/>
    <cellStyle name="60% - 輔色3 6" xfId="161"/>
    <cellStyle name="60% - 輔色3 7" xfId="162"/>
    <cellStyle name="60% - 輔色3 8" xfId="163"/>
    <cellStyle name="60% - 輔色3 9" xfId="164"/>
    <cellStyle name="60% - 輔色4" xfId="165"/>
    <cellStyle name="60% - 輔色4 10" xfId="166"/>
    <cellStyle name="60% - 輔色4 2" xfId="167"/>
    <cellStyle name="60% - 輔色4 3" xfId="168"/>
    <cellStyle name="60% - 輔色4 4" xfId="169"/>
    <cellStyle name="60% - 輔色4 5" xfId="170"/>
    <cellStyle name="60% - 輔色4 6" xfId="171"/>
    <cellStyle name="60% - 輔色4 7" xfId="172"/>
    <cellStyle name="60% - 輔色4 8" xfId="173"/>
    <cellStyle name="60% - 輔色4 9" xfId="174"/>
    <cellStyle name="60% - 輔色5" xfId="175"/>
    <cellStyle name="60% - 輔色5 10" xfId="176"/>
    <cellStyle name="60% - 輔色5 2" xfId="177"/>
    <cellStyle name="60% - 輔色5 3" xfId="178"/>
    <cellStyle name="60% - 輔色5 4" xfId="179"/>
    <cellStyle name="60% - 輔色5 5" xfId="180"/>
    <cellStyle name="60% - 輔色5 6" xfId="181"/>
    <cellStyle name="60% - 輔色5 7" xfId="182"/>
    <cellStyle name="60% - 輔色5 8" xfId="183"/>
    <cellStyle name="60% - 輔色5 9" xfId="184"/>
    <cellStyle name="60% - 輔色6" xfId="185"/>
    <cellStyle name="60% - 輔色6 10" xfId="186"/>
    <cellStyle name="60% - 輔色6 2" xfId="187"/>
    <cellStyle name="60% - 輔色6 3" xfId="188"/>
    <cellStyle name="60% - 輔色6 4" xfId="189"/>
    <cellStyle name="60% - 輔色6 5" xfId="190"/>
    <cellStyle name="60% - 輔色6 6" xfId="191"/>
    <cellStyle name="60% - 輔色6 7" xfId="192"/>
    <cellStyle name="60% - 輔色6 8" xfId="193"/>
    <cellStyle name="60% - 輔色6 9" xfId="194"/>
    <cellStyle name="一般 10" xfId="195"/>
    <cellStyle name="一般 2" xfId="196"/>
    <cellStyle name="一般 3" xfId="197"/>
    <cellStyle name="一般 4" xfId="198"/>
    <cellStyle name="一般 5" xfId="199"/>
    <cellStyle name="一般 6" xfId="200"/>
    <cellStyle name="一般 7" xfId="201"/>
    <cellStyle name="一般 8" xfId="202"/>
    <cellStyle name="一般 9" xfId="203"/>
    <cellStyle name="一般_95年" xfId="204"/>
    <cellStyle name="一般_年月Monthly" xfId="205"/>
    <cellStyle name="一般_年月Monthly_1" xfId="206"/>
    <cellStyle name="Comma" xfId="207"/>
    <cellStyle name="Comma [0]" xfId="208"/>
    <cellStyle name="Followed Hyperlink" xfId="209"/>
    <cellStyle name="中等" xfId="210"/>
    <cellStyle name="中等 10" xfId="211"/>
    <cellStyle name="中等 2" xfId="212"/>
    <cellStyle name="中等 3" xfId="213"/>
    <cellStyle name="中等 4" xfId="214"/>
    <cellStyle name="中等 5" xfId="215"/>
    <cellStyle name="中等 6" xfId="216"/>
    <cellStyle name="中等 7" xfId="217"/>
    <cellStyle name="中等 8" xfId="218"/>
    <cellStyle name="中等 9" xfId="219"/>
    <cellStyle name="合計" xfId="220"/>
    <cellStyle name="合計 10" xfId="221"/>
    <cellStyle name="合計 2" xfId="222"/>
    <cellStyle name="合計 3" xfId="223"/>
    <cellStyle name="合計 4" xfId="224"/>
    <cellStyle name="合計 5" xfId="225"/>
    <cellStyle name="合計 6" xfId="226"/>
    <cellStyle name="合計 7" xfId="227"/>
    <cellStyle name="合計 8" xfId="228"/>
    <cellStyle name="合計 9" xfId="229"/>
    <cellStyle name="好" xfId="230"/>
    <cellStyle name="好 10" xfId="231"/>
    <cellStyle name="好 2" xfId="232"/>
    <cellStyle name="好 3" xfId="233"/>
    <cellStyle name="好 4" xfId="234"/>
    <cellStyle name="好 5" xfId="235"/>
    <cellStyle name="好 6" xfId="236"/>
    <cellStyle name="好 7" xfId="237"/>
    <cellStyle name="好 8" xfId="238"/>
    <cellStyle name="好 9" xfId="239"/>
    <cellStyle name="Percent" xfId="240"/>
    <cellStyle name="計算方式" xfId="241"/>
    <cellStyle name="計算方式 10" xfId="242"/>
    <cellStyle name="計算方式 2" xfId="243"/>
    <cellStyle name="計算方式 3" xfId="244"/>
    <cellStyle name="計算方式 4" xfId="245"/>
    <cellStyle name="計算方式 5" xfId="246"/>
    <cellStyle name="計算方式 6" xfId="247"/>
    <cellStyle name="計算方式 7" xfId="248"/>
    <cellStyle name="計算方式 8" xfId="249"/>
    <cellStyle name="計算方式 9" xfId="250"/>
    <cellStyle name="Currency" xfId="251"/>
    <cellStyle name="Currency [0]" xfId="252"/>
    <cellStyle name="連結的儲存格" xfId="253"/>
    <cellStyle name="連結的儲存格 10" xfId="254"/>
    <cellStyle name="連結的儲存格 2" xfId="255"/>
    <cellStyle name="連結的儲存格 3" xfId="256"/>
    <cellStyle name="連結的儲存格 4" xfId="257"/>
    <cellStyle name="連結的儲存格 5" xfId="258"/>
    <cellStyle name="連結的儲存格 6" xfId="259"/>
    <cellStyle name="連結的儲存格 7" xfId="260"/>
    <cellStyle name="連結的儲存格 8" xfId="261"/>
    <cellStyle name="連結的儲存格 9" xfId="262"/>
    <cellStyle name="備註" xfId="263"/>
    <cellStyle name="備註 10" xfId="264"/>
    <cellStyle name="備註 2" xfId="265"/>
    <cellStyle name="備註 3" xfId="266"/>
    <cellStyle name="備註 4" xfId="267"/>
    <cellStyle name="備註 5" xfId="268"/>
    <cellStyle name="備註 6" xfId="269"/>
    <cellStyle name="備註 7" xfId="270"/>
    <cellStyle name="備註 8" xfId="271"/>
    <cellStyle name="備註 9" xfId="272"/>
    <cellStyle name="Hyperlink" xfId="273"/>
    <cellStyle name="說明文字" xfId="274"/>
    <cellStyle name="說明文字 10" xfId="275"/>
    <cellStyle name="說明文字 2" xfId="276"/>
    <cellStyle name="說明文字 3" xfId="277"/>
    <cellStyle name="說明文字 4" xfId="278"/>
    <cellStyle name="說明文字 5" xfId="279"/>
    <cellStyle name="說明文字 6" xfId="280"/>
    <cellStyle name="說明文字 7" xfId="281"/>
    <cellStyle name="說明文字 8" xfId="282"/>
    <cellStyle name="說明文字 9" xfId="283"/>
    <cellStyle name="輔色1" xfId="284"/>
    <cellStyle name="輔色1 10" xfId="285"/>
    <cellStyle name="輔色1 2" xfId="286"/>
    <cellStyle name="輔色1 3" xfId="287"/>
    <cellStyle name="輔色1 4" xfId="288"/>
    <cellStyle name="輔色1 5" xfId="289"/>
    <cellStyle name="輔色1 6" xfId="290"/>
    <cellStyle name="輔色1 7" xfId="291"/>
    <cellStyle name="輔色1 8" xfId="292"/>
    <cellStyle name="輔色1 9" xfId="293"/>
    <cellStyle name="輔色2" xfId="294"/>
    <cellStyle name="輔色2 10" xfId="295"/>
    <cellStyle name="輔色2 2" xfId="296"/>
    <cellStyle name="輔色2 3" xfId="297"/>
    <cellStyle name="輔色2 4" xfId="298"/>
    <cellStyle name="輔色2 5" xfId="299"/>
    <cellStyle name="輔色2 6" xfId="300"/>
    <cellStyle name="輔色2 7" xfId="301"/>
    <cellStyle name="輔色2 8" xfId="302"/>
    <cellStyle name="輔色2 9" xfId="303"/>
    <cellStyle name="輔色3" xfId="304"/>
    <cellStyle name="輔色3 10" xfId="305"/>
    <cellStyle name="輔色3 2" xfId="306"/>
    <cellStyle name="輔色3 3" xfId="307"/>
    <cellStyle name="輔色3 4" xfId="308"/>
    <cellStyle name="輔色3 5" xfId="309"/>
    <cellStyle name="輔色3 6" xfId="310"/>
    <cellStyle name="輔色3 7" xfId="311"/>
    <cellStyle name="輔色3 8" xfId="312"/>
    <cellStyle name="輔色3 9" xfId="313"/>
    <cellStyle name="輔色4" xfId="314"/>
    <cellStyle name="輔色4 10" xfId="315"/>
    <cellStyle name="輔色4 2" xfId="316"/>
    <cellStyle name="輔色4 3" xfId="317"/>
    <cellStyle name="輔色4 4" xfId="318"/>
    <cellStyle name="輔色4 5" xfId="319"/>
    <cellStyle name="輔色4 6" xfId="320"/>
    <cellStyle name="輔色4 7" xfId="321"/>
    <cellStyle name="輔色4 8" xfId="322"/>
    <cellStyle name="輔色4 9" xfId="323"/>
    <cellStyle name="輔色5" xfId="324"/>
    <cellStyle name="輔色5 10" xfId="325"/>
    <cellStyle name="輔色5 2" xfId="326"/>
    <cellStyle name="輔色5 3" xfId="327"/>
    <cellStyle name="輔色5 4" xfId="328"/>
    <cellStyle name="輔色5 5" xfId="329"/>
    <cellStyle name="輔色5 6" xfId="330"/>
    <cellStyle name="輔色5 7" xfId="331"/>
    <cellStyle name="輔色5 8" xfId="332"/>
    <cellStyle name="輔色5 9" xfId="333"/>
    <cellStyle name="輔色6" xfId="334"/>
    <cellStyle name="輔色6 10" xfId="335"/>
    <cellStyle name="輔色6 2" xfId="336"/>
    <cellStyle name="輔色6 3" xfId="337"/>
    <cellStyle name="輔色6 4" xfId="338"/>
    <cellStyle name="輔色6 5" xfId="339"/>
    <cellStyle name="輔色6 6" xfId="340"/>
    <cellStyle name="輔色6 7" xfId="341"/>
    <cellStyle name="輔色6 8" xfId="342"/>
    <cellStyle name="輔色6 9" xfId="343"/>
    <cellStyle name="標題" xfId="344"/>
    <cellStyle name="標題 1" xfId="345"/>
    <cellStyle name="標題 1 10" xfId="346"/>
    <cellStyle name="標題 1 2" xfId="347"/>
    <cellStyle name="標題 1 3" xfId="348"/>
    <cellStyle name="標題 1 4" xfId="349"/>
    <cellStyle name="標題 1 5" xfId="350"/>
    <cellStyle name="標題 1 6" xfId="351"/>
    <cellStyle name="標題 1 7" xfId="352"/>
    <cellStyle name="標題 1 8" xfId="353"/>
    <cellStyle name="標題 1 9" xfId="354"/>
    <cellStyle name="標題 10" xfId="355"/>
    <cellStyle name="標題 11" xfId="356"/>
    <cellStyle name="標題 12" xfId="357"/>
    <cellStyle name="標題 13" xfId="358"/>
    <cellStyle name="標題 2" xfId="359"/>
    <cellStyle name="標題 2 10" xfId="360"/>
    <cellStyle name="標題 2 2" xfId="361"/>
    <cellStyle name="標題 2 3" xfId="362"/>
    <cellStyle name="標題 2 4" xfId="363"/>
    <cellStyle name="標題 2 5" xfId="364"/>
    <cellStyle name="標題 2 6" xfId="365"/>
    <cellStyle name="標題 2 7" xfId="366"/>
    <cellStyle name="標題 2 8" xfId="367"/>
    <cellStyle name="標題 2 9" xfId="368"/>
    <cellStyle name="標題 3" xfId="369"/>
    <cellStyle name="標題 3 10" xfId="370"/>
    <cellStyle name="標題 3 2" xfId="371"/>
    <cellStyle name="標題 3 3" xfId="372"/>
    <cellStyle name="標題 3 4" xfId="373"/>
    <cellStyle name="標題 3 5" xfId="374"/>
    <cellStyle name="標題 3 6" xfId="375"/>
    <cellStyle name="標題 3 7" xfId="376"/>
    <cellStyle name="標題 3 8" xfId="377"/>
    <cellStyle name="標題 3 9" xfId="378"/>
    <cellStyle name="標題 4" xfId="379"/>
    <cellStyle name="標題 4 10" xfId="380"/>
    <cellStyle name="標題 4 2" xfId="381"/>
    <cellStyle name="標題 4 3" xfId="382"/>
    <cellStyle name="標題 4 4" xfId="383"/>
    <cellStyle name="標題 4 5" xfId="384"/>
    <cellStyle name="標題 4 6" xfId="385"/>
    <cellStyle name="標題 4 7" xfId="386"/>
    <cellStyle name="標題 4 8" xfId="387"/>
    <cellStyle name="標題 4 9" xfId="388"/>
    <cellStyle name="標題 5" xfId="389"/>
    <cellStyle name="標題 6" xfId="390"/>
    <cellStyle name="標題 7" xfId="391"/>
    <cellStyle name="標題 8" xfId="392"/>
    <cellStyle name="標題 9" xfId="393"/>
    <cellStyle name="輸入" xfId="394"/>
    <cellStyle name="輸入 10" xfId="395"/>
    <cellStyle name="輸入 2" xfId="396"/>
    <cellStyle name="輸入 3" xfId="397"/>
    <cellStyle name="輸入 4" xfId="398"/>
    <cellStyle name="輸入 5" xfId="399"/>
    <cellStyle name="輸入 6" xfId="400"/>
    <cellStyle name="輸入 7" xfId="401"/>
    <cellStyle name="輸入 8" xfId="402"/>
    <cellStyle name="輸入 9" xfId="403"/>
    <cellStyle name="輸出" xfId="404"/>
    <cellStyle name="輸出 10" xfId="405"/>
    <cellStyle name="輸出 2" xfId="406"/>
    <cellStyle name="輸出 3" xfId="407"/>
    <cellStyle name="輸出 4" xfId="408"/>
    <cellStyle name="輸出 5" xfId="409"/>
    <cellStyle name="輸出 6" xfId="410"/>
    <cellStyle name="輸出 7" xfId="411"/>
    <cellStyle name="輸出 8" xfId="412"/>
    <cellStyle name="輸出 9" xfId="413"/>
    <cellStyle name="檢查儲存格" xfId="414"/>
    <cellStyle name="檢查儲存格 10" xfId="415"/>
    <cellStyle name="檢查儲存格 2" xfId="416"/>
    <cellStyle name="檢查儲存格 3" xfId="417"/>
    <cellStyle name="檢查儲存格 4" xfId="418"/>
    <cellStyle name="檢查儲存格 5" xfId="419"/>
    <cellStyle name="檢查儲存格 6" xfId="420"/>
    <cellStyle name="檢查儲存格 7" xfId="421"/>
    <cellStyle name="檢查儲存格 8" xfId="422"/>
    <cellStyle name="檢查儲存格 9" xfId="423"/>
    <cellStyle name="壞" xfId="424"/>
    <cellStyle name="壞 10" xfId="425"/>
    <cellStyle name="壞 2" xfId="426"/>
    <cellStyle name="壞 3" xfId="427"/>
    <cellStyle name="壞 4" xfId="428"/>
    <cellStyle name="壞 5" xfId="429"/>
    <cellStyle name="壞 6" xfId="430"/>
    <cellStyle name="壞 7" xfId="431"/>
    <cellStyle name="壞 8" xfId="432"/>
    <cellStyle name="壞 9" xfId="433"/>
    <cellStyle name="警告文字" xfId="434"/>
    <cellStyle name="警告文字 10" xfId="435"/>
    <cellStyle name="警告文字 2" xfId="436"/>
    <cellStyle name="警告文字 3" xfId="437"/>
    <cellStyle name="警告文字 4" xfId="438"/>
    <cellStyle name="警告文字 5" xfId="439"/>
    <cellStyle name="警告文字 6" xfId="440"/>
    <cellStyle name="警告文字 7" xfId="441"/>
    <cellStyle name="警告文字 8" xfId="442"/>
    <cellStyle name="警告文字 9" xfId="4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4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:R1"/>
    </sheetView>
  </sheetViews>
  <sheetFormatPr defaultColWidth="9.33203125" defaultRowHeight="12"/>
  <cols>
    <col min="2" max="2" width="6.16015625" style="0" customWidth="1"/>
    <col min="3" max="3" width="10.66015625" style="26" customWidth="1"/>
    <col min="4" max="4" width="12.33203125" style="0" customWidth="1"/>
    <col min="5" max="5" width="10.33203125" style="0" customWidth="1"/>
    <col min="6" max="6" width="10.16015625" style="0" customWidth="1"/>
    <col min="7" max="7" width="7.83203125" style="0" customWidth="1"/>
    <col min="8" max="8" width="13.16015625" style="0" customWidth="1"/>
    <col min="9" max="9" width="7.83203125" style="0" customWidth="1"/>
    <col min="10" max="10" width="14" style="0" bestFit="1" customWidth="1"/>
    <col min="11" max="11" width="8.5" style="0" customWidth="1"/>
    <col min="12" max="12" width="10.16015625" style="0" customWidth="1"/>
    <col min="13" max="13" width="8.5" style="0" customWidth="1"/>
    <col min="14" max="14" width="12.83203125" style="0" bestFit="1" customWidth="1"/>
    <col min="15" max="15" width="8.5" style="0" customWidth="1"/>
    <col min="16" max="16" width="12.66015625" style="0" customWidth="1"/>
    <col min="17" max="17" width="8.5" style="0" customWidth="1"/>
    <col min="18" max="18" width="12.16015625" style="0" customWidth="1"/>
  </cols>
  <sheetData>
    <row r="1" spans="1:18" ht="16.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">
      <c r="A2" s="72" t="s">
        <v>302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s="2" customFormat="1" ht="15" customHeight="1">
      <c r="A4" s="78" t="s">
        <v>105</v>
      </c>
      <c r="B4" s="79"/>
      <c r="C4" s="63" t="s">
        <v>61</v>
      </c>
      <c r="D4" s="69"/>
      <c r="E4" s="69"/>
      <c r="F4" s="69"/>
      <c r="G4" s="69"/>
      <c r="H4" s="69"/>
      <c r="I4" s="69"/>
      <c r="J4" s="66"/>
      <c r="K4" s="63" t="s">
        <v>70</v>
      </c>
      <c r="L4" s="69"/>
      <c r="M4" s="69"/>
      <c r="N4" s="69"/>
      <c r="O4" s="69"/>
      <c r="P4" s="69"/>
      <c r="Q4" s="69"/>
      <c r="R4" s="69"/>
    </row>
    <row r="5" spans="1:18" s="2" customFormat="1" ht="15" customHeight="1">
      <c r="A5" s="80"/>
      <c r="B5" s="81"/>
      <c r="C5" s="70" t="s">
        <v>62</v>
      </c>
      <c r="D5" s="64"/>
      <c r="E5" s="64"/>
      <c r="F5" s="71"/>
      <c r="G5" s="70" t="s">
        <v>63</v>
      </c>
      <c r="H5" s="64"/>
      <c r="I5" s="64"/>
      <c r="J5" s="71"/>
      <c r="K5" s="70" t="s">
        <v>69</v>
      </c>
      <c r="L5" s="64"/>
      <c r="M5" s="64"/>
      <c r="N5" s="71"/>
      <c r="O5" s="70" t="s">
        <v>63</v>
      </c>
      <c r="P5" s="64"/>
      <c r="Q5" s="64"/>
      <c r="R5" s="64"/>
    </row>
    <row r="6" spans="1:18" s="2" customFormat="1" ht="38.25" customHeight="1">
      <c r="A6" s="80"/>
      <c r="B6" s="81"/>
      <c r="C6" s="65" t="s">
        <v>67</v>
      </c>
      <c r="D6" s="66"/>
      <c r="E6" s="67" t="s">
        <v>126</v>
      </c>
      <c r="F6" s="68"/>
      <c r="G6" s="63" t="s">
        <v>127</v>
      </c>
      <c r="H6" s="71"/>
      <c r="I6" s="63" t="s">
        <v>66</v>
      </c>
      <c r="J6" s="71"/>
      <c r="K6" s="65" t="s">
        <v>67</v>
      </c>
      <c r="L6" s="66"/>
      <c r="M6" s="65" t="s">
        <v>128</v>
      </c>
      <c r="N6" s="66"/>
      <c r="O6" s="63" t="s">
        <v>127</v>
      </c>
      <c r="P6" s="71"/>
      <c r="Q6" s="63" t="s">
        <v>66</v>
      </c>
      <c r="R6" s="64"/>
    </row>
    <row r="7" spans="1:18" s="2" customFormat="1" ht="42" customHeight="1">
      <c r="A7" s="82"/>
      <c r="B7" s="83"/>
      <c r="C7" s="50" t="s">
        <v>125</v>
      </c>
      <c r="D7" s="8" t="s">
        <v>65</v>
      </c>
      <c r="E7" s="8" t="s">
        <v>125</v>
      </c>
      <c r="F7" s="8" t="s">
        <v>65</v>
      </c>
      <c r="G7" s="8" t="s">
        <v>125</v>
      </c>
      <c r="H7" s="8" t="s">
        <v>65</v>
      </c>
      <c r="I7" s="8" t="s">
        <v>125</v>
      </c>
      <c r="J7" s="8" t="s">
        <v>65</v>
      </c>
      <c r="K7" s="8" t="s">
        <v>129</v>
      </c>
      <c r="L7" s="8" t="s">
        <v>65</v>
      </c>
      <c r="M7" s="8" t="s">
        <v>129</v>
      </c>
      <c r="N7" s="8" t="s">
        <v>65</v>
      </c>
      <c r="O7" s="8" t="s">
        <v>129</v>
      </c>
      <c r="P7" s="8" t="s">
        <v>65</v>
      </c>
      <c r="Q7" s="8" t="s">
        <v>129</v>
      </c>
      <c r="R7" s="28" t="s">
        <v>65</v>
      </c>
    </row>
    <row r="8" spans="1:18" ht="12" hidden="1">
      <c r="A8" s="22" t="s">
        <v>6</v>
      </c>
      <c r="B8" s="52"/>
      <c r="C8" s="38">
        <v>54</v>
      </c>
      <c r="D8" s="12">
        <v>3941.91</v>
      </c>
      <c r="E8" s="4">
        <v>13</v>
      </c>
      <c r="F8" s="12">
        <v>166.54</v>
      </c>
      <c r="G8" s="4">
        <v>0</v>
      </c>
      <c r="H8" s="12">
        <v>0</v>
      </c>
      <c r="I8" s="4">
        <v>0</v>
      </c>
      <c r="J8" s="12">
        <v>0</v>
      </c>
      <c r="K8" s="4">
        <v>55</v>
      </c>
      <c r="L8" s="12">
        <v>11536.89</v>
      </c>
      <c r="M8" s="4">
        <v>16</v>
      </c>
      <c r="N8" s="12">
        <v>1108.28</v>
      </c>
      <c r="O8" s="4">
        <v>0</v>
      </c>
      <c r="P8" s="12">
        <v>0</v>
      </c>
      <c r="Q8" s="4">
        <v>0</v>
      </c>
      <c r="R8" s="32">
        <v>0</v>
      </c>
    </row>
    <row r="9" spans="1:18" ht="12" hidden="1">
      <c r="A9" s="22" t="s">
        <v>7</v>
      </c>
      <c r="B9" s="52"/>
      <c r="C9" s="38">
        <v>54</v>
      </c>
      <c r="D9" s="12">
        <v>3941.91</v>
      </c>
      <c r="E9" s="4">
        <v>13</v>
      </c>
      <c r="F9" s="12">
        <v>166.54</v>
      </c>
      <c r="G9" s="4">
        <v>0</v>
      </c>
      <c r="H9" s="12">
        <v>0</v>
      </c>
      <c r="I9" s="4">
        <v>0</v>
      </c>
      <c r="J9" s="12">
        <v>0</v>
      </c>
      <c r="K9" s="4">
        <v>55</v>
      </c>
      <c r="L9" s="12">
        <v>11536.89</v>
      </c>
      <c r="M9" s="4">
        <v>16</v>
      </c>
      <c r="N9" s="12">
        <v>1108.28</v>
      </c>
      <c r="O9" s="4">
        <v>0</v>
      </c>
      <c r="P9" s="12">
        <v>0</v>
      </c>
      <c r="Q9" s="4">
        <v>0</v>
      </c>
      <c r="R9" s="32">
        <v>0</v>
      </c>
    </row>
    <row r="10" spans="1:18" ht="12" hidden="1">
      <c r="A10" s="22" t="s">
        <v>5</v>
      </c>
      <c r="B10" s="52"/>
      <c r="C10" s="38">
        <v>201</v>
      </c>
      <c r="D10" s="12">
        <v>7362.98</v>
      </c>
      <c r="E10" s="4">
        <v>74</v>
      </c>
      <c r="F10" s="12">
        <v>4198.01</v>
      </c>
      <c r="G10" s="4">
        <v>0</v>
      </c>
      <c r="H10" s="12">
        <v>0</v>
      </c>
      <c r="I10" s="4">
        <v>0</v>
      </c>
      <c r="J10" s="12">
        <v>0</v>
      </c>
      <c r="K10" s="4">
        <v>228</v>
      </c>
      <c r="L10" s="12">
        <v>27857.61</v>
      </c>
      <c r="M10" s="4">
        <v>79</v>
      </c>
      <c r="N10" s="12">
        <v>7714.16</v>
      </c>
      <c r="O10" s="4">
        <v>0</v>
      </c>
      <c r="P10" s="12">
        <v>0</v>
      </c>
      <c r="Q10" s="4">
        <v>0</v>
      </c>
      <c r="R10" s="32">
        <v>0</v>
      </c>
    </row>
    <row r="11" spans="1:18" ht="12" hidden="1">
      <c r="A11" s="22" t="s">
        <v>3</v>
      </c>
      <c r="B11" s="52"/>
      <c r="C11" s="38">
        <v>9</v>
      </c>
      <c r="D11" s="12">
        <v>701</v>
      </c>
      <c r="E11" s="4">
        <v>1</v>
      </c>
      <c r="F11" s="12">
        <v>27</v>
      </c>
      <c r="G11" s="4">
        <v>0</v>
      </c>
      <c r="H11" s="12">
        <v>0</v>
      </c>
      <c r="I11" s="4">
        <v>0</v>
      </c>
      <c r="J11" s="12">
        <v>0</v>
      </c>
      <c r="K11" s="4">
        <v>8</v>
      </c>
      <c r="L11" s="12">
        <v>1083</v>
      </c>
      <c r="M11" s="4">
        <v>1</v>
      </c>
      <c r="N11" s="12">
        <v>69</v>
      </c>
      <c r="O11" s="4">
        <v>0</v>
      </c>
      <c r="P11" s="12">
        <v>0</v>
      </c>
      <c r="Q11" s="4">
        <v>0</v>
      </c>
      <c r="R11" s="32">
        <v>0</v>
      </c>
    </row>
    <row r="12" spans="1:18" ht="12" hidden="1">
      <c r="A12" s="22" t="s">
        <v>4</v>
      </c>
      <c r="B12" s="52"/>
      <c r="C12" s="38">
        <v>10</v>
      </c>
      <c r="D12" s="12">
        <v>862</v>
      </c>
      <c r="E12" s="4">
        <v>2</v>
      </c>
      <c r="F12" s="12">
        <v>150</v>
      </c>
      <c r="G12" s="4">
        <v>0</v>
      </c>
      <c r="H12" s="12">
        <v>0</v>
      </c>
      <c r="I12" s="4">
        <v>0</v>
      </c>
      <c r="J12" s="12">
        <v>0</v>
      </c>
      <c r="K12" s="4">
        <v>9</v>
      </c>
      <c r="L12" s="12">
        <v>887</v>
      </c>
      <c r="M12" s="4">
        <v>2</v>
      </c>
      <c r="N12" s="12">
        <v>408</v>
      </c>
      <c r="O12" s="4">
        <v>0</v>
      </c>
      <c r="P12" s="12">
        <v>0</v>
      </c>
      <c r="Q12" s="4">
        <v>0</v>
      </c>
      <c r="R12" s="32">
        <v>0</v>
      </c>
    </row>
    <row r="13" spans="1:18" ht="12" hidden="1">
      <c r="A13" s="22" t="s">
        <v>0</v>
      </c>
      <c r="B13" s="52"/>
      <c r="C13" s="38">
        <v>13</v>
      </c>
      <c r="D13" s="12">
        <v>4373</v>
      </c>
      <c r="E13" s="4">
        <v>3</v>
      </c>
      <c r="F13" s="12">
        <v>345</v>
      </c>
      <c r="G13" s="4">
        <v>233</v>
      </c>
      <c r="H13" s="12">
        <v>26795</v>
      </c>
      <c r="I13" s="4">
        <v>72</v>
      </c>
      <c r="J13" s="12">
        <v>19978</v>
      </c>
      <c r="K13" s="4">
        <v>20</v>
      </c>
      <c r="L13" s="12">
        <v>3417</v>
      </c>
      <c r="M13" s="4">
        <v>3</v>
      </c>
      <c r="N13" s="12">
        <v>373</v>
      </c>
      <c r="O13" s="4">
        <v>0</v>
      </c>
      <c r="P13" s="12">
        <v>0</v>
      </c>
      <c r="Q13" s="4">
        <v>0</v>
      </c>
      <c r="R13" s="32">
        <v>0</v>
      </c>
    </row>
    <row r="14" spans="1:18" s="16" customFormat="1" ht="12">
      <c r="A14" s="33" t="s">
        <v>1</v>
      </c>
      <c r="B14" s="33">
        <v>2000</v>
      </c>
      <c r="C14" s="4">
        <v>138</v>
      </c>
      <c r="D14" s="12">
        <v>16185.46</v>
      </c>
      <c r="E14" s="4">
        <v>53</v>
      </c>
      <c r="F14" s="12">
        <v>1564.78</v>
      </c>
      <c r="G14" s="4">
        <v>3223</v>
      </c>
      <c r="H14" s="12">
        <v>84478.19</v>
      </c>
      <c r="I14" s="4">
        <v>111</v>
      </c>
      <c r="J14" s="12">
        <v>28333.22</v>
      </c>
      <c r="K14" s="4">
        <v>80</v>
      </c>
      <c r="L14" s="12">
        <v>19277.62</v>
      </c>
      <c r="M14" s="4">
        <v>69</v>
      </c>
      <c r="N14" s="12">
        <v>9123.39</v>
      </c>
      <c r="O14" s="4">
        <v>2767</v>
      </c>
      <c r="P14" s="12">
        <v>275001.34</v>
      </c>
      <c r="Q14" s="4">
        <v>78</v>
      </c>
      <c r="R14" s="32">
        <v>6360.75</v>
      </c>
    </row>
    <row r="15" spans="1:18" s="56" customFormat="1" ht="12">
      <c r="A15" s="34" t="s">
        <v>230</v>
      </c>
      <c r="B15" s="34">
        <v>2001</v>
      </c>
      <c r="C15" s="5">
        <v>478</v>
      </c>
      <c r="D15" s="13">
        <v>59969.05</v>
      </c>
      <c r="E15" s="5">
        <v>241</v>
      </c>
      <c r="F15" s="13">
        <v>33604</v>
      </c>
      <c r="G15" s="5">
        <v>7659</v>
      </c>
      <c r="H15" s="13">
        <v>3201569.53</v>
      </c>
      <c r="I15" s="5">
        <v>3866</v>
      </c>
      <c r="J15" s="13">
        <v>1218347.54</v>
      </c>
      <c r="K15" s="5">
        <v>290</v>
      </c>
      <c r="L15" s="13">
        <v>43734.59</v>
      </c>
      <c r="M15" s="5">
        <v>159</v>
      </c>
      <c r="N15" s="13">
        <v>32884.37</v>
      </c>
      <c r="O15" s="5">
        <v>6299</v>
      </c>
      <c r="P15" s="13">
        <v>2468017.64</v>
      </c>
      <c r="Q15" s="5">
        <v>2962</v>
      </c>
      <c r="R15" s="35">
        <v>1631453.34</v>
      </c>
    </row>
    <row r="16" spans="1:18" s="16" customFormat="1" ht="12">
      <c r="A16" s="33" t="s">
        <v>18</v>
      </c>
      <c r="B16" s="33">
        <v>2002</v>
      </c>
      <c r="C16" s="4">
        <v>1130</v>
      </c>
      <c r="D16" s="12">
        <v>332861.72</v>
      </c>
      <c r="E16" s="4">
        <v>998</v>
      </c>
      <c r="F16" s="12">
        <v>186791.68</v>
      </c>
      <c r="G16" s="4">
        <v>12947</v>
      </c>
      <c r="H16" s="12">
        <v>25653446.7</v>
      </c>
      <c r="I16" s="4">
        <v>11963</v>
      </c>
      <c r="J16" s="12">
        <v>3685808.75</v>
      </c>
      <c r="K16" s="4">
        <v>747</v>
      </c>
      <c r="L16" s="12">
        <v>106276.35</v>
      </c>
      <c r="M16" s="4">
        <v>582</v>
      </c>
      <c r="N16" s="12">
        <v>67854.88</v>
      </c>
      <c r="O16" s="4">
        <v>11037</v>
      </c>
      <c r="P16" s="12">
        <v>1426945.56</v>
      </c>
      <c r="Q16" s="4">
        <v>9281</v>
      </c>
      <c r="R16" s="32">
        <v>1231779.23</v>
      </c>
    </row>
    <row r="17" spans="1:18" s="16" customFormat="1" ht="12">
      <c r="A17" s="33" t="s">
        <v>19</v>
      </c>
      <c r="B17" s="33">
        <v>2003</v>
      </c>
      <c r="C17" s="4">
        <v>1395</v>
      </c>
      <c r="D17" s="12">
        <v>430323.82</v>
      </c>
      <c r="E17" s="4">
        <v>914</v>
      </c>
      <c r="F17" s="12">
        <v>165962.31</v>
      </c>
      <c r="G17" s="4">
        <v>9907</v>
      </c>
      <c r="H17" s="12">
        <v>1172392.84</v>
      </c>
      <c r="I17" s="4">
        <v>52059</v>
      </c>
      <c r="J17" s="12">
        <v>7361427.64</v>
      </c>
      <c r="K17" s="4">
        <v>2628</v>
      </c>
      <c r="L17" s="12">
        <v>73530.78</v>
      </c>
      <c r="M17" s="4">
        <v>533</v>
      </c>
      <c r="N17" s="12">
        <v>56800.42</v>
      </c>
      <c r="O17" s="4">
        <v>8420</v>
      </c>
      <c r="P17" s="12">
        <v>915269.32</v>
      </c>
      <c r="Q17" s="4">
        <v>11360</v>
      </c>
      <c r="R17" s="32">
        <v>1416116.66</v>
      </c>
    </row>
    <row r="18" spans="1:18" s="16" customFormat="1" ht="12">
      <c r="A18" s="33" t="s">
        <v>231</v>
      </c>
      <c r="B18" s="33">
        <v>2004</v>
      </c>
      <c r="C18" s="4">
        <v>1414</v>
      </c>
      <c r="D18" s="12">
        <v>850263.55</v>
      </c>
      <c r="E18" s="4">
        <v>805</v>
      </c>
      <c r="F18" s="12">
        <v>196228.25</v>
      </c>
      <c r="G18" s="4">
        <v>10204</v>
      </c>
      <c r="H18" s="12">
        <v>725854.83</v>
      </c>
      <c r="I18" s="4">
        <v>20554</v>
      </c>
      <c r="J18" s="12">
        <v>4573591.33</v>
      </c>
      <c r="K18" s="4">
        <v>605</v>
      </c>
      <c r="L18" s="12">
        <v>132711.95</v>
      </c>
      <c r="M18" s="4">
        <v>435</v>
      </c>
      <c r="N18" s="12">
        <v>67359.4</v>
      </c>
      <c r="O18" s="4">
        <v>8751</v>
      </c>
      <c r="P18" s="12">
        <v>860940.06</v>
      </c>
      <c r="Q18" s="4">
        <v>16118</v>
      </c>
      <c r="R18" s="32">
        <v>1988424.7</v>
      </c>
    </row>
    <row r="19" spans="1:18" s="16" customFormat="1" ht="12" hidden="1">
      <c r="A19" s="21" t="s">
        <v>20</v>
      </c>
      <c r="B19" s="33" t="s">
        <v>49</v>
      </c>
      <c r="C19" s="54">
        <v>101</v>
      </c>
      <c r="D19" s="19">
        <v>259709.13</v>
      </c>
      <c r="E19" s="18">
        <v>65</v>
      </c>
      <c r="F19" s="19">
        <v>7532.72</v>
      </c>
      <c r="G19" s="18">
        <v>475</v>
      </c>
      <c r="H19" s="19">
        <v>18022.56</v>
      </c>
      <c r="I19" s="18">
        <v>966</v>
      </c>
      <c r="J19" s="19">
        <v>273827.63</v>
      </c>
      <c r="K19" s="18">
        <v>33</v>
      </c>
      <c r="L19" s="19">
        <v>3177.74</v>
      </c>
      <c r="M19" s="18">
        <v>44</v>
      </c>
      <c r="N19" s="19">
        <v>5806.51</v>
      </c>
      <c r="O19" s="18">
        <v>409</v>
      </c>
      <c r="P19" s="19">
        <v>54574.77</v>
      </c>
      <c r="Q19" s="18">
        <v>613</v>
      </c>
      <c r="R19" s="36">
        <v>58848.94</v>
      </c>
    </row>
    <row r="20" spans="1:18" s="16" customFormat="1" ht="12" hidden="1">
      <c r="A20" s="21" t="s">
        <v>21</v>
      </c>
      <c r="B20" s="33" t="s">
        <v>50</v>
      </c>
      <c r="C20" s="54">
        <v>231</v>
      </c>
      <c r="D20" s="19">
        <v>67875.98</v>
      </c>
      <c r="E20" s="18">
        <v>102</v>
      </c>
      <c r="F20" s="19">
        <v>23695.64</v>
      </c>
      <c r="G20" s="18">
        <v>500</v>
      </c>
      <c r="H20" s="19">
        <v>29236.51</v>
      </c>
      <c r="I20" s="18">
        <v>1494</v>
      </c>
      <c r="J20" s="19">
        <v>798072.81</v>
      </c>
      <c r="K20" s="18">
        <v>50</v>
      </c>
      <c r="L20" s="19">
        <v>29996.18</v>
      </c>
      <c r="M20" s="18">
        <v>49</v>
      </c>
      <c r="N20" s="19">
        <v>5316.04</v>
      </c>
      <c r="O20" s="18">
        <v>456</v>
      </c>
      <c r="P20" s="19">
        <v>45112.62</v>
      </c>
      <c r="Q20" s="18">
        <v>1170</v>
      </c>
      <c r="R20" s="36">
        <v>192171.41</v>
      </c>
    </row>
    <row r="21" spans="1:18" s="16" customFormat="1" ht="12" hidden="1">
      <c r="A21" s="21" t="s">
        <v>22</v>
      </c>
      <c r="B21" s="33" t="s">
        <v>51</v>
      </c>
      <c r="C21" s="54">
        <v>131</v>
      </c>
      <c r="D21" s="19">
        <v>288834.71</v>
      </c>
      <c r="E21" s="18">
        <v>55</v>
      </c>
      <c r="F21" s="19">
        <v>7528.52</v>
      </c>
      <c r="G21" s="18">
        <v>679</v>
      </c>
      <c r="H21" s="19">
        <v>31183.21</v>
      </c>
      <c r="I21" s="18">
        <v>1098</v>
      </c>
      <c r="J21" s="19">
        <v>271215.23</v>
      </c>
      <c r="K21" s="18">
        <v>80</v>
      </c>
      <c r="L21" s="19">
        <v>10424.6</v>
      </c>
      <c r="M21" s="18">
        <v>27</v>
      </c>
      <c r="N21" s="19">
        <v>5440.28</v>
      </c>
      <c r="O21" s="18">
        <v>578</v>
      </c>
      <c r="P21" s="19">
        <v>57560.17</v>
      </c>
      <c r="Q21" s="18">
        <v>827</v>
      </c>
      <c r="R21" s="36">
        <v>127408.85</v>
      </c>
    </row>
    <row r="22" spans="1:18" s="16" customFormat="1" ht="12" hidden="1">
      <c r="A22" s="21" t="s">
        <v>23</v>
      </c>
      <c r="B22" s="33" t="s">
        <v>52</v>
      </c>
      <c r="C22" s="54">
        <v>89</v>
      </c>
      <c r="D22" s="19">
        <v>16842.07</v>
      </c>
      <c r="E22" s="18">
        <v>99</v>
      </c>
      <c r="F22" s="19">
        <v>8461.43</v>
      </c>
      <c r="G22" s="18">
        <v>716</v>
      </c>
      <c r="H22" s="19">
        <v>74150.03</v>
      </c>
      <c r="I22" s="18">
        <v>1570</v>
      </c>
      <c r="J22" s="19">
        <v>151711.5</v>
      </c>
      <c r="K22" s="18">
        <v>54</v>
      </c>
      <c r="L22" s="19">
        <v>12632.2</v>
      </c>
      <c r="M22" s="18">
        <v>54</v>
      </c>
      <c r="N22" s="19">
        <v>9056.6</v>
      </c>
      <c r="O22" s="18">
        <v>614</v>
      </c>
      <c r="P22" s="19">
        <v>59915.46</v>
      </c>
      <c r="Q22" s="18">
        <v>1229</v>
      </c>
      <c r="R22" s="36">
        <v>123399.52</v>
      </c>
    </row>
    <row r="23" spans="1:18" s="16" customFormat="1" ht="12" hidden="1">
      <c r="A23" s="21" t="s">
        <v>24</v>
      </c>
      <c r="B23" s="33" t="s">
        <v>53</v>
      </c>
      <c r="C23" s="54">
        <v>67</v>
      </c>
      <c r="D23" s="19">
        <v>17539.13</v>
      </c>
      <c r="E23" s="18">
        <v>67</v>
      </c>
      <c r="F23" s="19">
        <v>26049.61</v>
      </c>
      <c r="G23" s="18">
        <v>630</v>
      </c>
      <c r="H23" s="19">
        <v>158355.74</v>
      </c>
      <c r="I23" s="18">
        <v>2654</v>
      </c>
      <c r="J23" s="19">
        <v>383319.68</v>
      </c>
      <c r="K23" s="18">
        <v>43</v>
      </c>
      <c r="L23" s="19">
        <v>4793.61</v>
      </c>
      <c r="M23" s="18">
        <v>42</v>
      </c>
      <c r="N23" s="19">
        <v>3284.45</v>
      </c>
      <c r="O23" s="18">
        <v>538</v>
      </c>
      <c r="P23" s="19">
        <v>58047.59</v>
      </c>
      <c r="Q23" s="18">
        <v>1931</v>
      </c>
      <c r="R23" s="36">
        <v>222516.14</v>
      </c>
    </row>
    <row r="24" spans="1:18" s="16" customFormat="1" ht="12" hidden="1">
      <c r="A24" s="21" t="s">
        <v>25</v>
      </c>
      <c r="B24" s="33" t="s">
        <v>54</v>
      </c>
      <c r="C24" s="54">
        <v>80</v>
      </c>
      <c r="D24" s="19">
        <v>20168.9</v>
      </c>
      <c r="E24" s="18">
        <v>53</v>
      </c>
      <c r="F24" s="19">
        <v>12086.93</v>
      </c>
      <c r="G24" s="18">
        <v>708</v>
      </c>
      <c r="H24" s="19">
        <v>36805.23</v>
      </c>
      <c r="I24" s="18">
        <v>1928</v>
      </c>
      <c r="J24" s="19">
        <v>260605.45</v>
      </c>
      <c r="K24" s="18">
        <v>30</v>
      </c>
      <c r="L24" s="19">
        <v>35246.43</v>
      </c>
      <c r="M24" s="18">
        <v>22</v>
      </c>
      <c r="N24" s="19">
        <v>6702.92</v>
      </c>
      <c r="O24" s="18">
        <v>599</v>
      </c>
      <c r="P24" s="19">
        <v>61130.83</v>
      </c>
      <c r="Q24" s="18">
        <v>1598</v>
      </c>
      <c r="R24" s="36">
        <v>194446.87</v>
      </c>
    </row>
    <row r="25" spans="1:18" s="16" customFormat="1" ht="12" hidden="1">
      <c r="A25" s="21" t="s">
        <v>26</v>
      </c>
      <c r="B25" s="33" t="s">
        <v>55</v>
      </c>
      <c r="C25" s="54">
        <v>89</v>
      </c>
      <c r="D25" s="19">
        <v>12381.81</v>
      </c>
      <c r="E25" s="18">
        <v>52</v>
      </c>
      <c r="F25" s="19">
        <v>12475.83</v>
      </c>
      <c r="G25" s="18">
        <v>818</v>
      </c>
      <c r="H25" s="19">
        <v>51148.03</v>
      </c>
      <c r="I25" s="18">
        <v>1409</v>
      </c>
      <c r="J25" s="19">
        <v>276926.92</v>
      </c>
      <c r="K25" s="18">
        <v>39</v>
      </c>
      <c r="L25" s="19">
        <v>4861.16</v>
      </c>
      <c r="M25" s="18">
        <v>37</v>
      </c>
      <c r="N25" s="19">
        <v>9875.04</v>
      </c>
      <c r="O25" s="18">
        <v>727</v>
      </c>
      <c r="P25" s="19">
        <v>70578.09</v>
      </c>
      <c r="Q25" s="18">
        <v>1034</v>
      </c>
      <c r="R25" s="36">
        <v>160134.3</v>
      </c>
    </row>
    <row r="26" spans="1:18" s="16" customFormat="1" ht="12" hidden="1">
      <c r="A26" s="21" t="s">
        <v>27</v>
      </c>
      <c r="B26" s="33" t="s">
        <v>56</v>
      </c>
      <c r="C26" s="54">
        <v>102</v>
      </c>
      <c r="D26" s="19">
        <v>10291.62</v>
      </c>
      <c r="E26" s="18">
        <v>61</v>
      </c>
      <c r="F26" s="19">
        <v>9522.99</v>
      </c>
      <c r="G26" s="18">
        <v>875</v>
      </c>
      <c r="H26" s="19">
        <v>25749.94</v>
      </c>
      <c r="I26" s="18">
        <v>1705</v>
      </c>
      <c r="J26" s="19">
        <v>415385.41</v>
      </c>
      <c r="K26" s="18">
        <v>23</v>
      </c>
      <c r="L26" s="19">
        <v>2469.27</v>
      </c>
      <c r="M26" s="18">
        <v>25</v>
      </c>
      <c r="N26" s="19">
        <v>3693.34</v>
      </c>
      <c r="O26" s="18">
        <v>761</v>
      </c>
      <c r="P26" s="19">
        <v>69699.67</v>
      </c>
      <c r="Q26" s="18">
        <v>1349</v>
      </c>
      <c r="R26" s="36">
        <v>228447.29</v>
      </c>
    </row>
    <row r="27" spans="1:18" s="16" customFormat="1" ht="12" hidden="1">
      <c r="A27" s="21" t="s">
        <v>28</v>
      </c>
      <c r="B27" s="33" t="s">
        <v>57</v>
      </c>
      <c r="C27" s="54">
        <v>148</v>
      </c>
      <c r="D27" s="19">
        <v>99873.45</v>
      </c>
      <c r="E27" s="18">
        <v>73</v>
      </c>
      <c r="F27" s="19">
        <v>44301.78</v>
      </c>
      <c r="G27" s="18">
        <v>1580</v>
      </c>
      <c r="H27" s="19">
        <v>74658.78</v>
      </c>
      <c r="I27" s="18">
        <v>3540</v>
      </c>
      <c r="J27" s="19">
        <v>373907.26</v>
      </c>
      <c r="K27" s="18">
        <v>77</v>
      </c>
      <c r="L27" s="19">
        <v>6182.88</v>
      </c>
      <c r="M27" s="18">
        <v>49</v>
      </c>
      <c r="N27" s="19">
        <v>7639.79</v>
      </c>
      <c r="O27" s="18">
        <v>1326</v>
      </c>
      <c r="P27" s="19">
        <v>108997.75</v>
      </c>
      <c r="Q27" s="18">
        <v>2844</v>
      </c>
      <c r="R27" s="36">
        <v>255936.41</v>
      </c>
    </row>
    <row r="28" spans="1:18" s="16" customFormat="1" ht="12" hidden="1">
      <c r="A28" s="21" t="s">
        <v>29</v>
      </c>
      <c r="B28" s="33" t="s">
        <v>58</v>
      </c>
      <c r="C28" s="54">
        <v>76</v>
      </c>
      <c r="D28" s="19">
        <v>6246.05</v>
      </c>
      <c r="E28" s="18">
        <v>63</v>
      </c>
      <c r="F28" s="19">
        <v>30282.71</v>
      </c>
      <c r="G28" s="18">
        <v>1044</v>
      </c>
      <c r="H28" s="19">
        <v>77751.16</v>
      </c>
      <c r="I28" s="18">
        <v>1205</v>
      </c>
      <c r="J28" s="19">
        <v>430239.96</v>
      </c>
      <c r="K28" s="18">
        <v>50</v>
      </c>
      <c r="L28" s="19">
        <v>9383.43</v>
      </c>
      <c r="M28" s="18">
        <v>27</v>
      </c>
      <c r="N28" s="19">
        <v>3281.08</v>
      </c>
      <c r="O28" s="18">
        <v>812</v>
      </c>
      <c r="P28" s="19">
        <v>79130.55</v>
      </c>
      <c r="Q28" s="18">
        <v>913</v>
      </c>
      <c r="R28" s="36">
        <v>103464.32</v>
      </c>
    </row>
    <row r="29" spans="1:18" s="16" customFormat="1" ht="12" hidden="1">
      <c r="A29" s="21" t="s">
        <v>30</v>
      </c>
      <c r="B29" s="33" t="s">
        <v>59</v>
      </c>
      <c r="C29" s="54">
        <v>149</v>
      </c>
      <c r="D29" s="19">
        <v>25233.9</v>
      </c>
      <c r="E29" s="18">
        <v>30</v>
      </c>
      <c r="F29" s="19">
        <v>5135.67</v>
      </c>
      <c r="G29" s="18">
        <v>1002</v>
      </c>
      <c r="H29" s="19">
        <v>62041.5</v>
      </c>
      <c r="I29" s="18">
        <v>1610</v>
      </c>
      <c r="J29" s="19">
        <v>584328.39</v>
      </c>
      <c r="K29" s="18">
        <v>73</v>
      </c>
      <c r="L29" s="19">
        <v>8634.45</v>
      </c>
      <c r="M29" s="18">
        <v>17</v>
      </c>
      <c r="N29" s="19">
        <v>1549.3</v>
      </c>
      <c r="O29" s="18">
        <v>899</v>
      </c>
      <c r="P29" s="19">
        <v>91556.67</v>
      </c>
      <c r="Q29" s="18">
        <v>1097</v>
      </c>
      <c r="R29" s="32">
        <v>145786.01</v>
      </c>
    </row>
    <row r="30" spans="1:18" s="16" customFormat="1" ht="12" hidden="1">
      <c r="A30" s="21" t="s">
        <v>36</v>
      </c>
      <c r="B30" s="33" t="s">
        <v>60</v>
      </c>
      <c r="C30" s="54">
        <v>151</v>
      </c>
      <c r="D30" s="19">
        <v>25266.8</v>
      </c>
      <c r="E30" s="18">
        <v>85</v>
      </c>
      <c r="F30" s="19">
        <v>9154.42</v>
      </c>
      <c r="G30" s="18">
        <v>1177</v>
      </c>
      <c r="H30" s="19">
        <v>86752.14</v>
      </c>
      <c r="I30" s="18">
        <v>1375</v>
      </c>
      <c r="J30" s="19">
        <v>354051.09</v>
      </c>
      <c r="K30" s="18">
        <v>53</v>
      </c>
      <c r="L30" s="19">
        <v>4910</v>
      </c>
      <c r="M30" s="18">
        <v>42</v>
      </c>
      <c r="N30" s="19">
        <v>5714.05</v>
      </c>
      <c r="O30" s="18">
        <v>1032</v>
      </c>
      <c r="P30" s="19">
        <v>104635.89</v>
      </c>
      <c r="Q30" s="18">
        <v>1513</v>
      </c>
      <c r="R30" s="32">
        <v>175864.64</v>
      </c>
    </row>
    <row r="31" spans="1:18" s="16" customFormat="1" ht="12">
      <c r="A31" s="33" t="s">
        <v>232</v>
      </c>
      <c r="B31" s="33">
        <v>2005</v>
      </c>
      <c r="C31" s="4">
        <v>1282</v>
      </c>
      <c r="D31" s="12">
        <v>350495.92</v>
      </c>
      <c r="E31" s="4">
        <v>922</v>
      </c>
      <c r="F31" s="12">
        <v>298787.53</v>
      </c>
      <c r="G31" s="4">
        <v>13667</v>
      </c>
      <c r="H31" s="12">
        <v>605349.86</v>
      </c>
      <c r="I31" s="4">
        <v>19895</v>
      </c>
      <c r="J31" s="12">
        <v>5336258.44</v>
      </c>
      <c r="K31" s="4">
        <v>914</v>
      </c>
      <c r="L31" s="12">
        <v>133609.46</v>
      </c>
      <c r="M31" s="4">
        <v>621</v>
      </c>
      <c r="N31" s="12">
        <v>101114</v>
      </c>
      <c r="O31" s="4">
        <v>11295</v>
      </c>
      <c r="P31" s="12">
        <v>1112443.79</v>
      </c>
      <c r="Q31" s="4">
        <v>15365</v>
      </c>
      <c r="R31" s="32">
        <v>2307119.92</v>
      </c>
    </row>
    <row r="32" spans="1:18" s="16" customFormat="1" ht="12" hidden="1">
      <c r="A32" s="21" t="s">
        <v>20</v>
      </c>
      <c r="B32" s="33" t="s">
        <v>49</v>
      </c>
      <c r="C32" s="54">
        <v>138</v>
      </c>
      <c r="D32" s="19">
        <v>31971.93</v>
      </c>
      <c r="E32" s="18">
        <v>106</v>
      </c>
      <c r="F32" s="19">
        <v>22524.63</v>
      </c>
      <c r="G32" s="18">
        <v>1055</v>
      </c>
      <c r="H32" s="19">
        <v>47743.64</v>
      </c>
      <c r="I32" s="18">
        <v>2544</v>
      </c>
      <c r="J32" s="19">
        <v>159249.61</v>
      </c>
      <c r="K32" s="18">
        <v>60</v>
      </c>
      <c r="L32" s="19">
        <v>7203.79</v>
      </c>
      <c r="M32" s="18">
        <v>53</v>
      </c>
      <c r="N32" s="19">
        <v>13526.08</v>
      </c>
      <c r="O32" s="18">
        <v>867</v>
      </c>
      <c r="P32" s="19">
        <v>81865.2</v>
      </c>
      <c r="Q32" s="18">
        <v>2116</v>
      </c>
      <c r="R32" s="36">
        <v>205816.73</v>
      </c>
    </row>
    <row r="33" spans="1:18" s="16" customFormat="1" ht="12" hidden="1">
      <c r="A33" s="21" t="s">
        <v>21</v>
      </c>
      <c r="B33" s="33" t="s">
        <v>50</v>
      </c>
      <c r="C33" s="54">
        <v>110</v>
      </c>
      <c r="D33" s="19">
        <v>9944.3</v>
      </c>
      <c r="E33" s="18">
        <v>40</v>
      </c>
      <c r="F33" s="19">
        <v>9991.36</v>
      </c>
      <c r="G33" s="18">
        <v>585</v>
      </c>
      <c r="H33" s="19">
        <v>40871.86</v>
      </c>
      <c r="I33" s="18">
        <v>1218</v>
      </c>
      <c r="J33" s="19">
        <v>140251.46</v>
      </c>
      <c r="K33" s="18">
        <v>30</v>
      </c>
      <c r="L33" s="19">
        <v>1670.65</v>
      </c>
      <c r="M33" s="18">
        <v>17</v>
      </c>
      <c r="N33" s="19">
        <v>4617.83</v>
      </c>
      <c r="O33" s="18">
        <v>489</v>
      </c>
      <c r="P33" s="19">
        <v>45534.48</v>
      </c>
      <c r="Q33" s="18">
        <v>978</v>
      </c>
      <c r="R33" s="36">
        <v>125624.16</v>
      </c>
    </row>
    <row r="34" spans="1:18" s="16" customFormat="1" ht="12" hidden="1">
      <c r="A34" s="21" t="s">
        <v>22</v>
      </c>
      <c r="B34" s="33" t="s">
        <v>51</v>
      </c>
      <c r="C34" s="54">
        <v>100</v>
      </c>
      <c r="D34" s="19">
        <v>72507.56</v>
      </c>
      <c r="E34" s="18">
        <v>96</v>
      </c>
      <c r="F34" s="19">
        <v>56836.76</v>
      </c>
      <c r="G34" s="18">
        <v>1167</v>
      </c>
      <c r="H34" s="19">
        <v>58081.14</v>
      </c>
      <c r="I34" s="18">
        <v>1838</v>
      </c>
      <c r="J34" s="19">
        <v>769658.31</v>
      </c>
      <c r="K34" s="18">
        <v>34</v>
      </c>
      <c r="L34" s="19">
        <v>2645.52</v>
      </c>
      <c r="M34" s="18">
        <v>22</v>
      </c>
      <c r="N34" s="19">
        <v>2540.17</v>
      </c>
      <c r="O34" s="18">
        <v>914</v>
      </c>
      <c r="P34" s="19">
        <v>100778.46</v>
      </c>
      <c r="Q34" s="18">
        <v>1284</v>
      </c>
      <c r="R34" s="36">
        <v>244936.3</v>
      </c>
    </row>
    <row r="35" spans="1:18" s="16" customFormat="1" ht="12" hidden="1">
      <c r="A35" s="21" t="s">
        <v>23</v>
      </c>
      <c r="B35" s="33" t="s">
        <v>52</v>
      </c>
      <c r="C35" s="54">
        <v>78</v>
      </c>
      <c r="D35" s="19">
        <v>5882.27</v>
      </c>
      <c r="E35" s="18">
        <v>68</v>
      </c>
      <c r="F35" s="19">
        <v>26623.6</v>
      </c>
      <c r="G35" s="18">
        <v>1174</v>
      </c>
      <c r="H35" s="19">
        <v>59979.13</v>
      </c>
      <c r="I35" s="18">
        <v>1516</v>
      </c>
      <c r="J35" s="19">
        <v>470264.61</v>
      </c>
      <c r="K35" s="18">
        <v>49</v>
      </c>
      <c r="L35" s="19">
        <v>6067.53</v>
      </c>
      <c r="M35" s="18">
        <v>27</v>
      </c>
      <c r="N35" s="19">
        <v>3071.95</v>
      </c>
      <c r="O35" s="18">
        <v>1181</v>
      </c>
      <c r="P35" s="19">
        <v>99311</v>
      </c>
      <c r="Q35" s="18">
        <v>1006</v>
      </c>
      <c r="R35" s="36">
        <v>133486.92</v>
      </c>
    </row>
    <row r="36" spans="1:18" s="16" customFormat="1" ht="12" hidden="1">
      <c r="A36" s="21" t="s">
        <v>24</v>
      </c>
      <c r="B36" s="33" t="s">
        <v>53</v>
      </c>
      <c r="C36" s="54">
        <v>95</v>
      </c>
      <c r="D36" s="19">
        <v>15579.22</v>
      </c>
      <c r="E36" s="18">
        <v>98</v>
      </c>
      <c r="F36" s="19">
        <v>30450.15</v>
      </c>
      <c r="G36" s="18">
        <v>1287</v>
      </c>
      <c r="H36" s="19">
        <v>42981.75</v>
      </c>
      <c r="I36" s="18">
        <v>1414</v>
      </c>
      <c r="J36" s="19">
        <v>322241.69</v>
      </c>
      <c r="K36" s="18">
        <v>82</v>
      </c>
      <c r="L36" s="19">
        <v>8850.74</v>
      </c>
      <c r="M36" s="18">
        <v>27</v>
      </c>
      <c r="N36" s="19">
        <v>2769.12</v>
      </c>
      <c r="O36" s="18">
        <v>1055</v>
      </c>
      <c r="P36" s="19">
        <v>99673.72</v>
      </c>
      <c r="Q36" s="18">
        <v>1074</v>
      </c>
      <c r="R36" s="36">
        <v>173172</v>
      </c>
    </row>
    <row r="37" spans="1:18" s="16" customFormat="1" ht="12" hidden="1">
      <c r="A37" s="21" t="s">
        <v>25</v>
      </c>
      <c r="B37" s="33" t="s">
        <v>54</v>
      </c>
      <c r="C37" s="54">
        <v>115</v>
      </c>
      <c r="D37" s="19">
        <v>4940.43</v>
      </c>
      <c r="E37" s="18">
        <v>92</v>
      </c>
      <c r="F37" s="19">
        <v>3845.25</v>
      </c>
      <c r="G37" s="18">
        <v>1293</v>
      </c>
      <c r="H37" s="19">
        <v>52164.77</v>
      </c>
      <c r="I37" s="18">
        <v>1470</v>
      </c>
      <c r="J37" s="19">
        <v>533907.13</v>
      </c>
      <c r="K37" s="18">
        <v>78</v>
      </c>
      <c r="L37" s="19">
        <v>7936.9</v>
      </c>
      <c r="M37" s="18">
        <v>44</v>
      </c>
      <c r="N37" s="19">
        <v>7549.77</v>
      </c>
      <c r="O37" s="18">
        <v>1076</v>
      </c>
      <c r="P37" s="19">
        <v>96768.22</v>
      </c>
      <c r="Q37" s="18">
        <v>1070</v>
      </c>
      <c r="R37" s="36">
        <v>159005.95</v>
      </c>
    </row>
    <row r="38" spans="1:18" s="16" customFormat="1" ht="12" hidden="1">
      <c r="A38" s="21" t="s">
        <v>26</v>
      </c>
      <c r="B38" s="33" t="s">
        <v>55</v>
      </c>
      <c r="C38" s="54">
        <v>190</v>
      </c>
      <c r="D38" s="19">
        <v>107540.57</v>
      </c>
      <c r="E38" s="18">
        <v>85</v>
      </c>
      <c r="F38" s="19">
        <v>9528.4</v>
      </c>
      <c r="G38" s="18">
        <v>1223</v>
      </c>
      <c r="H38" s="19">
        <v>46631.57</v>
      </c>
      <c r="I38" s="18">
        <v>1273</v>
      </c>
      <c r="J38" s="19">
        <v>297638.6</v>
      </c>
      <c r="K38" s="18">
        <v>54</v>
      </c>
      <c r="L38" s="19">
        <v>6429.86</v>
      </c>
      <c r="M38" s="18">
        <v>237</v>
      </c>
      <c r="N38" s="19">
        <v>5325.4</v>
      </c>
      <c r="O38" s="18">
        <v>1078</v>
      </c>
      <c r="P38" s="19">
        <v>103223.17</v>
      </c>
      <c r="Q38" s="18">
        <v>1017</v>
      </c>
      <c r="R38" s="36">
        <v>127713.24</v>
      </c>
    </row>
    <row r="39" spans="1:18" s="16" customFormat="1" ht="12" hidden="1">
      <c r="A39" s="21" t="s">
        <v>27</v>
      </c>
      <c r="B39" s="33" t="s">
        <v>56</v>
      </c>
      <c r="C39" s="54">
        <v>94</v>
      </c>
      <c r="D39" s="19">
        <v>11082.36</v>
      </c>
      <c r="E39" s="18">
        <v>68</v>
      </c>
      <c r="F39" s="19">
        <v>5908.53</v>
      </c>
      <c r="G39" s="18">
        <v>1457</v>
      </c>
      <c r="H39" s="19">
        <v>51674.59</v>
      </c>
      <c r="I39" s="18">
        <v>1586</v>
      </c>
      <c r="J39" s="19">
        <v>630629.1</v>
      </c>
      <c r="K39" s="18">
        <v>65</v>
      </c>
      <c r="L39" s="19">
        <v>9847.87</v>
      </c>
      <c r="M39" s="18">
        <v>49</v>
      </c>
      <c r="N39" s="19">
        <v>7509</v>
      </c>
      <c r="O39" s="18">
        <v>1116</v>
      </c>
      <c r="P39" s="19">
        <v>101980.89</v>
      </c>
      <c r="Q39" s="18">
        <v>1163</v>
      </c>
      <c r="R39" s="36">
        <v>125519.14</v>
      </c>
    </row>
    <row r="40" spans="1:18" s="16" customFormat="1" ht="12" hidden="1">
      <c r="A40" s="21" t="s">
        <v>28</v>
      </c>
      <c r="B40" s="33" t="s">
        <v>57</v>
      </c>
      <c r="C40" s="54">
        <v>74</v>
      </c>
      <c r="D40" s="19">
        <v>10118.85</v>
      </c>
      <c r="E40" s="18">
        <v>60</v>
      </c>
      <c r="F40" s="19">
        <v>6489.7</v>
      </c>
      <c r="G40" s="18">
        <v>1462</v>
      </c>
      <c r="H40" s="19">
        <v>46492.84</v>
      </c>
      <c r="I40" s="18">
        <v>1939</v>
      </c>
      <c r="J40" s="19">
        <v>894462.99</v>
      </c>
      <c r="K40" s="18">
        <v>44</v>
      </c>
      <c r="L40" s="19">
        <v>3917.41</v>
      </c>
      <c r="M40" s="18">
        <v>40</v>
      </c>
      <c r="N40" s="19">
        <v>4992.66</v>
      </c>
      <c r="O40" s="18">
        <v>1170</v>
      </c>
      <c r="P40" s="19">
        <v>112236.49</v>
      </c>
      <c r="Q40" s="18">
        <v>1690</v>
      </c>
      <c r="R40" s="36">
        <v>199519.88</v>
      </c>
    </row>
    <row r="41" spans="1:18" s="16" customFormat="1" ht="12" hidden="1">
      <c r="A41" s="21" t="s">
        <v>29</v>
      </c>
      <c r="B41" s="33" t="s">
        <v>58</v>
      </c>
      <c r="C41" s="54">
        <v>104</v>
      </c>
      <c r="D41" s="19">
        <v>6869.8</v>
      </c>
      <c r="E41" s="18">
        <v>96</v>
      </c>
      <c r="F41" s="19">
        <v>38175.97</v>
      </c>
      <c r="G41" s="18">
        <v>902</v>
      </c>
      <c r="H41" s="19">
        <v>43669.35</v>
      </c>
      <c r="I41" s="18">
        <v>1612</v>
      </c>
      <c r="J41" s="19">
        <v>372589.73</v>
      </c>
      <c r="K41" s="18">
        <v>25</v>
      </c>
      <c r="L41" s="19">
        <v>2694.11</v>
      </c>
      <c r="M41" s="18">
        <v>36</v>
      </c>
      <c r="N41" s="19">
        <v>5092.71</v>
      </c>
      <c r="O41" s="18">
        <v>681</v>
      </c>
      <c r="P41" s="19">
        <v>66016.84</v>
      </c>
      <c r="Q41" s="18">
        <v>1226</v>
      </c>
      <c r="R41" s="36">
        <v>338914.76</v>
      </c>
    </row>
    <row r="42" spans="1:18" s="16" customFormat="1" ht="12" hidden="1">
      <c r="A42" s="21" t="s">
        <v>30</v>
      </c>
      <c r="B42" s="33" t="s">
        <v>59</v>
      </c>
      <c r="C42" s="54">
        <v>116</v>
      </c>
      <c r="D42" s="19">
        <v>59648.36</v>
      </c>
      <c r="E42" s="18">
        <v>49</v>
      </c>
      <c r="F42" s="19">
        <v>33829.97</v>
      </c>
      <c r="G42" s="18">
        <v>1045</v>
      </c>
      <c r="H42" s="19">
        <v>41930.38</v>
      </c>
      <c r="I42" s="18">
        <v>1862</v>
      </c>
      <c r="J42" s="19">
        <v>448936.07</v>
      </c>
      <c r="K42" s="18">
        <v>346</v>
      </c>
      <c r="L42" s="19">
        <v>67167.46</v>
      </c>
      <c r="M42" s="18">
        <v>25</v>
      </c>
      <c r="N42" s="19">
        <v>3428.28</v>
      </c>
      <c r="O42" s="18">
        <v>807</v>
      </c>
      <c r="P42" s="19">
        <v>76471.73</v>
      </c>
      <c r="Q42" s="18">
        <v>1429</v>
      </c>
      <c r="R42" s="32">
        <v>308588.33</v>
      </c>
    </row>
    <row r="43" spans="1:18" s="16" customFormat="1" ht="12" hidden="1">
      <c r="A43" s="21" t="s">
        <v>36</v>
      </c>
      <c r="B43" s="33" t="s">
        <v>60</v>
      </c>
      <c r="C43" s="54">
        <v>68</v>
      </c>
      <c r="D43" s="19">
        <v>14410.27</v>
      </c>
      <c r="E43" s="18">
        <v>64</v>
      </c>
      <c r="F43" s="19">
        <v>54583.21</v>
      </c>
      <c r="G43" s="18">
        <v>1017</v>
      </c>
      <c r="H43" s="19">
        <v>73128.84</v>
      </c>
      <c r="I43" s="18">
        <v>1623</v>
      </c>
      <c r="J43" s="19">
        <v>296429.14</v>
      </c>
      <c r="K43" s="18">
        <v>47</v>
      </c>
      <c r="L43" s="19">
        <v>9177.62</v>
      </c>
      <c r="M43" s="18">
        <v>44</v>
      </c>
      <c r="N43" s="19">
        <v>40691.03</v>
      </c>
      <c r="O43" s="18">
        <v>861</v>
      </c>
      <c r="P43" s="19">
        <v>128583.59</v>
      </c>
      <c r="Q43" s="18">
        <v>1312</v>
      </c>
      <c r="R43" s="32">
        <v>164822.51</v>
      </c>
    </row>
    <row r="44" spans="1:18" ht="12">
      <c r="A44" s="34" t="s">
        <v>42</v>
      </c>
      <c r="B44" s="34">
        <v>2006</v>
      </c>
      <c r="C44" s="5">
        <v>1636</v>
      </c>
      <c r="D44" s="13">
        <v>551286.49</v>
      </c>
      <c r="E44" s="5">
        <v>823</v>
      </c>
      <c r="F44" s="13">
        <v>327679.26</v>
      </c>
      <c r="G44" s="5">
        <v>9128</v>
      </c>
      <c r="H44" s="13">
        <v>589314.21</v>
      </c>
      <c r="I44" s="5">
        <v>27488</v>
      </c>
      <c r="J44" s="13">
        <v>10223114.8</v>
      </c>
      <c r="K44" s="5">
        <v>860</v>
      </c>
      <c r="L44" s="13">
        <v>182645.88</v>
      </c>
      <c r="M44" s="5">
        <v>738</v>
      </c>
      <c r="N44" s="13">
        <v>111966.09</v>
      </c>
      <c r="O44" s="5">
        <v>7695</v>
      </c>
      <c r="P44" s="13">
        <v>785935.17</v>
      </c>
      <c r="Q44" s="5">
        <v>20802</v>
      </c>
      <c r="R44" s="35">
        <v>2616268.97</v>
      </c>
    </row>
    <row r="45" spans="1:18" s="16" customFormat="1" ht="12" hidden="1">
      <c r="A45" s="21" t="s">
        <v>20</v>
      </c>
      <c r="B45" s="33" t="s">
        <v>49</v>
      </c>
      <c r="C45" s="54">
        <v>99</v>
      </c>
      <c r="D45" s="19">
        <v>21989.24</v>
      </c>
      <c r="E45" s="18">
        <v>145</v>
      </c>
      <c r="F45" s="19">
        <v>67288.97</v>
      </c>
      <c r="G45" s="18">
        <v>941</v>
      </c>
      <c r="H45" s="19">
        <v>130682.56</v>
      </c>
      <c r="I45" s="18">
        <v>2406</v>
      </c>
      <c r="J45" s="19">
        <v>1073879.59</v>
      </c>
      <c r="K45" s="18">
        <v>42</v>
      </c>
      <c r="L45" s="19">
        <v>6845.87</v>
      </c>
      <c r="M45" s="18">
        <v>316</v>
      </c>
      <c r="N45" s="19">
        <v>33853.39</v>
      </c>
      <c r="O45" s="18">
        <v>885</v>
      </c>
      <c r="P45" s="19">
        <v>74674.89</v>
      </c>
      <c r="Q45" s="18">
        <v>1945</v>
      </c>
      <c r="R45" s="36">
        <v>238190.84</v>
      </c>
    </row>
    <row r="46" spans="1:18" s="16" customFormat="1" ht="12" hidden="1">
      <c r="A46" s="21" t="s">
        <v>21</v>
      </c>
      <c r="B46" s="33" t="s">
        <v>50</v>
      </c>
      <c r="C46" s="54">
        <v>77</v>
      </c>
      <c r="D46" s="19">
        <v>9284.27</v>
      </c>
      <c r="E46" s="18">
        <v>43</v>
      </c>
      <c r="F46" s="19">
        <v>2356.99</v>
      </c>
      <c r="G46" s="18">
        <v>567</v>
      </c>
      <c r="H46" s="19">
        <v>110875.17</v>
      </c>
      <c r="I46" s="18">
        <v>5080</v>
      </c>
      <c r="J46" s="19">
        <v>437284.93</v>
      </c>
      <c r="K46" s="18">
        <v>43</v>
      </c>
      <c r="L46" s="19">
        <v>5953.82</v>
      </c>
      <c r="M46" s="18">
        <v>19</v>
      </c>
      <c r="N46" s="19">
        <v>3856.78</v>
      </c>
      <c r="O46" s="18">
        <v>475</v>
      </c>
      <c r="P46" s="19">
        <v>74632.64</v>
      </c>
      <c r="Q46" s="18">
        <v>4119</v>
      </c>
      <c r="R46" s="36">
        <v>505218.94</v>
      </c>
    </row>
    <row r="47" spans="1:18" s="16" customFormat="1" ht="12" hidden="1">
      <c r="A47" s="21" t="s">
        <v>22</v>
      </c>
      <c r="B47" s="33" t="s">
        <v>51</v>
      </c>
      <c r="C47" s="54">
        <v>189</v>
      </c>
      <c r="D47" s="19">
        <v>122933.4</v>
      </c>
      <c r="E47" s="18">
        <v>66</v>
      </c>
      <c r="F47" s="19">
        <v>16547.08</v>
      </c>
      <c r="G47" s="18">
        <v>899</v>
      </c>
      <c r="H47" s="19">
        <v>31252.45</v>
      </c>
      <c r="I47" s="18">
        <v>1826</v>
      </c>
      <c r="J47" s="19">
        <v>746218.5</v>
      </c>
      <c r="K47" s="18">
        <v>72</v>
      </c>
      <c r="L47" s="19">
        <v>14529.5</v>
      </c>
      <c r="M47" s="18">
        <v>33</v>
      </c>
      <c r="N47" s="19">
        <v>2994.48</v>
      </c>
      <c r="O47" s="18">
        <v>746</v>
      </c>
      <c r="P47" s="19">
        <v>66258.34</v>
      </c>
      <c r="Q47" s="18">
        <v>1324</v>
      </c>
      <c r="R47" s="36">
        <v>195621.95</v>
      </c>
    </row>
    <row r="48" spans="1:18" s="16" customFormat="1" ht="12" hidden="1">
      <c r="A48" s="21" t="s">
        <v>23</v>
      </c>
      <c r="B48" s="33" t="s">
        <v>52</v>
      </c>
      <c r="C48" s="54">
        <v>102</v>
      </c>
      <c r="D48" s="19">
        <v>13429.84</v>
      </c>
      <c r="E48" s="18">
        <v>24</v>
      </c>
      <c r="F48" s="19">
        <v>5776.84</v>
      </c>
      <c r="G48" s="18">
        <v>708</v>
      </c>
      <c r="H48" s="19">
        <v>22422.1</v>
      </c>
      <c r="I48" s="18">
        <v>1742</v>
      </c>
      <c r="J48" s="19">
        <v>389763.66</v>
      </c>
      <c r="K48" s="18">
        <v>104</v>
      </c>
      <c r="L48" s="19">
        <v>11616.41</v>
      </c>
      <c r="M48" s="18">
        <v>13</v>
      </c>
      <c r="N48" s="19">
        <v>2215.09</v>
      </c>
      <c r="O48" s="18">
        <v>592</v>
      </c>
      <c r="P48" s="19">
        <v>52320.07</v>
      </c>
      <c r="Q48" s="18">
        <v>1423</v>
      </c>
      <c r="R48" s="37">
        <v>189382.3</v>
      </c>
    </row>
    <row r="49" spans="1:18" s="16" customFormat="1" ht="12" hidden="1">
      <c r="A49" s="21" t="s">
        <v>24</v>
      </c>
      <c r="B49" s="33" t="s">
        <v>53</v>
      </c>
      <c r="C49" s="54">
        <v>146</v>
      </c>
      <c r="D49" s="19">
        <v>11125.31</v>
      </c>
      <c r="E49" s="18">
        <v>63</v>
      </c>
      <c r="F49" s="19">
        <v>21745.07</v>
      </c>
      <c r="G49" s="18">
        <v>793</v>
      </c>
      <c r="H49" s="19">
        <v>46473.07</v>
      </c>
      <c r="I49" s="18">
        <v>1827</v>
      </c>
      <c r="J49" s="19">
        <v>349801.11</v>
      </c>
      <c r="K49" s="18">
        <v>94</v>
      </c>
      <c r="L49" s="19">
        <v>23000.91</v>
      </c>
      <c r="M49" s="18">
        <v>37</v>
      </c>
      <c r="N49" s="19">
        <v>5978.72</v>
      </c>
      <c r="O49" s="18">
        <v>657</v>
      </c>
      <c r="P49" s="19">
        <v>63452.58</v>
      </c>
      <c r="Q49" s="18">
        <v>1541</v>
      </c>
      <c r="R49" s="36">
        <v>171557.11</v>
      </c>
    </row>
    <row r="50" spans="1:18" s="16" customFormat="1" ht="12" hidden="1">
      <c r="A50" s="21" t="s">
        <v>25</v>
      </c>
      <c r="B50" s="33" t="s">
        <v>54</v>
      </c>
      <c r="C50" s="54">
        <v>116</v>
      </c>
      <c r="D50" s="19">
        <v>33103.99</v>
      </c>
      <c r="E50" s="18">
        <v>94</v>
      </c>
      <c r="F50" s="19">
        <v>6624.17</v>
      </c>
      <c r="G50" s="18">
        <v>806</v>
      </c>
      <c r="H50" s="19">
        <v>24972.16</v>
      </c>
      <c r="I50" s="18">
        <v>1485</v>
      </c>
      <c r="J50" s="19">
        <v>531218.23</v>
      </c>
      <c r="K50" s="18">
        <v>61</v>
      </c>
      <c r="L50" s="19">
        <v>6824.77</v>
      </c>
      <c r="M50" s="18">
        <v>54</v>
      </c>
      <c r="N50" s="19">
        <v>9026.81</v>
      </c>
      <c r="O50" s="18">
        <v>669</v>
      </c>
      <c r="P50" s="19">
        <v>64835.83</v>
      </c>
      <c r="Q50" s="18">
        <v>1174</v>
      </c>
      <c r="R50" s="36">
        <v>146193.79</v>
      </c>
    </row>
    <row r="51" spans="1:18" s="16" customFormat="1" ht="12" hidden="1">
      <c r="A51" s="21" t="s">
        <v>26</v>
      </c>
      <c r="B51" s="33" t="s">
        <v>55</v>
      </c>
      <c r="C51" s="54">
        <v>205</v>
      </c>
      <c r="D51" s="19">
        <v>118928.36</v>
      </c>
      <c r="E51" s="18">
        <v>61</v>
      </c>
      <c r="F51" s="19">
        <v>17906.46</v>
      </c>
      <c r="G51" s="18">
        <v>764</v>
      </c>
      <c r="H51" s="19">
        <v>83746.55</v>
      </c>
      <c r="I51" s="18">
        <v>1262</v>
      </c>
      <c r="J51" s="19">
        <v>351349.37</v>
      </c>
      <c r="K51" s="18">
        <v>74</v>
      </c>
      <c r="L51" s="19">
        <v>6609.28</v>
      </c>
      <c r="M51" s="18">
        <v>94</v>
      </c>
      <c r="N51" s="19">
        <v>9700.66</v>
      </c>
      <c r="O51" s="18">
        <v>678</v>
      </c>
      <c r="P51" s="19">
        <v>72379.92</v>
      </c>
      <c r="Q51" s="18">
        <v>1053</v>
      </c>
      <c r="R51" s="36">
        <v>158807.1</v>
      </c>
    </row>
    <row r="52" spans="1:18" s="16" customFormat="1" ht="12" hidden="1">
      <c r="A52" s="21" t="s">
        <v>27</v>
      </c>
      <c r="B52" s="33" t="s">
        <v>56</v>
      </c>
      <c r="C52" s="54">
        <v>89</v>
      </c>
      <c r="D52" s="19">
        <v>6097.57</v>
      </c>
      <c r="E52" s="18">
        <v>64</v>
      </c>
      <c r="F52" s="19">
        <v>4991.59</v>
      </c>
      <c r="G52" s="18">
        <v>692</v>
      </c>
      <c r="H52" s="19">
        <v>21199.98</v>
      </c>
      <c r="I52" s="18">
        <v>1367</v>
      </c>
      <c r="J52" s="19">
        <v>224777.66</v>
      </c>
      <c r="K52" s="18">
        <v>78</v>
      </c>
      <c r="L52" s="19">
        <v>9250.77</v>
      </c>
      <c r="M52" s="18">
        <v>30</v>
      </c>
      <c r="N52" s="19">
        <v>4612.15</v>
      </c>
      <c r="O52" s="18">
        <v>558</v>
      </c>
      <c r="P52" s="19">
        <v>50241.3</v>
      </c>
      <c r="Q52" s="18">
        <v>1078</v>
      </c>
      <c r="R52" s="36">
        <v>118317.54</v>
      </c>
    </row>
    <row r="53" spans="1:18" s="16" customFormat="1" ht="12" hidden="1">
      <c r="A53" s="21" t="s">
        <v>28</v>
      </c>
      <c r="B53" s="33" t="s">
        <v>57</v>
      </c>
      <c r="C53" s="54">
        <v>125</v>
      </c>
      <c r="D53" s="19">
        <v>53987.88</v>
      </c>
      <c r="E53" s="18">
        <v>92</v>
      </c>
      <c r="F53" s="19">
        <v>114206.59</v>
      </c>
      <c r="G53" s="18">
        <v>718</v>
      </c>
      <c r="H53" s="19">
        <v>26872.27</v>
      </c>
      <c r="I53" s="18">
        <v>1341</v>
      </c>
      <c r="J53" s="19">
        <v>329171.3</v>
      </c>
      <c r="K53" s="18">
        <v>67</v>
      </c>
      <c r="L53" s="19">
        <v>28735.53</v>
      </c>
      <c r="M53" s="18">
        <v>34</v>
      </c>
      <c r="N53" s="19">
        <v>2998.52</v>
      </c>
      <c r="O53" s="18">
        <v>570</v>
      </c>
      <c r="P53" s="19">
        <v>49793.05</v>
      </c>
      <c r="Q53" s="18">
        <v>1014</v>
      </c>
      <c r="R53" s="36">
        <v>127102.83</v>
      </c>
    </row>
    <row r="54" spans="1:18" s="16" customFormat="1" ht="12" hidden="1">
      <c r="A54" s="21" t="s">
        <v>29</v>
      </c>
      <c r="B54" s="33" t="s">
        <v>58</v>
      </c>
      <c r="C54" s="54">
        <v>186</v>
      </c>
      <c r="D54" s="19">
        <v>44793.75</v>
      </c>
      <c r="E54" s="18">
        <v>56</v>
      </c>
      <c r="F54" s="19">
        <v>10337.37</v>
      </c>
      <c r="G54" s="18">
        <v>683</v>
      </c>
      <c r="H54" s="19">
        <v>30346.06</v>
      </c>
      <c r="I54" s="18">
        <v>4286</v>
      </c>
      <c r="J54" s="19">
        <v>1552187.74</v>
      </c>
      <c r="K54" s="18">
        <v>73</v>
      </c>
      <c r="L54" s="19">
        <v>8835.76</v>
      </c>
      <c r="M54" s="18">
        <v>31</v>
      </c>
      <c r="N54" s="19">
        <v>3387.36</v>
      </c>
      <c r="O54" s="18">
        <v>587</v>
      </c>
      <c r="P54" s="19">
        <v>101650.88</v>
      </c>
      <c r="Q54" s="18">
        <v>3140</v>
      </c>
      <c r="R54" s="36">
        <v>352171.21</v>
      </c>
    </row>
    <row r="55" spans="1:18" s="16" customFormat="1" ht="12" hidden="1">
      <c r="A55" s="21" t="s">
        <v>30</v>
      </c>
      <c r="B55" s="33" t="s">
        <v>59</v>
      </c>
      <c r="C55" s="54">
        <v>201</v>
      </c>
      <c r="D55" s="19">
        <v>101912.19</v>
      </c>
      <c r="E55" s="18">
        <v>60</v>
      </c>
      <c r="F55" s="19">
        <v>48661.01</v>
      </c>
      <c r="G55" s="18">
        <v>773</v>
      </c>
      <c r="H55" s="19">
        <v>36821.25</v>
      </c>
      <c r="I55" s="18">
        <v>3503</v>
      </c>
      <c r="J55" s="19">
        <v>3486823.7</v>
      </c>
      <c r="K55" s="18">
        <v>93</v>
      </c>
      <c r="L55" s="19">
        <v>54415.87</v>
      </c>
      <c r="M55" s="18">
        <v>35</v>
      </c>
      <c r="N55" s="19">
        <v>27774.07</v>
      </c>
      <c r="O55" s="18">
        <v>626</v>
      </c>
      <c r="P55" s="19">
        <v>56169.13</v>
      </c>
      <c r="Q55" s="18">
        <v>1973</v>
      </c>
      <c r="R55" s="32">
        <v>308864.27</v>
      </c>
    </row>
    <row r="56" spans="1:18" s="16" customFormat="1" ht="12" hidden="1">
      <c r="A56" s="21" t="s">
        <v>36</v>
      </c>
      <c r="B56" s="33" t="s">
        <v>60</v>
      </c>
      <c r="C56" s="54">
        <v>101</v>
      </c>
      <c r="D56" s="19">
        <v>13700.69</v>
      </c>
      <c r="E56" s="18">
        <v>55</v>
      </c>
      <c r="F56" s="19">
        <v>11237.12</v>
      </c>
      <c r="G56" s="18">
        <v>784</v>
      </c>
      <c r="H56" s="19">
        <v>23650.59</v>
      </c>
      <c r="I56" s="18">
        <v>1363</v>
      </c>
      <c r="J56" s="19">
        <v>750639.01</v>
      </c>
      <c r="K56" s="18">
        <v>59</v>
      </c>
      <c r="L56" s="19">
        <v>6027.39</v>
      </c>
      <c r="M56" s="18">
        <v>42</v>
      </c>
      <c r="N56" s="19">
        <v>5568.06</v>
      </c>
      <c r="O56" s="18">
        <v>652</v>
      </c>
      <c r="P56" s="19">
        <v>59526.54</v>
      </c>
      <c r="Q56" s="18">
        <v>1018</v>
      </c>
      <c r="R56" s="32">
        <v>104841.09</v>
      </c>
    </row>
    <row r="57" spans="1:18" s="16" customFormat="1" ht="12">
      <c r="A57" s="33" t="s">
        <v>233</v>
      </c>
      <c r="B57" s="33">
        <v>2007</v>
      </c>
      <c r="C57" s="4">
        <v>1834</v>
      </c>
      <c r="D57" s="12">
        <v>1246157.07</v>
      </c>
      <c r="E57" s="4">
        <v>854</v>
      </c>
      <c r="F57" s="12">
        <v>570563.79</v>
      </c>
      <c r="G57" s="4">
        <v>5721</v>
      </c>
      <c r="H57" s="12">
        <v>796002.71</v>
      </c>
      <c r="I57" s="4">
        <v>18210</v>
      </c>
      <c r="J57" s="12">
        <v>6264144.2</v>
      </c>
      <c r="K57" s="4">
        <v>1069</v>
      </c>
      <c r="L57" s="12">
        <v>228131.39</v>
      </c>
      <c r="M57" s="4">
        <v>518</v>
      </c>
      <c r="N57" s="12">
        <v>144705.32</v>
      </c>
      <c r="O57" s="4">
        <v>4789</v>
      </c>
      <c r="P57" s="12">
        <v>468779.19</v>
      </c>
      <c r="Q57" s="4">
        <v>14815</v>
      </c>
      <c r="R57" s="32">
        <v>1987199.77</v>
      </c>
    </row>
    <row r="58" spans="1:18" s="16" customFormat="1" ht="12" customHeight="1" hidden="1">
      <c r="A58" s="21" t="s">
        <v>20</v>
      </c>
      <c r="B58" s="33" t="s">
        <v>49</v>
      </c>
      <c r="C58" s="54">
        <v>177</v>
      </c>
      <c r="D58" s="19">
        <v>214688.62</v>
      </c>
      <c r="E58" s="18">
        <v>92</v>
      </c>
      <c r="F58" s="19">
        <v>40762.9</v>
      </c>
      <c r="G58" s="18">
        <v>813</v>
      </c>
      <c r="H58" s="19">
        <v>49321.41</v>
      </c>
      <c r="I58" s="18">
        <v>1465</v>
      </c>
      <c r="J58" s="19">
        <v>294779.39</v>
      </c>
      <c r="K58" s="18">
        <v>111</v>
      </c>
      <c r="L58" s="19">
        <v>15433.27</v>
      </c>
      <c r="M58" s="18">
        <v>44</v>
      </c>
      <c r="N58" s="19">
        <v>15780.87</v>
      </c>
      <c r="O58" s="18">
        <v>655</v>
      </c>
      <c r="P58" s="19">
        <v>56991.9</v>
      </c>
      <c r="Q58" s="18">
        <v>1627</v>
      </c>
      <c r="R58" s="36">
        <v>159178.88</v>
      </c>
    </row>
    <row r="59" spans="1:18" s="16" customFormat="1" ht="12" customHeight="1" hidden="1">
      <c r="A59" s="21" t="s">
        <v>21</v>
      </c>
      <c r="B59" s="33" t="s">
        <v>50</v>
      </c>
      <c r="C59" s="54">
        <v>110</v>
      </c>
      <c r="D59" s="19">
        <v>203421.55</v>
      </c>
      <c r="E59" s="18">
        <v>56</v>
      </c>
      <c r="F59" s="19">
        <v>118668.93</v>
      </c>
      <c r="G59" s="18">
        <v>533</v>
      </c>
      <c r="H59" s="19">
        <v>16466.45</v>
      </c>
      <c r="I59" s="18">
        <v>914</v>
      </c>
      <c r="J59" s="19">
        <v>605730.22</v>
      </c>
      <c r="K59" s="18">
        <v>44</v>
      </c>
      <c r="L59" s="19">
        <v>3116.97</v>
      </c>
      <c r="M59" s="18">
        <v>30</v>
      </c>
      <c r="N59" s="19">
        <v>13710.62</v>
      </c>
      <c r="O59" s="18">
        <v>451</v>
      </c>
      <c r="P59" s="19">
        <v>44790.77</v>
      </c>
      <c r="Q59" s="18">
        <v>724</v>
      </c>
      <c r="R59" s="36">
        <v>177881.63</v>
      </c>
    </row>
    <row r="60" spans="1:18" s="16" customFormat="1" ht="12" customHeight="1" hidden="1">
      <c r="A60" s="21" t="s">
        <v>22</v>
      </c>
      <c r="B60" s="33" t="s">
        <v>51</v>
      </c>
      <c r="C60" s="54">
        <v>153</v>
      </c>
      <c r="D60" s="19">
        <v>39781.6</v>
      </c>
      <c r="E60" s="18">
        <v>42</v>
      </c>
      <c r="F60" s="19">
        <v>96756.03</v>
      </c>
      <c r="G60" s="18">
        <v>669</v>
      </c>
      <c r="H60" s="19">
        <v>20072.97</v>
      </c>
      <c r="I60" s="18">
        <v>1431</v>
      </c>
      <c r="J60" s="19">
        <v>1123102.64</v>
      </c>
      <c r="K60" s="18">
        <v>60</v>
      </c>
      <c r="L60" s="19">
        <v>3973.9</v>
      </c>
      <c r="M60" s="18">
        <v>57</v>
      </c>
      <c r="N60" s="19">
        <v>7877.65</v>
      </c>
      <c r="O60" s="18">
        <v>576</v>
      </c>
      <c r="P60" s="19">
        <v>55719.61</v>
      </c>
      <c r="Q60" s="18">
        <v>976</v>
      </c>
      <c r="R60" s="36">
        <v>181937.23</v>
      </c>
    </row>
    <row r="61" spans="1:18" s="16" customFormat="1" ht="12" customHeight="1" hidden="1">
      <c r="A61" s="21" t="s">
        <v>23</v>
      </c>
      <c r="B61" s="33" t="s">
        <v>52</v>
      </c>
      <c r="C61" s="54">
        <v>123</v>
      </c>
      <c r="D61" s="19">
        <v>16978.6</v>
      </c>
      <c r="E61" s="18">
        <v>76</v>
      </c>
      <c r="F61" s="19">
        <v>9266.15</v>
      </c>
      <c r="G61" s="18">
        <v>512</v>
      </c>
      <c r="H61" s="19">
        <v>265561.5</v>
      </c>
      <c r="I61" s="18">
        <v>1131</v>
      </c>
      <c r="J61" s="19">
        <v>220051.17</v>
      </c>
      <c r="K61" s="18">
        <v>82</v>
      </c>
      <c r="L61" s="19">
        <v>8232.15</v>
      </c>
      <c r="M61" s="18">
        <v>26</v>
      </c>
      <c r="N61" s="19">
        <v>3805.18</v>
      </c>
      <c r="O61" s="18">
        <v>438</v>
      </c>
      <c r="P61" s="19">
        <v>38552.53</v>
      </c>
      <c r="Q61" s="18">
        <v>881</v>
      </c>
      <c r="R61" s="37">
        <v>106240.76</v>
      </c>
    </row>
    <row r="62" spans="1:18" s="16" customFormat="1" ht="12" hidden="1">
      <c r="A62" s="21" t="s">
        <v>24</v>
      </c>
      <c r="B62" s="33" t="s">
        <v>53</v>
      </c>
      <c r="C62" s="54">
        <v>188</v>
      </c>
      <c r="D62" s="19">
        <v>161099.56</v>
      </c>
      <c r="E62" s="18">
        <v>54</v>
      </c>
      <c r="F62" s="19">
        <v>77754.1</v>
      </c>
      <c r="G62" s="18">
        <v>497</v>
      </c>
      <c r="H62" s="19">
        <v>19103.28</v>
      </c>
      <c r="I62" s="18">
        <v>1191</v>
      </c>
      <c r="J62" s="19">
        <v>491482.92</v>
      </c>
      <c r="K62" s="18">
        <v>72</v>
      </c>
      <c r="L62" s="19">
        <v>8390.2</v>
      </c>
      <c r="M62" s="18">
        <v>29</v>
      </c>
      <c r="N62" s="19">
        <v>7643.42</v>
      </c>
      <c r="O62" s="18">
        <v>407</v>
      </c>
      <c r="P62" s="19">
        <v>43299.83</v>
      </c>
      <c r="Q62" s="18">
        <v>915</v>
      </c>
      <c r="R62" s="36">
        <v>128663.93</v>
      </c>
    </row>
    <row r="63" spans="1:18" s="16" customFormat="1" ht="12" hidden="1">
      <c r="A63" s="21" t="s">
        <v>25</v>
      </c>
      <c r="B63" s="33" t="s">
        <v>54</v>
      </c>
      <c r="C63" s="54">
        <v>205</v>
      </c>
      <c r="D63" s="19">
        <v>54893.75</v>
      </c>
      <c r="E63" s="18">
        <v>56</v>
      </c>
      <c r="F63" s="19">
        <v>3139.08</v>
      </c>
      <c r="G63" s="18">
        <v>401</v>
      </c>
      <c r="H63" s="19">
        <v>19620.68</v>
      </c>
      <c r="I63" s="18">
        <v>1153</v>
      </c>
      <c r="J63" s="19">
        <v>153565.85</v>
      </c>
      <c r="K63" s="18">
        <v>82</v>
      </c>
      <c r="L63" s="19">
        <v>6518.7</v>
      </c>
      <c r="M63" s="18">
        <v>34</v>
      </c>
      <c r="N63" s="19">
        <v>4427.76</v>
      </c>
      <c r="O63" s="18">
        <v>330</v>
      </c>
      <c r="P63" s="19">
        <v>30816.83</v>
      </c>
      <c r="Q63" s="18">
        <v>879</v>
      </c>
      <c r="R63" s="36">
        <v>103795.31</v>
      </c>
    </row>
    <row r="64" spans="1:18" s="16" customFormat="1" ht="12" hidden="1">
      <c r="A64" s="21" t="s">
        <v>26</v>
      </c>
      <c r="B64" s="33" t="s">
        <v>55</v>
      </c>
      <c r="C64" s="54">
        <v>163</v>
      </c>
      <c r="D64" s="19">
        <v>11252.21</v>
      </c>
      <c r="E64" s="18">
        <v>85</v>
      </c>
      <c r="F64" s="19">
        <v>18304.91</v>
      </c>
      <c r="G64" s="18">
        <v>415</v>
      </c>
      <c r="H64" s="19">
        <v>11247.47</v>
      </c>
      <c r="I64" s="18">
        <v>1258</v>
      </c>
      <c r="J64" s="19">
        <v>848704.8</v>
      </c>
      <c r="K64" s="18">
        <v>65</v>
      </c>
      <c r="L64" s="19">
        <v>6913.47</v>
      </c>
      <c r="M64" s="18">
        <v>39</v>
      </c>
      <c r="N64" s="19">
        <v>3621.67</v>
      </c>
      <c r="O64" s="18">
        <v>353</v>
      </c>
      <c r="P64" s="19">
        <v>31414.62</v>
      </c>
      <c r="Q64" s="18">
        <v>1239</v>
      </c>
      <c r="R64" s="36">
        <v>261943.31</v>
      </c>
    </row>
    <row r="65" spans="1:18" s="16" customFormat="1" ht="12" hidden="1">
      <c r="A65" s="21" t="s">
        <v>27</v>
      </c>
      <c r="B65" s="33" t="s">
        <v>56</v>
      </c>
      <c r="C65" s="54">
        <v>164</v>
      </c>
      <c r="D65" s="19">
        <v>82605.53</v>
      </c>
      <c r="E65" s="18">
        <v>88</v>
      </c>
      <c r="F65" s="19">
        <v>18723.32</v>
      </c>
      <c r="G65" s="18">
        <v>409</v>
      </c>
      <c r="H65" s="19">
        <v>167632.18</v>
      </c>
      <c r="I65" s="18">
        <v>1212</v>
      </c>
      <c r="J65" s="19">
        <v>353581.15</v>
      </c>
      <c r="K65" s="18">
        <v>85</v>
      </c>
      <c r="L65" s="19">
        <v>6718.08</v>
      </c>
      <c r="M65" s="18">
        <v>36</v>
      </c>
      <c r="N65" s="19">
        <v>11359.94</v>
      </c>
      <c r="O65" s="18">
        <v>326</v>
      </c>
      <c r="P65" s="19">
        <v>28696.67</v>
      </c>
      <c r="Q65" s="18">
        <v>899</v>
      </c>
      <c r="R65" s="36">
        <v>101462.39</v>
      </c>
    </row>
    <row r="66" spans="1:18" s="16" customFormat="1" ht="12" hidden="1">
      <c r="A66" s="21" t="s">
        <v>28</v>
      </c>
      <c r="B66" s="33" t="s">
        <v>162</v>
      </c>
      <c r="C66" s="54">
        <v>173</v>
      </c>
      <c r="D66" s="19">
        <v>340689.15</v>
      </c>
      <c r="E66" s="18">
        <v>61</v>
      </c>
      <c r="F66" s="19">
        <v>19001.29</v>
      </c>
      <c r="G66" s="18">
        <v>307</v>
      </c>
      <c r="H66" s="19">
        <v>111038.29</v>
      </c>
      <c r="I66" s="18">
        <v>868</v>
      </c>
      <c r="J66" s="19">
        <v>459750.07</v>
      </c>
      <c r="K66" s="18">
        <v>162</v>
      </c>
      <c r="L66" s="19">
        <v>65849.92</v>
      </c>
      <c r="M66" s="18">
        <v>25</v>
      </c>
      <c r="N66" s="19">
        <v>4710.09</v>
      </c>
      <c r="O66" s="18">
        <v>243</v>
      </c>
      <c r="P66" s="19">
        <v>22254.95</v>
      </c>
      <c r="Q66" s="18">
        <v>645</v>
      </c>
      <c r="R66" s="36">
        <v>63581.23</v>
      </c>
    </row>
    <row r="67" spans="1:18" s="16" customFormat="1" ht="12" hidden="1">
      <c r="A67" s="21" t="s">
        <v>29</v>
      </c>
      <c r="B67" s="33" t="s">
        <v>58</v>
      </c>
      <c r="C67" s="54">
        <v>152</v>
      </c>
      <c r="D67" s="19">
        <v>41594.48</v>
      </c>
      <c r="E67" s="18">
        <v>60</v>
      </c>
      <c r="F67" s="19">
        <v>62682.59</v>
      </c>
      <c r="G67" s="18">
        <v>347</v>
      </c>
      <c r="H67" s="19">
        <v>13074.15</v>
      </c>
      <c r="I67" s="18">
        <v>4016</v>
      </c>
      <c r="J67" s="19">
        <v>897890.98</v>
      </c>
      <c r="K67" s="18">
        <v>68</v>
      </c>
      <c r="L67" s="19">
        <v>4568.48</v>
      </c>
      <c r="M67" s="18">
        <v>33</v>
      </c>
      <c r="N67" s="19">
        <v>2236.8</v>
      </c>
      <c r="O67" s="18">
        <v>316</v>
      </c>
      <c r="P67" s="19">
        <v>27776.52</v>
      </c>
      <c r="Q67" s="18">
        <v>3385</v>
      </c>
      <c r="R67" s="36">
        <v>372284.13</v>
      </c>
    </row>
    <row r="68" spans="1:18" s="16" customFormat="1" ht="12" hidden="1">
      <c r="A68" s="33" t="s">
        <v>30</v>
      </c>
      <c r="B68" s="33" t="s">
        <v>59</v>
      </c>
      <c r="C68" s="4">
        <v>98</v>
      </c>
      <c r="D68" s="39">
        <v>14809.96</v>
      </c>
      <c r="E68" s="38">
        <v>54</v>
      </c>
      <c r="F68" s="39">
        <v>59918.74</v>
      </c>
      <c r="G68" s="38">
        <v>382</v>
      </c>
      <c r="H68" s="39">
        <v>67169.67</v>
      </c>
      <c r="I68" s="38">
        <v>1602</v>
      </c>
      <c r="J68" s="39">
        <v>213593.88</v>
      </c>
      <c r="K68" s="38">
        <v>78</v>
      </c>
      <c r="L68" s="39">
        <v>6821.15</v>
      </c>
      <c r="M68" s="38">
        <v>15</v>
      </c>
      <c r="N68" s="39">
        <v>2439.23</v>
      </c>
      <c r="O68" s="38">
        <v>314</v>
      </c>
      <c r="P68" s="39">
        <v>27585.55</v>
      </c>
      <c r="Q68" s="38">
        <v>1208</v>
      </c>
      <c r="R68" s="32">
        <v>129032.83</v>
      </c>
    </row>
    <row r="69" spans="1:18" s="16" customFormat="1" ht="12" hidden="1">
      <c r="A69" s="21" t="s">
        <v>36</v>
      </c>
      <c r="B69" s="33" t="s">
        <v>60</v>
      </c>
      <c r="C69" s="54">
        <v>128</v>
      </c>
      <c r="D69" s="19">
        <v>64342.06</v>
      </c>
      <c r="E69" s="18">
        <v>130</v>
      </c>
      <c r="F69" s="19">
        <v>45585.75</v>
      </c>
      <c r="G69" s="18">
        <v>436</v>
      </c>
      <c r="H69" s="19">
        <v>35694.66</v>
      </c>
      <c r="I69" s="18">
        <v>1969</v>
      </c>
      <c r="J69" s="19">
        <v>601911.13</v>
      </c>
      <c r="K69" s="18">
        <v>160</v>
      </c>
      <c r="L69" s="19">
        <v>91595.1</v>
      </c>
      <c r="M69" s="18">
        <v>150</v>
      </c>
      <c r="N69" s="19">
        <v>67092.09</v>
      </c>
      <c r="O69" s="18">
        <v>380</v>
      </c>
      <c r="P69" s="19">
        <v>60879.41</v>
      </c>
      <c r="Q69" s="18">
        <v>1437</v>
      </c>
      <c r="R69" s="32">
        <v>201198.14</v>
      </c>
    </row>
    <row r="70" spans="1:18" s="16" customFormat="1" ht="12">
      <c r="A70" s="33" t="s">
        <v>234</v>
      </c>
      <c r="B70" s="33">
        <v>2008</v>
      </c>
      <c r="C70" s="4">
        <v>2152</v>
      </c>
      <c r="D70" s="12">
        <v>625821.94</v>
      </c>
      <c r="E70" s="4">
        <v>1046</v>
      </c>
      <c r="F70" s="12">
        <v>370925.52</v>
      </c>
      <c r="G70" s="4">
        <v>5932</v>
      </c>
      <c r="H70" s="12">
        <v>332583.92</v>
      </c>
      <c r="I70" s="4">
        <v>38355</v>
      </c>
      <c r="J70" s="12">
        <v>19453064.31</v>
      </c>
      <c r="K70" s="4">
        <v>1644</v>
      </c>
      <c r="L70" s="12">
        <v>254517.34</v>
      </c>
      <c r="M70" s="4">
        <v>423</v>
      </c>
      <c r="N70" s="12">
        <v>149103.7</v>
      </c>
      <c r="O70" s="4">
        <v>5198</v>
      </c>
      <c r="P70" s="12">
        <v>698234.86</v>
      </c>
      <c r="Q70" s="4">
        <v>35507</v>
      </c>
      <c r="R70" s="32">
        <v>3880807.6</v>
      </c>
    </row>
    <row r="71" spans="1:18" s="16" customFormat="1" ht="12" hidden="1">
      <c r="A71" s="21" t="s">
        <v>20</v>
      </c>
      <c r="B71" s="33" t="s">
        <v>49</v>
      </c>
      <c r="C71" s="54">
        <v>166</v>
      </c>
      <c r="D71" s="19">
        <v>20879.32</v>
      </c>
      <c r="E71" s="18">
        <v>69</v>
      </c>
      <c r="F71" s="19">
        <v>47340.54</v>
      </c>
      <c r="G71" s="18">
        <v>490</v>
      </c>
      <c r="H71" s="19">
        <v>27080.1</v>
      </c>
      <c r="I71" s="18">
        <v>1166</v>
      </c>
      <c r="J71" s="19">
        <v>252923.21</v>
      </c>
      <c r="K71" s="18">
        <v>69</v>
      </c>
      <c r="L71" s="19">
        <v>5355.07</v>
      </c>
      <c r="M71" s="18">
        <v>45</v>
      </c>
      <c r="N71" s="19">
        <v>17233.5</v>
      </c>
      <c r="O71" s="18">
        <v>428</v>
      </c>
      <c r="P71" s="19">
        <v>46160.17</v>
      </c>
      <c r="Q71" s="18">
        <v>1121</v>
      </c>
      <c r="R71" s="36">
        <v>106961.42</v>
      </c>
    </row>
    <row r="72" spans="1:18" s="16" customFormat="1" ht="12" hidden="1">
      <c r="A72" s="21" t="s">
        <v>21</v>
      </c>
      <c r="B72" s="33" t="s">
        <v>50</v>
      </c>
      <c r="C72" s="54">
        <v>107</v>
      </c>
      <c r="D72" s="19">
        <v>65303.44</v>
      </c>
      <c r="E72" s="18">
        <v>45</v>
      </c>
      <c r="F72" s="19">
        <v>13013.37</v>
      </c>
      <c r="G72" s="18">
        <v>321</v>
      </c>
      <c r="H72" s="19">
        <v>8880.7</v>
      </c>
      <c r="I72" s="18">
        <v>782</v>
      </c>
      <c r="J72" s="19">
        <v>232004.47</v>
      </c>
      <c r="K72" s="18">
        <v>55</v>
      </c>
      <c r="L72" s="19">
        <v>16341.22</v>
      </c>
      <c r="M72" s="18">
        <v>25</v>
      </c>
      <c r="N72" s="19">
        <v>1649.36</v>
      </c>
      <c r="O72" s="18">
        <v>301</v>
      </c>
      <c r="P72" s="19">
        <v>23306.85</v>
      </c>
      <c r="Q72" s="18">
        <v>1233</v>
      </c>
      <c r="R72" s="36">
        <v>127545.19</v>
      </c>
    </row>
    <row r="73" spans="1:18" s="16" customFormat="1" ht="12" hidden="1">
      <c r="A73" s="21" t="s">
        <v>22</v>
      </c>
      <c r="B73" s="33" t="s">
        <v>51</v>
      </c>
      <c r="C73" s="54">
        <v>113</v>
      </c>
      <c r="D73" s="19">
        <v>27098.78</v>
      </c>
      <c r="E73" s="18">
        <v>50</v>
      </c>
      <c r="F73" s="19">
        <v>18982.02</v>
      </c>
      <c r="G73" s="18">
        <v>499</v>
      </c>
      <c r="H73" s="19">
        <v>22812.97</v>
      </c>
      <c r="I73" s="18">
        <v>1038</v>
      </c>
      <c r="J73" s="19">
        <v>628823.88</v>
      </c>
      <c r="K73" s="18">
        <v>61</v>
      </c>
      <c r="L73" s="19">
        <v>5952.75</v>
      </c>
      <c r="M73" s="18">
        <v>26</v>
      </c>
      <c r="N73" s="19">
        <v>2699.11</v>
      </c>
      <c r="O73" s="18">
        <v>432</v>
      </c>
      <c r="P73" s="19">
        <v>36621</v>
      </c>
      <c r="Q73" s="18">
        <v>752</v>
      </c>
      <c r="R73" s="36">
        <v>83614.47</v>
      </c>
    </row>
    <row r="74" spans="1:18" s="16" customFormat="1" ht="12" hidden="1">
      <c r="A74" s="21" t="s">
        <v>23</v>
      </c>
      <c r="B74" s="33" t="s">
        <v>52</v>
      </c>
      <c r="C74" s="54">
        <v>159</v>
      </c>
      <c r="D74" s="19">
        <v>22357.47</v>
      </c>
      <c r="E74" s="18">
        <v>96</v>
      </c>
      <c r="F74" s="19">
        <v>24962.95</v>
      </c>
      <c r="G74" s="18">
        <v>472</v>
      </c>
      <c r="H74" s="19">
        <v>20996.61</v>
      </c>
      <c r="I74" s="18">
        <v>1539</v>
      </c>
      <c r="J74" s="19">
        <v>806749.49</v>
      </c>
      <c r="K74" s="18">
        <v>146</v>
      </c>
      <c r="L74" s="19">
        <v>42365.09</v>
      </c>
      <c r="M74" s="18">
        <v>48</v>
      </c>
      <c r="N74" s="19">
        <v>7069.99</v>
      </c>
      <c r="O74" s="18">
        <v>391</v>
      </c>
      <c r="P74" s="19">
        <v>109063.28</v>
      </c>
      <c r="Q74" s="18">
        <v>1158</v>
      </c>
      <c r="R74" s="37">
        <v>144653.98</v>
      </c>
    </row>
    <row r="75" spans="1:18" s="16" customFormat="1" ht="12" hidden="1">
      <c r="A75" s="21" t="s">
        <v>24</v>
      </c>
      <c r="B75" s="33" t="s">
        <v>53</v>
      </c>
      <c r="C75" s="54">
        <v>236</v>
      </c>
      <c r="D75" s="19">
        <v>47632.59</v>
      </c>
      <c r="E75" s="18">
        <v>66</v>
      </c>
      <c r="F75" s="19">
        <v>2668.22</v>
      </c>
      <c r="G75" s="18">
        <v>457</v>
      </c>
      <c r="H75" s="19">
        <v>43314.9</v>
      </c>
      <c r="I75" s="18">
        <v>8988</v>
      </c>
      <c r="J75" s="19">
        <v>5627259.7</v>
      </c>
      <c r="K75" s="18">
        <v>129</v>
      </c>
      <c r="L75" s="19">
        <v>26400.05</v>
      </c>
      <c r="M75" s="18">
        <v>28</v>
      </c>
      <c r="N75" s="19">
        <v>2774.69</v>
      </c>
      <c r="O75" s="18">
        <v>450</v>
      </c>
      <c r="P75" s="19">
        <v>72104.18</v>
      </c>
      <c r="Q75" s="18">
        <v>8065</v>
      </c>
      <c r="R75" s="36">
        <v>885463.47</v>
      </c>
    </row>
    <row r="76" spans="1:18" s="16" customFormat="1" ht="12" hidden="1">
      <c r="A76" s="21" t="s">
        <v>25</v>
      </c>
      <c r="B76" s="33" t="s">
        <v>54</v>
      </c>
      <c r="C76" s="54">
        <v>220</v>
      </c>
      <c r="D76" s="19">
        <v>39301.46</v>
      </c>
      <c r="E76" s="18">
        <v>106</v>
      </c>
      <c r="F76" s="19">
        <v>26632.04</v>
      </c>
      <c r="G76" s="18">
        <v>487</v>
      </c>
      <c r="H76" s="19">
        <v>18957.15</v>
      </c>
      <c r="I76" s="18">
        <v>1796</v>
      </c>
      <c r="J76" s="19">
        <v>746920.38</v>
      </c>
      <c r="K76" s="18">
        <v>124</v>
      </c>
      <c r="L76" s="19">
        <v>11143.84</v>
      </c>
      <c r="M76" s="18">
        <v>50</v>
      </c>
      <c r="N76" s="19">
        <v>5096.77</v>
      </c>
      <c r="O76" s="18">
        <v>397</v>
      </c>
      <c r="P76" s="19">
        <v>35504.73</v>
      </c>
      <c r="Q76" s="18">
        <v>2162</v>
      </c>
      <c r="R76" s="36">
        <v>288749.68</v>
      </c>
    </row>
    <row r="77" spans="1:18" s="16" customFormat="1" ht="12" hidden="1">
      <c r="A77" s="21" t="s">
        <v>26</v>
      </c>
      <c r="B77" s="33" t="s">
        <v>55</v>
      </c>
      <c r="C77" s="54">
        <v>180</v>
      </c>
      <c r="D77" s="19">
        <v>153012.58</v>
      </c>
      <c r="E77" s="18">
        <v>134</v>
      </c>
      <c r="F77" s="19">
        <v>31276.03</v>
      </c>
      <c r="G77" s="18">
        <v>576</v>
      </c>
      <c r="H77" s="19">
        <v>37973.75</v>
      </c>
      <c r="I77" s="18">
        <v>1633</v>
      </c>
      <c r="J77" s="19">
        <v>417473.59</v>
      </c>
      <c r="K77" s="18">
        <v>115</v>
      </c>
      <c r="L77" s="19">
        <v>79831.47</v>
      </c>
      <c r="M77" s="18">
        <v>33</v>
      </c>
      <c r="N77" s="19">
        <v>17344.36</v>
      </c>
      <c r="O77" s="18">
        <v>517</v>
      </c>
      <c r="P77" s="19">
        <v>46746.48</v>
      </c>
      <c r="Q77" s="18">
        <v>1165</v>
      </c>
      <c r="R77" s="36">
        <v>144555.76</v>
      </c>
    </row>
    <row r="78" spans="1:18" s="16" customFormat="1" ht="12" hidden="1">
      <c r="A78" s="21" t="s">
        <v>27</v>
      </c>
      <c r="B78" s="33" t="s">
        <v>56</v>
      </c>
      <c r="C78" s="54">
        <v>183</v>
      </c>
      <c r="D78" s="19">
        <v>33770.01</v>
      </c>
      <c r="E78" s="18">
        <v>106</v>
      </c>
      <c r="F78" s="19">
        <v>171800.86</v>
      </c>
      <c r="G78" s="18">
        <v>497</v>
      </c>
      <c r="H78" s="19">
        <v>13902.06</v>
      </c>
      <c r="I78" s="18">
        <v>2390</v>
      </c>
      <c r="J78" s="19">
        <v>403791.05</v>
      </c>
      <c r="K78" s="18">
        <v>428</v>
      </c>
      <c r="L78" s="19">
        <v>10030.67</v>
      </c>
      <c r="M78" s="18">
        <v>31</v>
      </c>
      <c r="N78" s="19">
        <v>78863.11</v>
      </c>
      <c r="O78" s="18">
        <v>418</v>
      </c>
      <c r="P78" s="19">
        <v>36819.53</v>
      </c>
      <c r="Q78" s="18">
        <v>1357</v>
      </c>
      <c r="R78" s="36">
        <v>138146.71</v>
      </c>
    </row>
    <row r="79" spans="1:18" s="16" customFormat="1" ht="12" hidden="1">
      <c r="A79" s="21" t="s">
        <v>28</v>
      </c>
      <c r="B79" s="33" t="s">
        <v>162</v>
      </c>
      <c r="C79" s="54">
        <v>141</v>
      </c>
      <c r="D79" s="19">
        <v>80949.67</v>
      </c>
      <c r="E79" s="18">
        <v>39</v>
      </c>
      <c r="F79" s="19">
        <v>1434.75</v>
      </c>
      <c r="G79" s="18">
        <v>547</v>
      </c>
      <c r="H79" s="19">
        <v>22294.62</v>
      </c>
      <c r="I79" s="18">
        <v>1668</v>
      </c>
      <c r="J79" s="19">
        <v>3062137.01</v>
      </c>
      <c r="K79" s="18">
        <v>129</v>
      </c>
      <c r="L79" s="19">
        <v>12422.02</v>
      </c>
      <c r="M79" s="18">
        <v>26</v>
      </c>
      <c r="N79" s="19">
        <v>3699.9</v>
      </c>
      <c r="O79" s="18">
        <v>501</v>
      </c>
      <c r="P79" s="19">
        <v>45062</v>
      </c>
      <c r="Q79" s="18">
        <v>1073</v>
      </c>
      <c r="R79" s="36">
        <v>120428.2</v>
      </c>
    </row>
    <row r="80" spans="1:18" s="16" customFormat="1" ht="12" hidden="1">
      <c r="A80" s="21" t="s">
        <v>29</v>
      </c>
      <c r="B80" s="33" t="s">
        <v>58</v>
      </c>
      <c r="C80" s="54">
        <v>250</v>
      </c>
      <c r="D80" s="19">
        <v>59054.73</v>
      </c>
      <c r="E80" s="18">
        <v>64</v>
      </c>
      <c r="F80" s="19">
        <v>18583.76</v>
      </c>
      <c r="G80" s="18">
        <v>589</v>
      </c>
      <c r="H80" s="19">
        <v>43499.89</v>
      </c>
      <c r="I80" s="18">
        <v>11180</v>
      </c>
      <c r="J80" s="19">
        <v>4353104.2</v>
      </c>
      <c r="K80" s="18">
        <v>238</v>
      </c>
      <c r="L80" s="19">
        <v>29905.6</v>
      </c>
      <c r="M80" s="18">
        <v>28</v>
      </c>
      <c r="N80" s="19">
        <v>2414.33</v>
      </c>
      <c r="O80" s="18">
        <v>481</v>
      </c>
      <c r="P80" s="19">
        <v>153608.24</v>
      </c>
      <c r="Q80" s="18">
        <v>11805</v>
      </c>
      <c r="R80" s="36">
        <v>1242419.89</v>
      </c>
    </row>
    <row r="81" spans="1:18" s="16" customFormat="1" ht="12" hidden="1">
      <c r="A81" s="33" t="s">
        <v>30</v>
      </c>
      <c r="B81" s="33" t="s">
        <v>59</v>
      </c>
      <c r="C81" s="4">
        <v>202</v>
      </c>
      <c r="D81" s="39">
        <v>42539</v>
      </c>
      <c r="E81" s="38">
        <v>106</v>
      </c>
      <c r="F81" s="39">
        <v>6166.1</v>
      </c>
      <c r="G81" s="38">
        <v>436</v>
      </c>
      <c r="H81" s="39">
        <v>41387.83</v>
      </c>
      <c r="I81" s="38">
        <v>4501</v>
      </c>
      <c r="J81" s="39">
        <v>1925910.21</v>
      </c>
      <c r="K81" s="38">
        <v>61</v>
      </c>
      <c r="L81" s="39">
        <v>4280.76</v>
      </c>
      <c r="M81" s="38">
        <v>35</v>
      </c>
      <c r="N81" s="39">
        <v>5378.58</v>
      </c>
      <c r="O81" s="38">
        <v>370</v>
      </c>
      <c r="P81" s="39">
        <v>37301.87</v>
      </c>
      <c r="Q81" s="38">
        <v>4571</v>
      </c>
      <c r="R81" s="32">
        <v>468759.24</v>
      </c>
    </row>
    <row r="82" spans="1:18" s="16" customFormat="1" ht="12" hidden="1">
      <c r="A82" s="21" t="s">
        <v>36</v>
      </c>
      <c r="B82" s="33" t="s">
        <v>60</v>
      </c>
      <c r="C82" s="54">
        <v>195</v>
      </c>
      <c r="D82" s="19">
        <v>33922.89</v>
      </c>
      <c r="E82" s="18">
        <v>165</v>
      </c>
      <c r="F82" s="19">
        <v>8064.88</v>
      </c>
      <c r="G82" s="18">
        <v>561</v>
      </c>
      <c r="H82" s="19">
        <v>31483.34</v>
      </c>
      <c r="I82" s="18">
        <v>1674</v>
      </c>
      <c r="J82" s="19">
        <v>995967.12</v>
      </c>
      <c r="K82" s="18">
        <v>89</v>
      </c>
      <c r="L82" s="19">
        <v>10488.8</v>
      </c>
      <c r="M82" s="18">
        <v>48</v>
      </c>
      <c r="N82" s="19">
        <v>4880</v>
      </c>
      <c r="O82" s="18">
        <v>512</v>
      </c>
      <c r="P82" s="19">
        <v>55936.53</v>
      </c>
      <c r="Q82" s="18">
        <v>1045</v>
      </c>
      <c r="R82" s="32">
        <v>129509.59</v>
      </c>
    </row>
    <row r="83" spans="1:18" s="16" customFormat="1" ht="12">
      <c r="A83" s="33" t="s">
        <v>242</v>
      </c>
      <c r="B83" s="33">
        <v>2009</v>
      </c>
      <c r="C83" s="4">
        <v>2052</v>
      </c>
      <c r="D83" s="12">
        <v>267808.38</v>
      </c>
      <c r="E83" s="4">
        <v>1538</v>
      </c>
      <c r="F83" s="12">
        <v>241228.65</v>
      </c>
      <c r="G83" s="4">
        <v>8720</v>
      </c>
      <c r="H83" s="12">
        <v>564224.64</v>
      </c>
      <c r="I83" s="4">
        <v>16666</v>
      </c>
      <c r="J83" s="12">
        <v>5391168.02</v>
      </c>
      <c r="K83" s="4">
        <v>1176</v>
      </c>
      <c r="L83" s="12">
        <v>132213.23</v>
      </c>
      <c r="M83" s="4">
        <v>1097</v>
      </c>
      <c r="N83" s="12">
        <v>135770.23</v>
      </c>
      <c r="O83" s="4">
        <v>7287</v>
      </c>
      <c r="P83" s="12">
        <v>1137411.68</v>
      </c>
      <c r="Q83" s="4">
        <v>12693</v>
      </c>
      <c r="R83" s="32">
        <v>1758226.05</v>
      </c>
    </row>
    <row r="84" spans="1:18" s="16" customFormat="1" ht="12" hidden="1">
      <c r="A84" s="21" t="s">
        <v>20</v>
      </c>
      <c r="B84" s="33" t="s">
        <v>49</v>
      </c>
      <c r="C84" s="54">
        <v>82</v>
      </c>
      <c r="D84" s="19">
        <v>17128</v>
      </c>
      <c r="E84" s="18">
        <v>60</v>
      </c>
      <c r="F84" s="19">
        <v>9869.75</v>
      </c>
      <c r="G84" s="18">
        <v>540</v>
      </c>
      <c r="H84" s="19">
        <v>15651.01</v>
      </c>
      <c r="I84" s="18">
        <v>1039</v>
      </c>
      <c r="J84" s="19">
        <v>113145.39</v>
      </c>
      <c r="K84" s="18">
        <v>60</v>
      </c>
      <c r="L84" s="19">
        <v>4768.2</v>
      </c>
      <c r="M84" s="18">
        <v>35</v>
      </c>
      <c r="N84" s="19">
        <v>3470.88</v>
      </c>
      <c r="O84" s="18">
        <v>483</v>
      </c>
      <c r="P84" s="19">
        <v>42334.93</v>
      </c>
      <c r="Q84" s="18">
        <v>789</v>
      </c>
      <c r="R84" s="36">
        <v>77453.22</v>
      </c>
    </row>
    <row r="85" spans="1:18" s="16" customFormat="1" ht="12" hidden="1">
      <c r="A85" s="21" t="s">
        <v>21</v>
      </c>
      <c r="B85" s="33" t="s">
        <v>50</v>
      </c>
      <c r="C85" s="54">
        <v>125</v>
      </c>
      <c r="D85" s="19">
        <v>22262.72</v>
      </c>
      <c r="E85" s="18">
        <v>60</v>
      </c>
      <c r="F85" s="19">
        <v>35620.34</v>
      </c>
      <c r="G85" s="18">
        <v>583</v>
      </c>
      <c r="H85" s="19">
        <v>21826.81</v>
      </c>
      <c r="I85" s="18">
        <v>1242</v>
      </c>
      <c r="J85" s="19">
        <v>146089.85</v>
      </c>
      <c r="K85" s="18">
        <v>93</v>
      </c>
      <c r="L85" s="19">
        <v>18534.61</v>
      </c>
      <c r="M85" s="18">
        <v>24</v>
      </c>
      <c r="N85" s="19">
        <v>2455.01</v>
      </c>
      <c r="O85" s="18">
        <v>493</v>
      </c>
      <c r="P85" s="19">
        <v>46414.55</v>
      </c>
      <c r="Q85" s="18">
        <v>1007</v>
      </c>
      <c r="R85" s="36">
        <v>146887.84</v>
      </c>
    </row>
    <row r="86" spans="1:18" s="16" customFormat="1" ht="12" hidden="1">
      <c r="A86" s="21" t="s">
        <v>22</v>
      </c>
      <c r="B86" s="33" t="s">
        <v>51</v>
      </c>
      <c r="C86" s="54">
        <v>201</v>
      </c>
      <c r="D86" s="19">
        <v>19788.05</v>
      </c>
      <c r="E86" s="18">
        <v>79</v>
      </c>
      <c r="F86" s="19">
        <v>2307.72</v>
      </c>
      <c r="G86" s="18">
        <v>761</v>
      </c>
      <c r="H86" s="19">
        <v>32173.22</v>
      </c>
      <c r="I86" s="18">
        <v>2031</v>
      </c>
      <c r="J86" s="19">
        <v>928148.33</v>
      </c>
      <c r="K86" s="18">
        <v>62</v>
      </c>
      <c r="L86" s="19">
        <v>5788.52</v>
      </c>
      <c r="M86" s="18">
        <v>35</v>
      </c>
      <c r="N86" s="19">
        <v>3138.02</v>
      </c>
      <c r="O86" s="18">
        <v>669</v>
      </c>
      <c r="P86" s="19">
        <v>61830.19</v>
      </c>
      <c r="Q86" s="18">
        <v>1486</v>
      </c>
      <c r="R86" s="36">
        <v>132318.8</v>
      </c>
    </row>
    <row r="87" spans="1:18" s="16" customFormat="1" ht="12" hidden="1">
      <c r="A87" s="21" t="s">
        <v>23</v>
      </c>
      <c r="B87" s="33" t="s">
        <v>52</v>
      </c>
      <c r="C87" s="54">
        <v>125</v>
      </c>
      <c r="D87" s="19">
        <v>8650.97</v>
      </c>
      <c r="E87" s="18">
        <v>73</v>
      </c>
      <c r="F87" s="19">
        <v>4908.03</v>
      </c>
      <c r="G87" s="18">
        <v>807</v>
      </c>
      <c r="H87" s="19">
        <v>33421.09</v>
      </c>
      <c r="I87" s="18">
        <v>1446</v>
      </c>
      <c r="J87" s="19">
        <v>698202.43</v>
      </c>
      <c r="K87" s="18">
        <v>77</v>
      </c>
      <c r="L87" s="19">
        <v>4769.47</v>
      </c>
      <c r="M87" s="18">
        <v>43</v>
      </c>
      <c r="N87" s="19">
        <v>5019.48</v>
      </c>
      <c r="O87" s="18">
        <v>662</v>
      </c>
      <c r="P87" s="19">
        <v>66071.2</v>
      </c>
      <c r="Q87" s="18">
        <v>1095</v>
      </c>
      <c r="R87" s="37">
        <v>204534.03</v>
      </c>
    </row>
    <row r="88" spans="1:18" s="16" customFormat="1" ht="12" hidden="1">
      <c r="A88" s="21" t="s">
        <v>24</v>
      </c>
      <c r="B88" s="33" t="s">
        <v>53</v>
      </c>
      <c r="C88" s="54">
        <v>156</v>
      </c>
      <c r="D88" s="19">
        <v>16019</v>
      </c>
      <c r="E88" s="18">
        <v>77</v>
      </c>
      <c r="F88" s="19">
        <v>13191.04</v>
      </c>
      <c r="G88" s="18">
        <v>802</v>
      </c>
      <c r="H88" s="19">
        <v>29514</v>
      </c>
      <c r="I88" s="18">
        <v>1290</v>
      </c>
      <c r="J88" s="19">
        <v>737860.6</v>
      </c>
      <c r="K88" s="18">
        <v>67</v>
      </c>
      <c r="L88" s="19">
        <v>7298.02</v>
      </c>
      <c r="M88" s="18">
        <v>40</v>
      </c>
      <c r="N88" s="19">
        <v>3822.73</v>
      </c>
      <c r="O88" s="18">
        <v>651</v>
      </c>
      <c r="P88" s="19">
        <v>62975.97</v>
      </c>
      <c r="Q88" s="18">
        <v>979</v>
      </c>
      <c r="R88" s="36">
        <v>105943.63</v>
      </c>
    </row>
    <row r="89" spans="1:18" s="16" customFormat="1" ht="12" hidden="1">
      <c r="A89" s="21" t="s">
        <v>25</v>
      </c>
      <c r="B89" s="33" t="s">
        <v>54</v>
      </c>
      <c r="C89" s="54">
        <v>269</v>
      </c>
      <c r="D89" s="19">
        <v>15853.72</v>
      </c>
      <c r="E89" s="18">
        <v>120</v>
      </c>
      <c r="F89" s="19">
        <v>52955.43</v>
      </c>
      <c r="G89" s="18">
        <v>1032</v>
      </c>
      <c r="H89" s="19">
        <v>38036.91</v>
      </c>
      <c r="I89" s="18">
        <v>1480</v>
      </c>
      <c r="J89" s="19">
        <v>353155.67</v>
      </c>
      <c r="K89" s="18">
        <v>175</v>
      </c>
      <c r="L89" s="19">
        <v>24593.25</v>
      </c>
      <c r="M89" s="18">
        <v>82</v>
      </c>
      <c r="N89" s="19">
        <v>9415.78</v>
      </c>
      <c r="O89" s="18">
        <v>885</v>
      </c>
      <c r="P89" s="19">
        <v>103833.31</v>
      </c>
      <c r="Q89" s="18">
        <v>1222</v>
      </c>
      <c r="R89" s="36">
        <v>174600.54</v>
      </c>
    </row>
    <row r="90" spans="1:18" s="16" customFormat="1" ht="12" hidden="1">
      <c r="A90" s="21" t="s">
        <v>26</v>
      </c>
      <c r="B90" s="33" t="s">
        <v>55</v>
      </c>
      <c r="C90" s="54">
        <v>155</v>
      </c>
      <c r="D90" s="19">
        <v>8478.01</v>
      </c>
      <c r="E90" s="18">
        <v>241</v>
      </c>
      <c r="F90" s="19">
        <v>26700.88</v>
      </c>
      <c r="G90" s="18">
        <v>1022</v>
      </c>
      <c r="H90" s="19">
        <v>45969.61</v>
      </c>
      <c r="I90" s="18">
        <v>2624</v>
      </c>
      <c r="J90" s="19">
        <v>1042922.23</v>
      </c>
      <c r="K90" s="18">
        <v>94</v>
      </c>
      <c r="L90" s="19">
        <v>6675.09</v>
      </c>
      <c r="M90" s="18">
        <v>72</v>
      </c>
      <c r="N90" s="19">
        <v>7011.69</v>
      </c>
      <c r="O90" s="18">
        <v>833</v>
      </c>
      <c r="P90" s="19">
        <v>99256.67</v>
      </c>
      <c r="Q90" s="18">
        <v>1878</v>
      </c>
      <c r="R90" s="36">
        <v>176680.83</v>
      </c>
    </row>
    <row r="91" spans="1:18" s="16" customFormat="1" ht="12" hidden="1">
      <c r="A91" s="21" t="s">
        <v>27</v>
      </c>
      <c r="B91" s="33" t="s">
        <v>56</v>
      </c>
      <c r="C91" s="54">
        <v>130</v>
      </c>
      <c r="D91" s="19">
        <v>4718.78</v>
      </c>
      <c r="E91" s="18">
        <v>200</v>
      </c>
      <c r="F91" s="19">
        <v>10680.69</v>
      </c>
      <c r="G91" s="18">
        <v>545</v>
      </c>
      <c r="H91" s="19">
        <v>39207.66</v>
      </c>
      <c r="I91" s="18">
        <v>1223</v>
      </c>
      <c r="J91" s="19">
        <v>232703.66</v>
      </c>
      <c r="K91" s="18">
        <v>83</v>
      </c>
      <c r="L91" s="19">
        <v>8669.26</v>
      </c>
      <c r="M91" s="18">
        <v>71</v>
      </c>
      <c r="N91" s="19">
        <v>7247.99</v>
      </c>
      <c r="O91" s="18">
        <v>466</v>
      </c>
      <c r="P91" s="19">
        <v>62326.87</v>
      </c>
      <c r="Q91" s="18">
        <v>946</v>
      </c>
      <c r="R91" s="36">
        <v>125186.32</v>
      </c>
    </row>
    <row r="92" spans="1:18" s="16" customFormat="1" ht="12" hidden="1">
      <c r="A92" s="21" t="s">
        <v>28</v>
      </c>
      <c r="B92" s="33" t="s">
        <v>162</v>
      </c>
      <c r="C92" s="54">
        <v>113</v>
      </c>
      <c r="D92" s="19">
        <v>20622.92</v>
      </c>
      <c r="E92" s="18">
        <v>114</v>
      </c>
      <c r="F92" s="19">
        <v>7503.38</v>
      </c>
      <c r="G92" s="18">
        <v>673</v>
      </c>
      <c r="H92" s="19">
        <v>205452.88</v>
      </c>
      <c r="I92" s="18">
        <v>1210</v>
      </c>
      <c r="J92" s="19">
        <v>268984.74</v>
      </c>
      <c r="K92" s="18">
        <v>103</v>
      </c>
      <c r="L92" s="19">
        <v>8890.32</v>
      </c>
      <c r="M92" s="18">
        <v>101</v>
      </c>
      <c r="N92" s="19">
        <v>10746.27</v>
      </c>
      <c r="O92" s="18">
        <v>526</v>
      </c>
      <c r="P92" s="19">
        <v>360481.31</v>
      </c>
      <c r="Q92" s="18">
        <v>936</v>
      </c>
      <c r="R92" s="36">
        <v>191761.91</v>
      </c>
    </row>
    <row r="93" spans="1:18" s="16" customFormat="1" ht="12" hidden="1">
      <c r="A93" s="21" t="s">
        <v>29</v>
      </c>
      <c r="B93" s="33" t="s">
        <v>58</v>
      </c>
      <c r="C93" s="54">
        <v>167</v>
      </c>
      <c r="D93" s="19">
        <v>15336.16</v>
      </c>
      <c r="E93" s="18">
        <v>127</v>
      </c>
      <c r="F93" s="19">
        <v>2971.31</v>
      </c>
      <c r="G93" s="18">
        <v>658</v>
      </c>
      <c r="H93" s="19">
        <v>41135.96</v>
      </c>
      <c r="I93" s="18">
        <v>1029</v>
      </c>
      <c r="J93" s="19">
        <v>327666.47</v>
      </c>
      <c r="K93" s="18">
        <v>109</v>
      </c>
      <c r="L93" s="19">
        <v>13831.87</v>
      </c>
      <c r="M93" s="18">
        <v>35</v>
      </c>
      <c r="N93" s="19">
        <v>4814.05</v>
      </c>
      <c r="O93" s="18">
        <v>522</v>
      </c>
      <c r="P93" s="19">
        <v>52764.37</v>
      </c>
      <c r="Q93" s="18">
        <v>688</v>
      </c>
      <c r="R93" s="36">
        <v>130893.39</v>
      </c>
    </row>
    <row r="94" spans="1:18" s="16" customFormat="1" ht="12" hidden="1">
      <c r="A94" s="33" t="s">
        <v>30</v>
      </c>
      <c r="B94" s="33" t="s">
        <v>59</v>
      </c>
      <c r="C94" s="4">
        <v>226</v>
      </c>
      <c r="D94" s="39">
        <v>68832.14</v>
      </c>
      <c r="E94" s="38">
        <v>126</v>
      </c>
      <c r="F94" s="39">
        <v>27892.55</v>
      </c>
      <c r="G94" s="38">
        <v>567</v>
      </c>
      <c r="H94" s="39">
        <v>25303.38</v>
      </c>
      <c r="I94" s="38">
        <v>884</v>
      </c>
      <c r="J94" s="39">
        <v>268750.81</v>
      </c>
      <c r="K94" s="38">
        <v>140</v>
      </c>
      <c r="L94" s="39">
        <v>18948.37</v>
      </c>
      <c r="M94" s="38">
        <v>468</v>
      </c>
      <c r="N94" s="39">
        <v>69591.12</v>
      </c>
      <c r="O94" s="38">
        <v>494</v>
      </c>
      <c r="P94" s="39">
        <v>120620.11</v>
      </c>
      <c r="Q94" s="38">
        <v>740</v>
      </c>
      <c r="R94" s="32">
        <v>181170.4</v>
      </c>
    </row>
    <row r="95" spans="1:18" s="16" customFormat="1" ht="12" hidden="1">
      <c r="A95" s="21" t="s">
        <v>36</v>
      </c>
      <c r="B95" s="33" t="s">
        <v>60</v>
      </c>
      <c r="C95" s="54">
        <v>303</v>
      </c>
      <c r="D95" s="19">
        <v>50117.91</v>
      </c>
      <c r="E95" s="18">
        <v>261</v>
      </c>
      <c r="F95" s="19">
        <v>46627.53</v>
      </c>
      <c r="G95" s="18">
        <v>730</v>
      </c>
      <c r="H95" s="19">
        <v>36532.11</v>
      </c>
      <c r="I95" s="18">
        <v>1168</v>
      </c>
      <c r="J95" s="19">
        <v>273537.84</v>
      </c>
      <c r="K95" s="18">
        <v>113</v>
      </c>
      <c r="L95" s="19">
        <v>9446.25</v>
      </c>
      <c r="M95" s="18">
        <v>91</v>
      </c>
      <c r="N95" s="19">
        <v>9037.21</v>
      </c>
      <c r="O95" s="18">
        <v>603</v>
      </c>
      <c r="P95" s="19">
        <v>58502.2</v>
      </c>
      <c r="Q95" s="18">
        <v>927</v>
      </c>
      <c r="R95" s="32">
        <v>110795.14</v>
      </c>
    </row>
    <row r="96" spans="1:18" s="16" customFormat="1" ht="12">
      <c r="A96" s="33" t="s">
        <v>243</v>
      </c>
      <c r="B96" s="33">
        <v>2010</v>
      </c>
      <c r="C96" s="4">
        <v>2448</v>
      </c>
      <c r="D96" s="12">
        <v>580139.01</v>
      </c>
      <c r="E96" s="4">
        <v>1929</v>
      </c>
      <c r="F96" s="12">
        <v>292887.89</v>
      </c>
      <c r="G96" s="4">
        <v>5784</v>
      </c>
      <c r="H96" s="12">
        <v>597210.03</v>
      </c>
      <c r="I96" s="4">
        <v>23505</v>
      </c>
      <c r="J96" s="12">
        <v>13441802.67</v>
      </c>
      <c r="K96" s="4">
        <v>1104</v>
      </c>
      <c r="L96" s="12">
        <v>127711.18</v>
      </c>
      <c r="M96" s="4">
        <v>972</v>
      </c>
      <c r="N96" s="12">
        <v>87374.7</v>
      </c>
      <c r="O96" s="4">
        <v>5045</v>
      </c>
      <c r="P96" s="12">
        <v>574211.18</v>
      </c>
      <c r="Q96" s="4">
        <v>17757</v>
      </c>
      <c r="R96" s="32">
        <v>1936202.47</v>
      </c>
    </row>
    <row r="97" spans="1:18" s="16" customFormat="1" ht="12" hidden="1">
      <c r="A97" s="21" t="s">
        <v>20</v>
      </c>
      <c r="B97" s="33" t="s">
        <v>49</v>
      </c>
      <c r="C97" s="54">
        <v>369</v>
      </c>
      <c r="D97" s="19">
        <v>85888.42</v>
      </c>
      <c r="E97" s="18">
        <v>327</v>
      </c>
      <c r="F97" s="19">
        <v>81674.39</v>
      </c>
      <c r="G97" s="18">
        <v>611</v>
      </c>
      <c r="H97" s="19">
        <v>92868.5</v>
      </c>
      <c r="I97" s="18">
        <v>913</v>
      </c>
      <c r="J97" s="19">
        <v>171881.75</v>
      </c>
      <c r="K97" s="18">
        <v>90</v>
      </c>
      <c r="L97" s="19">
        <v>9243.55</v>
      </c>
      <c r="M97" s="18">
        <v>56</v>
      </c>
      <c r="N97" s="19">
        <v>5291.45</v>
      </c>
      <c r="O97" s="18">
        <v>552</v>
      </c>
      <c r="P97" s="19">
        <v>59956.8</v>
      </c>
      <c r="Q97" s="18">
        <v>674</v>
      </c>
      <c r="R97" s="36">
        <v>84841.28</v>
      </c>
    </row>
    <row r="98" spans="1:18" s="16" customFormat="1" ht="12" hidden="1">
      <c r="A98" s="21" t="s">
        <v>21</v>
      </c>
      <c r="B98" s="33" t="s">
        <v>50</v>
      </c>
      <c r="C98" s="54">
        <v>149</v>
      </c>
      <c r="D98" s="19">
        <v>23611.02</v>
      </c>
      <c r="E98" s="18">
        <v>64</v>
      </c>
      <c r="F98" s="19">
        <v>7604.11</v>
      </c>
      <c r="G98" s="18">
        <v>432</v>
      </c>
      <c r="H98" s="19">
        <v>44601.55</v>
      </c>
      <c r="I98" s="18">
        <v>817</v>
      </c>
      <c r="J98" s="19">
        <v>691054.94</v>
      </c>
      <c r="K98" s="18">
        <v>58</v>
      </c>
      <c r="L98" s="19">
        <v>5358.07</v>
      </c>
      <c r="M98" s="18">
        <v>26</v>
      </c>
      <c r="N98" s="19">
        <v>2276.38</v>
      </c>
      <c r="O98" s="18">
        <v>356</v>
      </c>
      <c r="P98" s="19">
        <v>40210.71</v>
      </c>
      <c r="Q98" s="18">
        <v>645</v>
      </c>
      <c r="R98" s="36">
        <v>50016.94</v>
      </c>
    </row>
    <row r="99" spans="1:18" s="16" customFormat="1" ht="12" hidden="1">
      <c r="A99" s="21" t="s">
        <v>22</v>
      </c>
      <c r="B99" s="33" t="s">
        <v>51</v>
      </c>
      <c r="C99" s="54">
        <v>189</v>
      </c>
      <c r="D99" s="19">
        <v>19557.78</v>
      </c>
      <c r="E99" s="18">
        <v>175</v>
      </c>
      <c r="F99" s="19">
        <v>18228.27</v>
      </c>
      <c r="G99" s="18">
        <v>676</v>
      </c>
      <c r="H99" s="19">
        <v>54153.86</v>
      </c>
      <c r="I99" s="18">
        <v>984</v>
      </c>
      <c r="J99" s="19">
        <v>247843.16</v>
      </c>
      <c r="K99" s="18">
        <v>83</v>
      </c>
      <c r="L99" s="19">
        <v>7048.83</v>
      </c>
      <c r="M99" s="18">
        <v>129</v>
      </c>
      <c r="N99" s="19">
        <v>6270.66</v>
      </c>
      <c r="O99" s="18">
        <v>678</v>
      </c>
      <c r="P99" s="19">
        <v>77444.29</v>
      </c>
      <c r="Q99" s="18">
        <v>707</v>
      </c>
      <c r="R99" s="36">
        <v>83216.19</v>
      </c>
    </row>
    <row r="100" spans="1:18" s="16" customFormat="1" ht="12" hidden="1">
      <c r="A100" s="21" t="s">
        <v>23</v>
      </c>
      <c r="B100" s="33" t="s">
        <v>52</v>
      </c>
      <c r="C100" s="54">
        <v>135</v>
      </c>
      <c r="D100" s="19">
        <v>8828.06</v>
      </c>
      <c r="E100" s="18">
        <v>168</v>
      </c>
      <c r="F100" s="19">
        <v>10898.87</v>
      </c>
      <c r="G100" s="18">
        <v>724</v>
      </c>
      <c r="H100" s="19">
        <v>32191.37</v>
      </c>
      <c r="I100" s="18">
        <v>896</v>
      </c>
      <c r="J100" s="19">
        <v>230457.38</v>
      </c>
      <c r="K100" s="18">
        <v>90</v>
      </c>
      <c r="L100" s="19">
        <v>25193.42</v>
      </c>
      <c r="M100" s="18">
        <v>166</v>
      </c>
      <c r="N100" s="19">
        <v>16601.06</v>
      </c>
      <c r="O100" s="18">
        <v>632</v>
      </c>
      <c r="P100" s="19">
        <v>70068.33</v>
      </c>
      <c r="Q100" s="18">
        <v>811</v>
      </c>
      <c r="R100" s="37">
        <v>93201.62</v>
      </c>
    </row>
    <row r="101" spans="1:18" s="16" customFormat="1" ht="12" hidden="1">
      <c r="A101" s="21" t="s">
        <v>24</v>
      </c>
      <c r="B101" s="33" t="s">
        <v>53</v>
      </c>
      <c r="C101" s="54">
        <v>242</v>
      </c>
      <c r="D101" s="19">
        <v>57103.83</v>
      </c>
      <c r="E101" s="18">
        <v>140</v>
      </c>
      <c r="F101" s="19">
        <v>17534.3</v>
      </c>
      <c r="G101" s="18">
        <v>633</v>
      </c>
      <c r="H101" s="19">
        <v>40662.86</v>
      </c>
      <c r="I101" s="18">
        <v>9579</v>
      </c>
      <c r="J101" s="19">
        <v>1058197.91</v>
      </c>
      <c r="K101" s="18">
        <v>124</v>
      </c>
      <c r="L101" s="19">
        <v>12917.73</v>
      </c>
      <c r="M101" s="18">
        <v>181</v>
      </c>
      <c r="N101" s="19">
        <v>11995.66</v>
      </c>
      <c r="O101" s="18">
        <v>546</v>
      </c>
      <c r="P101" s="19">
        <v>58100.14</v>
      </c>
      <c r="Q101" s="18">
        <v>8512</v>
      </c>
      <c r="R101" s="36">
        <v>859589.33</v>
      </c>
    </row>
    <row r="102" spans="1:18" s="16" customFormat="1" ht="12" hidden="1">
      <c r="A102" s="21" t="s">
        <v>25</v>
      </c>
      <c r="B102" s="33" t="s">
        <v>54</v>
      </c>
      <c r="C102" s="54">
        <v>231</v>
      </c>
      <c r="D102" s="19">
        <v>73692.2</v>
      </c>
      <c r="E102" s="18">
        <v>226</v>
      </c>
      <c r="F102" s="19">
        <v>16747.62</v>
      </c>
      <c r="G102" s="18">
        <v>442</v>
      </c>
      <c r="H102" s="19">
        <v>75369.24</v>
      </c>
      <c r="I102" s="18">
        <v>1679</v>
      </c>
      <c r="J102" s="19">
        <v>220503.58</v>
      </c>
      <c r="K102" s="18">
        <v>84</v>
      </c>
      <c r="L102" s="19">
        <v>9029.18</v>
      </c>
      <c r="M102" s="18">
        <v>82</v>
      </c>
      <c r="N102" s="19">
        <v>12078.55</v>
      </c>
      <c r="O102" s="18">
        <v>330</v>
      </c>
      <c r="P102" s="19">
        <v>29932.3</v>
      </c>
      <c r="Q102" s="18">
        <v>1257</v>
      </c>
      <c r="R102" s="36">
        <v>136567.86</v>
      </c>
    </row>
    <row r="103" spans="1:18" s="16" customFormat="1" ht="12" hidden="1">
      <c r="A103" s="21" t="s">
        <v>26</v>
      </c>
      <c r="B103" s="33" t="s">
        <v>55</v>
      </c>
      <c r="C103" s="54">
        <v>223</v>
      </c>
      <c r="D103" s="19">
        <v>60649.14</v>
      </c>
      <c r="E103" s="18">
        <v>172</v>
      </c>
      <c r="F103" s="19">
        <v>23155.65</v>
      </c>
      <c r="G103" s="18">
        <v>391</v>
      </c>
      <c r="H103" s="19">
        <v>128611.07</v>
      </c>
      <c r="I103" s="18">
        <v>1921</v>
      </c>
      <c r="J103" s="19">
        <v>5348074</v>
      </c>
      <c r="K103" s="18">
        <v>124</v>
      </c>
      <c r="L103" s="19">
        <v>10500.23</v>
      </c>
      <c r="M103" s="18">
        <v>77</v>
      </c>
      <c r="N103" s="19">
        <v>6452.24</v>
      </c>
      <c r="O103" s="18">
        <v>360</v>
      </c>
      <c r="P103" s="19">
        <v>52034.83</v>
      </c>
      <c r="Q103" s="18">
        <v>647</v>
      </c>
      <c r="R103" s="36">
        <v>81713.34</v>
      </c>
    </row>
    <row r="104" spans="1:18" s="16" customFormat="1" ht="12" hidden="1">
      <c r="A104" s="21" t="s">
        <v>27</v>
      </c>
      <c r="B104" s="33" t="s">
        <v>56</v>
      </c>
      <c r="C104" s="54">
        <v>205</v>
      </c>
      <c r="D104" s="19">
        <v>64233.66</v>
      </c>
      <c r="E104" s="18">
        <v>105</v>
      </c>
      <c r="F104" s="19">
        <v>3003.44</v>
      </c>
      <c r="G104" s="18">
        <v>356</v>
      </c>
      <c r="H104" s="19">
        <v>10179.31</v>
      </c>
      <c r="I104" s="18">
        <v>2239</v>
      </c>
      <c r="J104" s="19">
        <v>3603817.01</v>
      </c>
      <c r="K104" s="18">
        <v>105</v>
      </c>
      <c r="L104" s="19">
        <v>15450.97</v>
      </c>
      <c r="M104" s="18">
        <v>36</v>
      </c>
      <c r="N104" s="19">
        <v>1866.78</v>
      </c>
      <c r="O104" s="18">
        <v>285</v>
      </c>
      <c r="P104" s="19">
        <v>26852.87</v>
      </c>
      <c r="Q104" s="18">
        <v>1303</v>
      </c>
      <c r="R104" s="36">
        <v>182060.8</v>
      </c>
    </row>
    <row r="105" spans="1:18" s="16" customFormat="1" ht="12" hidden="1">
      <c r="A105" s="21" t="s">
        <v>28</v>
      </c>
      <c r="B105" s="33" t="s">
        <v>162</v>
      </c>
      <c r="C105" s="54">
        <v>172</v>
      </c>
      <c r="D105" s="19">
        <v>30042.1</v>
      </c>
      <c r="E105" s="18">
        <v>176</v>
      </c>
      <c r="F105" s="19">
        <v>14501.84</v>
      </c>
      <c r="G105" s="18">
        <v>361</v>
      </c>
      <c r="H105" s="19">
        <v>13366.93</v>
      </c>
      <c r="I105" s="18">
        <v>2746</v>
      </c>
      <c r="J105" s="19">
        <v>1223754.84</v>
      </c>
      <c r="K105" s="18">
        <v>60</v>
      </c>
      <c r="L105" s="19">
        <v>4420.77</v>
      </c>
      <c r="M105" s="18">
        <v>43</v>
      </c>
      <c r="N105" s="19">
        <v>5592.69</v>
      </c>
      <c r="O105" s="18">
        <v>316</v>
      </c>
      <c r="P105" s="19">
        <v>26289.95</v>
      </c>
      <c r="Q105" s="18">
        <v>1915</v>
      </c>
      <c r="R105" s="36">
        <v>213268.59</v>
      </c>
    </row>
    <row r="106" spans="1:18" s="16" customFormat="1" ht="12" hidden="1">
      <c r="A106" s="21" t="s">
        <v>29</v>
      </c>
      <c r="B106" s="33" t="s">
        <v>58</v>
      </c>
      <c r="C106" s="54">
        <v>123</v>
      </c>
      <c r="D106" s="19">
        <v>81194.05</v>
      </c>
      <c r="E106" s="18">
        <v>87</v>
      </c>
      <c r="F106" s="19">
        <v>7304.54</v>
      </c>
      <c r="G106" s="18">
        <v>339</v>
      </c>
      <c r="H106" s="19">
        <v>13807.22</v>
      </c>
      <c r="I106" s="18">
        <v>477</v>
      </c>
      <c r="J106" s="19">
        <v>129501.19</v>
      </c>
      <c r="K106" s="18">
        <v>73</v>
      </c>
      <c r="L106" s="19">
        <v>9386.24</v>
      </c>
      <c r="M106" s="18">
        <v>46</v>
      </c>
      <c r="N106" s="19">
        <v>6195.51</v>
      </c>
      <c r="O106" s="18">
        <v>292</v>
      </c>
      <c r="P106" s="19">
        <v>25226.02</v>
      </c>
      <c r="Q106" s="18">
        <v>364</v>
      </c>
      <c r="R106" s="36">
        <v>64645.25</v>
      </c>
    </row>
    <row r="107" spans="1:18" s="16" customFormat="1" ht="12" hidden="1">
      <c r="A107" s="33" t="s">
        <v>30</v>
      </c>
      <c r="B107" s="33" t="s">
        <v>59</v>
      </c>
      <c r="C107" s="4">
        <v>195</v>
      </c>
      <c r="D107" s="39">
        <v>31105.56</v>
      </c>
      <c r="E107" s="38">
        <v>161</v>
      </c>
      <c r="F107" s="39">
        <v>54400.63</v>
      </c>
      <c r="G107" s="38">
        <v>373</v>
      </c>
      <c r="H107" s="39">
        <v>23675.88</v>
      </c>
      <c r="I107" s="38">
        <v>568</v>
      </c>
      <c r="J107" s="39">
        <v>246023.52</v>
      </c>
      <c r="K107" s="38">
        <v>101</v>
      </c>
      <c r="L107" s="39">
        <v>8569.25</v>
      </c>
      <c r="M107" s="38">
        <v>73</v>
      </c>
      <c r="N107" s="39">
        <v>6324.31</v>
      </c>
      <c r="O107" s="38">
        <v>330</v>
      </c>
      <c r="P107" s="39">
        <v>41824.92</v>
      </c>
      <c r="Q107" s="38">
        <v>394</v>
      </c>
      <c r="R107" s="32">
        <v>39053.01</v>
      </c>
    </row>
    <row r="108" spans="1:18" s="16" customFormat="1" ht="12" hidden="1">
      <c r="A108" s="21" t="s">
        <v>36</v>
      </c>
      <c r="B108" s="33" t="s">
        <v>60</v>
      </c>
      <c r="C108" s="54">
        <v>215</v>
      </c>
      <c r="D108" s="19">
        <v>44233.19</v>
      </c>
      <c r="E108" s="18">
        <v>128</v>
      </c>
      <c r="F108" s="19">
        <v>37834.23</v>
      </c>
      <c r="G108" s="18">
        <v>446</v>
      </c>
      <c r="H108" s="19">
        <v>67722.24</v>
      </c>
      <c r="I108" s="18">
        <v>686</v>
      </c>
      <c r="J108" s="19">
        <v>270693.39</v>
      </c>
      <c r="K108" s="18">
        <v>112</v>
      </c>
      <c r="L108" s="19">
        <v>10592.94</v>
      </c>
      <c r="M108" s="18">
        <v>57</v>
      </c>
      <c r="N108" s="19">
        <v>6429.41</v>
      </c>
      <c r="O108" s="18">
        <v>368</v>
      </c>
      <c r="P108" s="19">
        <v>66270.02</v>
      </c>
      <c r="Q108" s="18">
        <v>528</v>
      </c>
      <c r="R108" s="32">
        <v>48028.26</v>
      </c>
    </row>
    <row r="109" spans="1:18" s="56" customFormat="1" ht="12">
      <c r="A109" s="48" t="s">
        <v>190</v>
      </c>
      <c r="B109" s="34">
        <v>2011</v>
      </c>
      <c r="C109" s="5">
        <v>2480</v>
      </c>
      <c r="D109" s="13">
        <v>648755.52</v>
      </c>
      <c r="E109" s="5">
        <v>1891</v>
      </c>
      <c r="F109" s="13">
        <v>412935.2</v>
      </c>
      <c r="G109" s="5">
        <v>4734</v>
      </c>
      <c r="H109" s="13">
        <v>380426.8</v>
      </c>
      <c r="I109" s="5">
        <v>7716</v>
      </c>
      <c r="J109" s="13">
        <v>2707120.66</v>
      </c>
      <c r="K109" s="5">
        <v>1039</v>
      </c>
      <c r="L109" s="13">
        <v>131036.37</v>
      </c>
      <c r="M109" s="5">
        <v>763</v>
      </c>
      <c r="N109" s="13">
        <v>103243.81</v>
      </c>
      <c r="O109" s="5">
        <v>4176</v>
      </c>
      <c r="P109" s="13">
        <v>597452.29</v>
      </c>
      <c r="Q109" s="5">
        <v>6681</v>
      </c>
      <c r="R109" s="35">
        <v>888686.2</v>
      </c>
    </row>
    <row r="110" spans="1:18" s="16" customFormat="1" ht="12" hidden="1">
      <c r="A110" s="21" t="s">
        <v>20</v>
      </c>
      <c r="B110" s="33" t="s">
        <v>49</v>
      </c>
      <c r="C110" s="54">
        <v>275</v>
      </c>
      <c r="D110" s="19">
        <v>26352.79</v>
      </c>
      <c r="E110" s="18">
        <v>280</v>
      </c>
      <c r="F110" s="19">
        <v>29445.86</v>
      </c>
      <c r="G110" s="18">
        <v>459</v>
      </c>
      <c r="H110" s="19">
        <v>25667.86</v>
      </c>
      <c r="I110" s="18">
        <v>538</v>
      </c>
      <c r="J110" s="19">
        <v>289284.86</v>
      </c>
      <c r="K110" s="18">
        <v>139</v>
      </c>
      <c r="L110" s="19">
        <v>11021.45</v>
      </c>
      <c r="M110" s="18">
        <v>85</v>
      </c>
      <c r="N110" s="19">
        <v>9666.44</v>
      </c>
      <c r="O110" s="18">
        <v>387</v>
      </c>
      <c r="P110" s="19">
        <v>36188.66</v>
      </c>
      <c r="Q110" s="18">
        <v>1101</v>
      </c>
      <c r="R110" s="36">
        <v>149723.61</v>
      </c>
    </row>
    <row r="111" spans="1:18" s="16" customFormat="1" ht="12" hidden="1">
      <c r="A111" s="21" t="s">
        <v>21</v>
      </c>
      <c r="B111" s="33" t="s">
        <v>229</v>
      </c>
      <c r="C111" s="54">
        <v>162</v>
      </c>
      <c r="D111" s="19">
        <v>35133.01</v>
      </c>
      <c r="E111" s="18">
        <v>123</v>
      </c>
      <c r="F111" s="19">
        <v>11708</v>
      </c>
      <c r="G111" s="18">
        <v>244</v>
      </c>
      <c r="H111" s="19">
        <v>6838.39</v>
      </c>
      <c r="I111" s="18">
        <v>418</v>
      </c>
      <c r="J111" s="19">
        <v>485984.71</v>
      </c>
      <c r="K111" s="18">
        <v>50</v>
      </c>
      <c r="L111" s="19">
        <v>3814.63</v>
      </c>
      <c r="M111" s="18">
        <v>39</v>
      </c>
      <c r="N111" s="19">
        <v>4029.06</v>
      </c>
      <c r="O111" s="18">
        <v>442</v>
      </c>
      <c r="P111" s="19">
        <v>39004.61</v>
      </c>
      <c r="Q111" s="18">
        <v>578</v>
      </c>
      <c r="R111" s="36">
        <v>90945.76</v>
      </c>
    </row>
    <row r="112" spans="1:18" s="16" customFormat="1" ht="12" hidden="1">
      <c r="A112" s="21" t="s">
        <v>22</v>
      </c>
      <c r="B112" s="33" t="s">
        <v>51</v>
      </c>
      <c r="C112" s="54">
        <v>198</v>
      </c>
      <c r="D112" s="19">
        <v>99579.08</v>
      </c>
      <c r="E112" s="18">
        <v>103</v>
      </c>
      <c r="F112" s="19">
        <v>51459.29</v>
      </c>
      <c r="G112" s="18">
        <v>373</v>
      </c>
      <c r="H112" s="19">
        <v>10679.13</v>
      </c>
      <c r="I112" s="18">
        <v>582</v>
      </c>
      <c r="J112" s="19">
        <v>79713.05</v>
      </c>
      <c r="K112" s="18">
        <v>97</v>
      </c>
      <c r="L112" s="19">
        <v>6822.26</v>
      </c>
      <c r="M112" s="18">
        <v>26</v>
      </c>
      <c r="N112" s="19">
        <v>4045.73</v>
      </c>
      <c r="O112" s="18">
        <v>349</v>
      </c>
      <c r="P112" s="19">
        <v>30645.99</v>
      </c>
      <c r="Q112" s="18">
        <v>639</v>
      </c>
      <c r="R112" s="36">
        <v>72257.12</v>
      </c>
    </row>
    <row r="113" spans="1:18" s="16" customFormat="1" ht="12" hidden="1">
      <c r="A113" s="21" t="s">
        <v>23</v>
      </c>
      <c r="B113" s="33" t="s">
        <v>52</v>
      </c>
      <c r="C113" s="54">
        <v>110</v>
      </c>
      <c r="D113" s="19">
        <v>13051.73</v>
      </c>
      <c r="E113" s="18">
        <v>140</v>
      </c>
      <c r="F113" s="19">
        <v>37802.82</v>
      </c>
      <c r="G113" s="18">
        <v>338</v>
      </c>
      <c r="H113" s="19">
        <v>15688.47</v>
      </c>
      <c r="I113" s="18">
        <v>510</v>
      </c>
      <c r="J113" s="19">
        <v>267276.52</v>
      </c>
      <c r="K113" s="18">
        <v>85</v>
      </c>
      <c r="L113" s="19">
        <v>6289.63</v>
      </c>
      <c r="M113" s="18">
        <v>74</v>
      </c>
      <c r="N113" s="19">
        <v>7225.51</v>
      </c>
      <c r="O113" s="18">
        <v>289</v>
      </c>
      <c r="P113" s="19">
        <v>217230.56</v>
      </c>
      <c r="Q113" s="18">
        <v>283</v>
      </c>
      <c r="R113" s="37">
        <v>31408.3</v>
      </c>
    </row>
    <row r="114" spans="1:18" s="16" customFormat="1" ht="12" hidden="1">
      <c r="A114" s="21" t="s">
        <v>24</v>
      </c>
      <c r="B114" s="33" t="s">
        <v>53</v>
      </c>
      <c r="C114" s="54">
        <v>174</v>
      </c>
      <c r="D114" s="19">
        <v>49285.93</v>
      </c>
      <c r="E114" s="18">
        <v>111</v>
      </c>
      <c r="F114" s="19">
        <v>8864.3</v>
      </c>
      <c r="G114" s="18">
        <v>493</v>
      </c>
      <c r="H114" s="19">
        <v>35453.66</v>
      </c>
      <c r="I114" s="18">
        <v>472</v>
      </c>
      <c r="J114" s="19">
        <v>109255.73</v>
      </c>
      <c r="K114" s="18">
        <v>89</v>
      </c>
      <c r="L114" s="19">
        <v>11061.92</v>
      </c>
      <c r="M114" s="18">
        <v>66</v>
      </c>
      <c r="N114" s="19">
        <v>15388.71</v>
      </c>
      <c r="O114" s="18">
        <v>418</v>
      </c>
      <c r="P114" s="19">
        <v>40392.15</v>
      </c>
      <c r="Q114" s="18">
        <v>364</v>
      </c>
      <c r="R114" s="36">
        <v>35755.63</v>
      </c>
    </row>
    <row r="115" spans="1:18" s="16" customFormat="1" ht="12" hidden="1">
      <c r="A115" s="21" t="s">
        <v>25</v>
      </c>
      <c r="B115" s="33" t="s">
        <v>54</v>
      </c>
      <c r="C115" s="54">
        <v>234</v>
      </c>
      <c r="D115" s="19">
        <v>37430.93</v>
      </c>
      <c r="E115" s="18">
        <v>153</v>
      </c>
      <c r="F115" s="19">
        <v>107372.12</v>
      </c>
      <c r="G115" s="18">
        <v>647</v>
      </c>
      <c r="H115" s="19">
        <v>176308.77</v>
      </c>
      <c r="I115" s="18">
        <v>414</v>
      </c>
      <c r="J115" s="19">
        <v>41967.03</v>
      </c>
      <c r="K115" s="18">
        <v>81</v>
      </c>
      <c r="L115" s="19">
        <v>30391.85</v>
      </c>
      <c r="M115" s="18">
        <v>62</v>
      </c>
      <c r="N115" s="19">
        <v>4205.7</v>
      </c>
      <c r="O115" s="18">
        <v>400</v>
      </c>
      <c r="P115" s="19">
        <v>36282.73</v>
      </c>
      <c r="Q115" s="18">
        <v>323</v>
      </c>
      <c r="R115" s="36">
        <v>35894.28</v>
      </c>
    </row>
    <row r="116" spans="1:18" s="16" customFormat="1" ht="12" hidden="1">
      <c r="A116" s="21" t="s">
        <v>26</v>
      </c>
      <c r="B116" s="33" t="s">
        <v>55</v>
      </c>
      <c r="C116" s="54">
        <v>154</v>
      </c>
      <c r="D116" s="19">
        <v>61614.01</v>
      </c>
      <c r="E116" s="18">
        <v>193</v>
      </c>
      <c r="F116" s="19">
        <v>19404.93</v>
      </c>
      <c r="G116" s="18">
        <v>292</v>
      </c>
      <c r="H116" s="19">
        <v>11210.28</v>
      </c>
      <c r="I116" s="18">
        <v>476</v>
      </c>
      <c r="J116" s="19">
        <v>342775.61</v>
      </c>
      <c r="K116" s="18">
        <v>71</v>
      </c>
      <c r="L116" s="19">
        <v>7997.57</v>
      </c>
      <c r="M116" s="18">
        <v>50</v>
      </c>
      <c r="N116" s="19">
        <v>7255.19</v>
      </c>
      <c r="O116" s="18">
        <v>265</v>
      </c>
      <c r="P116" s="19">
        <v>21823.61</v>
      </c>
      <c r="Q116" s="18">
        <v>336</v>
      </c>
      <c r="R116" s="36">
        <v>60197.37</v>
      </c>
    </row>
    <row r="117" spans="1:18" s="16" customFormat="1" ht="12" hidden="1">
      <c r="A117" s="21" t="s">
        <v>27</v>
      </c>
      <c r="B117" s="33" t="s">
        <v>56</v>
      </c>
      <c r="C117" s="54">
        <v>371</v>
      </c>
      <c r="D117" s="19">
        <v>214553.82</v>
      </c>
      <c r="E117" s="18">
        <v>221</v>
      </c>
      <c r="F117" s="19">
        <v>14761.19</v>
      </c>
      <c r="G117" s="18">
        <v>452</v>
      </c>
      <c r="H117" s="19">
        <v>19846.19</v>
      </c>
      <c r="I117" s="18">
        <v>550</v>
      </c>
      <c r="J117" s="19">
        <v>156489.63</v>
      </c>
      <c r="K117" s="18">
        <v>90</v>
      </c>
      <c r="L117" s="19">
        <v>12386.25</v>
      </c>
      <c r="M117" s="18">
        <v>51</v>
      </c>
      <c r="N117" s="19">
        <v>4539.4</v>
      </c>
      <c r="O117" s="18">
        <v>368</v>
      </c>
      <c r="P117" s="19">
        <v>44954.66</v>
      </c>
      <c r="Q117" s="18">
        <v>324</v>
      </c>
      <c r="R117" s="36">
        <v>59304.69</v>
      </c>
    </row>
    <row r="118" spans="1:18" s="16" customFormat="1" ht="12" hidden="1">
      <c r="A118" s="21" t="s">
        <v>28</v>
      </c>
      <c r="B118" s="33" t="s">
        <v>162</v>
      </c>
      <c r="C118" s="54">
        <v>156</v>
      </c>
      <c r="D118" s="19">
        <v>63745.39</v>
      </c>
      <c r="E118" s="18">
        <v>70</v>
      </c>
      <c r="F118" s="19">
        <v>33516.5</v>
      </c>
      <c r="G118" s="18">
        <v>385</v>
      </c>
      <c r="H118" s="19">
        <v>21974.95</v>
      </c>
      <c r="I118" s="18">
        <v>593</v>
      </c>
      <c r="J118" s="19">
        <v>400841.92</v>
      </c>
      <c r="K118" s="18">
        <v>73</v>
      </c>
      <c r="L118" s="19">
        <v>7153.51</v>
      </c>
      <c r="M118" s="18">
        <v>32</v>
      </c>
      <c r="N118" s="19">
        <v>27782.74</v>
      </c>
      <c r="O118" s="18">
        <v>338</v>
      </c>
      <c r="P118" s="19">
        <v>31325.21</v>
      </c>
      <c r="Q118" s="18">
        <v>309</v>
      </c>
      <c r="R118" s="36">
        <v>43371.1</v>
      </c>
    </row>
    <row r="119" spans="1:18" s="16" customFormat="1" ht="12" hidden="1">
      <c r="A119" s="21" t="s">
        <v>29</v>
      </c>
      <c r="B119" s="33" t="s">
        <v>58</v>
      </c>
      <c r="C119" s="54">
        <v>214</v>
      </c>
      <c r="D119" s="19">
        <v>17456.27</v>
      </c>
      <c r="E119" s="18">
        <v>203</v>
      </c>
      <c r="F119" s="19">
        <v>53206.4</v>
      </c>
      <c r="G119" s="18">
        <v>386</v>
      </c>
      <c r="H119" s="19">
        <v>22919.12</v>
      </c>
      <c r="I119" s="18">
        <v>685</v>
      </c>
      <c r="J119" s="19">
        <v>371451.03</v>
      </c>
      <c r="K119" s="18">
        <v>79</v>
      </c>
      <c r="L119" s="19">
        <v>6859.47</v>
      </c>
      <c r="M119" s="18">
        <v>34</v>
      </c>
      <c r="N119" s="19">
        <v>8488.32</v>
      </c>
      <c r="O119" s="18">
        <v>305</v>
      </c>
      <c r="P119" s="19">
        <v>39482.3</v>
      </c>
      <c r="Q119" s="18">
        <v>345</v>
      </c>
      <c r="R119" s="36">
        <v>101979.41</v>
      </c>
    </row>
    <row r="120" spans="1:18" s="16" customFormat="1" ht="12" hidden="1">
      <c r="A120" s="33" t="s">
        <v>30</v>
      </c>
      <c r="B120" s="33" t="s">
        <v>59</v>
      </c>
      <c r="C120" s="4">
        <v>181</v>
      </c>
      <c r="D120" s="39">
        <v>14094.45</v>
      </c>
      <c r="E120" s="38">
        <v>122</v>
      </c>
      <c r="F120" s="39">
        <v>17014.39</v>
      </c>
      <c r="G120" s="38">
        <v>292</v>
      </c>
      <c r="H120" s="39">
        <v>20761.95</v>
      </c>
      <c r="I120" s="38">
        <v>745</v>
      </c>
      <c r="J120" s="39">
        <v>47337.44</v>
      </c>
      <c r="K120" s="38">
        <v>118</v>
      </c>
      <c r="L120" s="39">
        <v>20397.17</v>
      </c>
      <c r="M120" s="38">
        <v>192</v>
      </c>
      <c r="N120" s="39">
        <v>6251.64</v>
      </c>
      <c r="O120" s="38">
        <v>313</v>
      </c>
      <c r="P120" s="39">
        <v>33503.7</v>
      </c>
      <c r="Q120" s="38">
        <v>579</v>
      </c>
      <c r="R120" s="32">
        <v>52267.28</v>
      </c>
    </row>
    <row r="121" spans="1:18" s="16" customFormat="1" ht="12" hidden="1">
      <c r="A121" s="21" t="s">
        <v>36</v>
      </c>
      <c r="B121" s="33" t="s">
        <v>60</v>
      </c>
      <c r="C121" s="54">
        <v>251</v>
      </c>
      <c r="D121" s="19">
        <v>16458.11</v>
      </c>
      <c r="E121" s="18">
        <v>172</v>
      </c>
      <c r="F121" s="19">
        <v>28379.4</v>
      </c>
      <c r="G121" s="18">
        <v>373</v>
      </c>
      <c r="H121" s="19">
        <v>13078.03</v>
      </c>
      <c r="I121" s="18">
        <v>1733</v>
      </c>
      <c r="J121" s="19">
        <v>114743.13</v>
      </c>
      <c r="K121" s="18">
        <v>67</v>
      </c>
      <c r="L121" s="19">
        <v>6840.66</v>
      </c>
      <c r="M121" s="18">
        <v>52</v>
      </c>
      <c r="N121" s="19">
        <v>4365.37</v>
      </c>
      <c r="O121" s="18">
        <v>302</v>
      </c>
      <c r="P121" s="19">
        <v>26618.11</v>
      </c>
      <c r="Q121" s="18">
        <v>1500</v>
      </c>
      <c r="R121" s="32">
        <v>155581.65</v>
      </c>
    </row>
    <row r="122" spans="1:18" s="60" customFormat="1" ht="12">
      <c r="A122" s="59" t="s">
        <v>192</v>
      </c>
      <c r="B122" s="33">
        <v>2012</v>
      </c>
      <c r="C122" s="4">
        <v>2000</v>
      </c>
      <c r="D122" s="12">
        <v>409917.19</v>
      </c>
      <c r="E122" s="4">
        <v>1289</v>
      </c>
      <c r="F122" s="12">
        <v>286377.11</v>
      </c>
      <c r="G122" s="4">
        <v>2367</v>
      </c>
      <c r="H122" s="12">
        <v>183377.61</v>
      </c>
      <c r="I122" s="4">
        <v>6203</v>
      </c>
      <c r="J122" s="12">
        <v>1704319.22</v>
      </c>
      <c r="K122" s="4">
        <v>1054</v>
      </c>
      <c r="L122" s="12">
        <v>150048.38</v>
      </c>
      <c r="M122" s="4">
        <v>525</v>
      </c>
      <c r="N122" s="12">
        <v>65644.16</v>
      </c>
      <c r="O122" s="4">
        <v>2147</v>
      </c>
      <c r="P122" s="12">
        <v>3369411.37</v>
      </c>
      <c r="Q122" s="4">
        <v>4358</v>
      </c>
      <c r="R122" s="32">
        <v>652062.15</v>
      </c>
    </row>
    <row r="123" spans="1:18" s="60" customFormat="1" ht="12" hidden="1">
      <c r="A123" s="21" t="s">
        <v>20</v>
      </c>
      <c r="B123" s="33" t="s">
        <v>49</v>
      </c>
      <c r="C123" s="54">
        <v>133</v>
      </c>
      <c r="D123" s="19">
        <v>65070.68</v>
      </c>
      <c r="E123" s="18">
        <v>85</v>
      </c>
      <c r="F123" s="19">
        <v>50843.17</v>
      </c>
      <c r="G123" s="18">
        <v>147</v>
      </c>
      <c r="H123" s="19">
        <v>18641.46</v>
      </c>
      <c r="I123" s="18">
        <v>1269</v>
      </c>
      <c r="J123" s="19">
        <v>292420.15</v>
      </c>
      <c r="K123" s="18">
        <v>44</v>
      </c>
      <c r="L123" s="19">
        <v>4554.76</v>
      </c>
      <c r="M123" s="18">
        <v>31</v>
      </c>
      <c r="N123" s="19">
        <v>4549.82</v>
      </c>
      <c r="O123" s="18">
        <v>190</v>
      </c>
      <c r="P123" s="19">
        <v>12728.97</v>
      </c>
      <c r="Q123" s="18">
        <v>1012</v>
      </c>
      <c r="R123" s="36">
        <v>124298.19</v>
      </c>
    </row>
    <row r="124" spans="1:18" s="60" customFormat="1" ht="12" hidden="1">
      <c r="A124" s="21" t="s">
        <v>21</v>
      </c>
      <c r="B124" s="33" t="s">
        <v>50</v>
      </c>
      <c r="C124" s="54">
        <v>137</v>
      </c>
      <c r="D124" s="19">
        <v>34549.73</v>
      </c>
      <c r="E124" s="18">
        <v>100</v>
      </c>
      <c r="F124" s="19">
        <v>12394.83</v>
      </c>
      <c r="G124" s="18">
        <v>138</v>
      </c>
      <c r="H124" s="19">
        <v>6887.19</v>
      </c>
      <c r="I124" s="18">
        <v>409</v>
      </c>
      <c r="J124" s="19">
        <v>299897.26</v>
      </c>
      <c r="K124" s="18">
        <v>64</v>
      </c>
      <c r="L124" s="19">
        <v>12551.36</v>
      </c>
      <c r="M124" s="18">
        <v>17</v>
      </c>
      <c r="N124" s="19">
        <v>1235.92</v>
      </c>
      <c r="O124" s="18">
        <v>114</v>
      </c>
      <c r="P124" s="19">
        <v>10482.95</v>
      </c>
      <c r="Q124" s="18">
        <v>170</v>
      </c>
      <c r="R124" s="36">
        <v>14036.05</v>
      </c>
    </row>
    <row r="125" spans="1:18" s="60" customFormat="1" ht="12" hidden="1">
      <c r="A125" s="21" t="s">
        <v>22</v>
      </c>
      <c r="B125" s="33" t="s">
        <v>193</v>
      </c>
      <c r="C125" s="54">
        <v>152</v>
      </c>
      <c r="D125" s="19">
        <v>17100.12</v>
      </c>
      <c r="E125" s="18">
        <v>91</v>
      </c>
      <c r="F125" s="19">
        <v>28857.36</v>
      </c>
      <c r="G125" s="18">
        <v>160</v>
      </c>
      <c r="H125" s="19">
        <v>28225.47</v>
      </c>
      <c r="I125" s="18">
        <v>231</v>
      </c>
      <c r="J125" s="19">
        <v>77040.67</v>
      </c>
      <c r="K125" s="18">
        <v>60</v>
      </c>
      <c r="L125" s="19">
        <v>4515.46</v>
      </c>
      <c r="M125" s="18">
        <v>39</v>
      </c>
      <c r="N125" s="19">
        <v>3468.72</v>
      </c>
      <c r="O125" s="18">
        <v>126</v>
      </c>
      <c r="P125" s="19">
        <v>11532.23</v>
      </c>
      <c r="Q125" s="18">
        <v>147</v>
      </c>
      <c r="R125" s="36">
        <v>16086.73</v>
      </c>
    </row>
    <row r="126" spans="1:18" s="60" customFormat="1" ht="12" hidden="1">
      <c r="A126" s="21" t="s">
        <v>23</v>
      </c>
      <c r="B126" s="33" t="s">
        <v>52</v>
      </c>
      <c r="C126" s="54">
        <v>308</v>
      </c>
      <c r="D126" s="19">
        <v>34158.78</v>
      </c>
      <c r="E126" s="18">
        <v>134</v>
      </c>
      <c r="F126" s="19">
        <v>11700.94</v>
      </c>
      <c r="G126" s="18">
        <v>143</v>
      </c>
      <c r="H126" s="19">
        <v>9746.52</v>
      </c>
      <c r="I126" s="18">
        <v>231</v>
      </c>
      <c r="J126" s="19">
        <v>135231.88</v>
      </c>
      <c r="K126" s="18">
        <v>66</v>
      </c>
      <c r="L126" s="19">
        <v>5557.26</v>
      </c>
      <c r="M126" s="18">
        <v>28</v>
      </c>
      <c r="N126" s="19">
        <v>4794.65</v>
      </c>
      <c r="O126" s="18">
        <v>131</v>
      </c>
      <c r="P126" s="19">
        <v>11709.27</v>
      </c>
      <c r="Q126" s="18">
        <v>136</v>
      </c>
      <c r="R126" s="37">
        <v>13750.58</v>
      </c>
    </row>
    <row r="127" spans="1:18" s="60" customFormat="1" ht="12" hidden="1">
      <c r="A127" s="21" t="s">
        <v>24</v>
      </c>
      <c r="B127" s="33" t="s">
        <v>53</v>
      </c>
      <c r="C127" s="54">
        <v>109</v>
      </c>
      <c r="D127" s="19">
        <v>11161.03</v>
      </c>
      <c r="E127" s="18">
        <v>44</v>
      </c>
      <c r="F127" s="19">
        <v>1824.32</v>
      </c>
      <c r="G127" s="18">
        <v>191</v>
      </c>
      <c r="H127" s="19">
        <v>9968.56</v>
      </c>
      <c r="I127" s="18">
        <v>315</v>
      </c>
      <c r="J127" s="19">
        <v>72516.46</v>
      </c>
      <c r="K127" s="18">
        <v>76</v>
      </c>
      <c r="L127" s="19">
        <v>6437.95</v>
      </c>
      <c r="M127" s="18">
        <v>20</v>
      </c>
      <c r="N127" s="19">
        <v>1465.57</v>
      </c>
      <c r="O127" s="18">
        <v>167</v>
      </c>
      <c r="P127" s="19">
        <v>3070208.9</v>
      </c>
      <c r="Q127" s="18">
        <v>165</v>
      </c>
      <c r="R127" s="36">
        <v>16823.49</v>
      </c>
    </row>
    <row r="128" spans="1:18" s="60" customFormat="1" ht="12" hidden="1">
      <c r="A128" s="21" t="s">
        <v>25</v>
      </c>
      <c r="B128" s="33" t="s">
        <v>54</v>
      </c>
      <c r="C128" s="54">
        <v>135</v>
      </c>
      <c r="D128" s="19">
        <v>25188.6</v>
      </c>
      <c r="E128" s="18">
        <v>181</v>
      </c>
      <c r="F128" s="19">
        <v>13743.78</v>
      </c>
      <c r="G128" s="18">
        <v>171</v>
      </c>
      <c r="H128" s="19">
        <v>9049.3</v>
      </c>
      <c r="I128" s="18">
        <v>314</v>
      </c>
      <c r="J128" s="19">
        <v>287162.19</v>
      </c>
      <c r="K128" s="18">
        <v>112</v>
      </c>
      <c r="L128" s="19">
        <v>23024.94</v>
      </c>
      <c r="M128" s="18">
        <v>47</v>
      </c>
      <c r="N128" s="19">
        <v>4518.04</v>
      </c>
      <c r="O128" s="18">
        <v>149</v>
      </c>
      <c r="P128" s="19">
        <v>18849.21</v>
      </c>
      <c r="Q128" s="18">
        <v>142</v>
      </c>
      <c r="R128" s="36">
        <v>14427.17</v>
      </c>
    </row>
    <row r="129" spans="1:18" s="60" customFormat="1" ht="12" hidden="1">
      <c r="A129" s="21" t="s">
        <v>26</v>
      </c>
      <c r="B129" s="33" t="s">
        <v>194</v>
      </c>
      <c r="C129" s="54">
        <v>161</v>
      </c>
      <c r="D129" s="19">
        <v>19572.17</v>
      </c>
      <c r="E129" s="18">
        <v>90</v>
      </c>
      <c r="F129" s="19">
        <v>16926.42</v>
      </c>
      <c r="G129" s="18">
        <v>205</v>
      </c>
      <c r="H129" s="19">
        <v>22619.58</v>
      </c>
      <c r="I129" s="18">
        <v>331</v>
      </c>
      <c r="J129" s="19">
        <v>53362.18</v>
      </c>
      <c r="K129" s="18">
        <v>80</v>
      </c>
      <c r="L129" s="19">
        <v>9444.69</v>
      </c>
      <c r="M129" s="18">
        <v>29</v>
      </c>
      <c r="N129" s="19">
        <v>3029.44</v>
      </c>
      <c r="O129" s="18">
        <v>166</v>
      </c>
      <c r="P129" s="19">
        <v>99264.67</v>
      </c>
      <c r="Q129" s="18">
        <v>239</v>
      </c>
      <c r="R129" s="36">
        <v>24741.89</v>
      </c>
    </row>
    <row r="130" spans="1:18" s="60" customFormat="1" ht="12" hidden="1">
      <c r="A130" s="21" t="s">
        <v>27</v>
      </c>
      <c r="B130" s="33" t="s">
        <v>195</v>
      </c>
      <c r="C130" s="54">
        <v>171</v>
      </c>
      <c r="D130" s="19">
        <v>19841.82</v>
      </c>
      <c r="E130" s="18">
        <v>135</v>
      </c>
      <c r="F130" s="19">
        <v>77431.63</v>
      </c>
      <c r="G130" s="18">
        <v>218</v>
      </c>
      <c r="H130" s="19">
        <v>14833.55</v>
      </c>
      <c r="I130" s="18">
        <v>227</v>
      </c>
      <c r="J130" s="19">
        <v>73643.36</v>
      </c>
      <c r="K130" s="18">
        <v>157</v>
      </c>
      <c r="L130" s="19">
        <v>36297.89</v>
      </c>
      <c r="M130" s="18">
        <v>30</v>
      </c>
      <c r="N130" s="19">
        <v>2125.89</v>
      </c>
      <c r="O130" s="18">
        <v>210</v>
      </c>
      <c r="P130" s="19">
        <v>20709.57</v>
      </c>
      <c r="Q130" s="18">
        <v>141</v>
      </c>
      <c r="R130" s="36">
        <v>99648.35</v>
      </c>
    </row>
    <row r="131" spans="1:18" s="60" customFormat="1" ht="12" hidden="1">
      <c r="A131" s="21" t="s">
        <v>28</v>
      </c>
      <c r="B131" s="33" t="s">
        <v>196</v>
      </c>
      <c r="C131" s="54">
        <v>98</v>
      </c>
      <c r="D131" s="19">
        <v>44942.34</v>
      </c>
      <c r="E131" s="18">
        <v>62</v>
      </c>
      <c r="F131" s="19">
        <v>18161.5</v>
      </c>
      <c r="G131" s="18">
        <v>217</v>
      </c>
      <c r="H131" s="19">
        <v>18353.95</v>
      </c>
      <c r="I131" s="18">
        <v>210</v>
      </c>
      <c r="J131" s="19">
        <v>60265.35</v>
      </c>
      <c r="K131" s="18">
        <v>45</v>
      </c>
      <c r="L131" s="19">
        <v>5358.07</v>
      </c>
      <c r="M131" s="18">
        <v>42</v>
      </c>
      <c r="N131" s="19">
        <v>9218.65</v>
      </c>
      <c r="O131" s="18">
        <v>202</v>
      </c>
      <c r="P131" s="19">
        <v>38268.64</v>
      </c>
      <c r="Q131" s="18">
        <v>152</v>
      </c>
      <c r="R131" s="36">
        <v>27793.36</v>
      </c>
    </row>
    <row r="132" spans="1:18" s="60" customFormat="1" ht="12" hidden="1">
      <c r="A132" s="21" t="s">
        <v>29</v>
      </c>
      <c r="B132" s="33" t="s">
        <v>58</v>
      </c>
      <c r="C132" s="54">
        <v>235</v>
      </c>
      <c r="D132" s="19">
        <v>98321.25</v>
      </c>
      <c r="E132" s="18">
        <v>188</v>
      </c>
      <c r="F132" s="19">
        <v>12759.94</v>
      </c>
      <c r="G132" s="18">
        <v>227</v>
      </c>
      <c r="H132" s="19">
        <v>14568.36</v>
      </c>
      <c r="I132" s="18">
        <v>1276</v>
      </c>
      <c r="J132" s="19">
        <v>190263.59</v>
      </c>
      <c r="K132" s="18">
        <v>117</v>
      </c>
      <c r="L132" s="19">
        <v>6902.17</v>
      </c>
      <c r="M132" s="18">
        <v>129</v>
      </c>
      <c r="N132" s="19">
        <v>14445.48</v>
      </c>
      <c r="O132" s="18">
        <v>204</v>
      </c>
      <c r="P132" s="19">
        <v>19220.81</v>
      </c>
      <c r="Q132" s="18">
        <v>931</v>
      </c>
      <c r="R132" s="36">
        <v>121947.02</v>
      </c>
    </row>
    <row r="133" spans="1:18" s="60" customFormat="1" ht="12" hidden="1">
      <c r="A133" s="33" t="s">
        <v>30</v>
      </c>
      <c r="B133" s="33" t="s">
        <v>197</v>
      </c>
      <c r="C133" s="4">
        <v>177</v>
      </c>
      <c r="D133" s="39">
        <v>24569.8</v>
      </c>
      <c r="E133" s="38">
        <v>72</v>
      </c>
      <c r="F133" s="39">
        <v>8282.1</v>
      </c>
      <c r="G133" s="38">
        <v>305</v>
      </c>
      <c r="H133" s="39">
        <v>19045.15</v>
      </c>
      <c r="I133" s="38">
        <v>1083</v>
      </c>
      <c r="J133" s="39">
        <v>86836.09</v>
      </c>
      <c r="K133" s="38">
        <v>110</v>
      </c>
      <c r="L133" s="39">
        <v>12700.5</v>
      </c>
      <c r="M133" s="38">
        <v>49</v>
      </c>
      <c r="N133" s="39">
        <v>7600.23</v>
      </c>
      <c r="O133" s="38">
        <v>261</v>
      </c>
      <c r="P133" s="39">
        <v>33310.2</v>
      </c>
      <c r="Q133" s="38">
        <v>869</v>
      </c>
      <c r="R133" s="32">
        <v>93877.86</v>
      </c>
    </row>
    <row r="134" spans="1:18" s="60" customFormat="1" ht="12" hidden="1">
      <c r="A134" s="21" t="s">
        <v>36</v>
      </c>
      <c r="B134" s="33" t="s">
        <v>60</v>
      </c>
      <c r="C134" s="54">
        <v>184</v>
      </c>
      <c r="D134" s="19">
        <v>15440.87</v>
      </c>
      <c r="E134" s="18">
        <v>107</v>
      </c>
      <c r="F134" s="19">
        <v>33451.12</v>
      </c>
      <c r="G134" s="18">
        <v>245</v>
      </c>
      <c r="H134" s="19">
        <v>11438.52</v>
      </c>
      <c r="I134" s="18">
        <v>307</v>
      </c>
      <c r="J134" s="19">
        <v>75680.04</v>
      </c>
      <c r="K134" s="18">
        <v>123</v>
      </c>
      <c r="L134" s="19">
        <v>22703.33</v>
      </c>
      <c r="M134" s="18">
        <v>64</v>
      </c>
      <c r="N134" s="19">
        <v>9191.75</v>
      </c>
      <c r="O134" s="18">
        <v>227</v>
      </c>
      <c r="P134" s="19">
        <v>23125.95</v>
      </c>
      <c r="Q134" s="18">
        <v>254</v>
      </c>
      <c r="R134" s="32">
        <v>84631.46</v>
      </c>
    </row>
    <row r="135" spans="1:18" s="60" customFormat="1" ht="12">
      <c r="A135" s="59" t="s">
        <v>199</v>
      </c>
      <c r="B135" s="33">
        <v>2013</v>
      </c>
      <c r="C135" s="4">
        <v>2664</v>
      </c>
      <c r="D135" s="12">
        <v>704977.63</v>
      </c>
      <c r="E135" s="4">
        <v>1234</v>
      </c>
      <c r="F135" s="12">
        <v>165472.69</v>
      </c>
      <c r="G135" s="4">
        <v>1595</v>
      </c>
      <c r="H135" s="12">
        <v>389378.32</v>
      </c>
      <c r="I135" s="4">
        <v>1940</v>
      </c>
      <c r="J135" s="12">
        <v>811085.1</v>
      </c>
      <c r="K135" s="4">
        <v>1339</v>
      </c>
      <c r="L135" s="12">
        <v>475341.44</v>
      </c>
      <c r="M135" s="4">
        <v>477</v>
      </c>
      <c r="N135" s="12">
        <v>41259.53</v>
      </c>
      <c r="O135" s="4">
        <v>1554</v>
      </c>
      <c r="P135" s="12">
        <v>229612.12</v>
      </c>
      <c r="Q135" s="4">
        <v>1546</v>
      </c>
      <c r="R135" s="32">
        <v>300336.37</v>
      </c>
    </row>
    <row r="136" spans="1:18" s="60" customFormat="1" ht="12" hidden="1">
      <c r="A136" s="21" t="s">
        <v>20</v>
      </c>
      <c r="B136" s="33" t="s">
        <v>49</v>
      </c>
      <c r="C136" s="4">
        <v>171</v>
      </c>
      <c r="D136" s="19">
        <v>20656.51</v>
      </c>
      <c r="E136" s="18">
        <v>176</v>
      </c>
      <c r="F136" s="19">
        <v>5887.04</v>
      </c>
      <c r="G136" s="18">
        <v>307</v>
      </c>
      <c r="H136" s="19">
        <v>60037.16</v>
      </c>
      <c r="I136" s="18">
        <v>263</v>
      </c>
      <c r="J136" s="19">
        <v>59189.09</v>
      </c>
      <c r="K136" s="18">
        <v>94</v>
      </c>
      <c r="L136" s="19">
        <v>17273.64</v>
      </c>
      <c r="M136" s="18">
        <v>52</v>
      </c>
      <c r="N136" s="19">
        <v>4383.91</v>
      </c>
      <c r="O136" s="18">
        <v>297</v>
      </c>
      <c r="P136" s="19">
        <v>57822.74</v>
      </c>
      <c r="Q136" s="18">
        <v>189</v>
      </c>
      <c r="R136" s="36">
        <v>95840.81</v>
      </c>
    </row>
    <row r="137" spans="1:18" s="60" customFormat="1" ht="12" hidden="1">
      <c r="A137" s="21" t="s">
        <v>21</v>
      </c>
      <c r="B137" s="33" t="s">
        <v>50</v>
      </c>
      <c r="C137" s="54">
        <v>123</v>
      </c>
      <c r="D137" s="19">
        <v>30257.95</v>
      </c>
      <c r="E137" s="18">
        <v>60</v>
      </c>
      <c r="F137" s="19">
        <v>19308.7</v>
      </c>
      <c r="G137" s="18">
        <v>192</v>
      </c>
      <c r="H137" s="19">
        <v>4989.61</v>
      </c>
      <c r="I137" s="18">
        <v>153</v>
      </c>
      <c r="J137" s="19">
        <v>55256.73</v>
      </c>
      <c r="K137" s="18">
        <v>75</v>
      </c>
      <c r="L137" s="19">
        <v>6998.68</v>
      </c>
      <c r="M137" s="18">
        <v>23</v>
      </c>
      <c r="N137" s="19">
        <v>1662.75</v>
      </c>
      <c r="O137" s="18">
        <v>178</v>
      </c>
      <c r="P137" s="19">
        <v>16879.62</v>
      </c>
      <c r="Q137" s="18">
        <v>105</v>
      </c>
      <c r="R137" s="36">
        <v>10528</v>
      </c>
    </row>
    <row r="138" spans="1:18" s="60" customFormat="1" ht="12" hidden="1">
      <c r="A138" s="21" t="s">
        <v>22</v>
      </c>
      <c r="B138" s="33" t="s">
        <v>193</v>
      </c>
      <c r="C138" s="54">
        <v>196</v>
      </c>
      <c r="D138" s="19">
        <v>17806.21</v>
      </c>
      <c r="E138" s="18">
        <v>83</v>
      </c>
      <c r="F138" s="19">
        <v>12017.5</v>
      </c>
      <c r="G138" s="18">
        <v>284</v>
      </c>
      <c r="H138" s="19">
        <v>19550.98</v>
      </c>
      <c r="I138" s="18">
        <v>231</v>
      </c>
      <c r="J138" s="19">
        <v>38911.56</v>
      </c>
      <c r="K138" s="18">
        <v>83</v>
      </c>
      <c r="L138" s="19">
        <v>7365.97</v>
      </c>
      <c r="M138" s="18">
        <v>51</v>
      </c>
      <c r="N138" s="19">
        <v>5768.24</v>
      </c>
      <c r="O138" s="18">
        <v>260</v>
      </c>
      <c r="P138" s="19">
        <v>23969.95</v>
      </c>
      <c r="Q138" s="18">
        <v>176</v>
      </c>
      <c r="R138" s="36">
        <v>36562.48</v>
      </c>
    </row>
    <row r="139" spans="1:18" s="60" customFormat="1" ht="12" hidden="1">
      <c r="A139" s="21" t="s">
        <v>23</v>
      </c>
      <c r="B139" s="33" t="s">
        <v>52</v>
      </c>
      <c r="C139" s="54">
        <v>187</v>
      </c>
      <c r="D139" s="19">
        <v>57199.2</v>
      </c>
      <c r="E139" s="18">
        <v>129</v>
      </c>
      <c r="F139" s="19">
        <v>18117.25</v>
      </c>
      <c r="G139" s="18">
        <v>108</v>
      </c>
      <c r="H139" s="19">
        <v>15155.52</v>
      </c>
      <c r="I139" s="18">
        <v>223</v>
      </c>
      <c r="J139" s="19">
        <v>242889.61</v>
      </c>
      <c r="K139" s="18">
        <v>80</v>
      </c>
      <c r="L139" s="19">
        <v>9870.96</v>
      </c>
      <c r="M139" s="18">
        <v>31</v>
      </c>
      <c r="N139" s="19">
        <v>3007.23</v>
      </c>
      <c r="O139" s="18">
        <v>99</v>
      </c>
      <c r="P139" s="19">
        <v>22975.11</v>
      </c>
      <c r="Q139" s="18">
        <v>158</v>
      </c>
      <c r="R139" s="37">
        <v>15036.28</v>
      </c>
    </row>
    <row r="140" spans="1:18" s="60" customFormat="1" ht="12" hidden="1">
      <c r="A140" s="21" t="s">
        <v>24</v>
      </c>
      <c r="B140" s="33" t="s">
        <v>53</v>
      </c>
      <c r="C140" s="54">
        <v>256</v>
      </c>
      <c r="D140" s="19">
        <v>13503.59</v>
      </c>
      <c r="E140" s="18">
        <v>134</v>
      </c>
      <c r="F140" s="19">
        <v>39820.8</v>
      </c>
      <c r="G140" s="18">
        <v>103</v>
      </c>
      <c r="H140" s="19">
        <v>42162.11</v>
      </c>
      <c r="I140" s="18">
        <v>165</v>
      </c>
      <c r="J140" s="19">
        <v>39783.68</v>
      </c>
      <c r="K140" s="18">
        <v>146</v>
      </c>
      <c r="L140" s="19">
        <v>14391.31</v>
      </c>
      <c r="M140" s="18">
        <v>54</v>
      </c>
      <c r="N140" s="19">
        <v>4069.17</v>
      </c>
      <c r="O140" s="18">
        <v>110</v>
      </c>
      <c r="P140" s="19">
        <v>11398.2</v>
      </c>
      <c r="Q140" s="18">
        <v>143</v>
      </c>
      <c r="R140" s="36">
        <v>15673.49</v>
      </c>
    </row>
    <row r="141" spans="1:18" s="60" customFormat="1" ht="12" hidden="1">
      <c r="A141" s="21" t="s">
        <v>25</v>
      </c>
      <c r="B141" s="33" t="s">
        <v>235</v>
      </c>
      <c r="C141" s="54">
        <v>201</v>
      </c>
      <c r="D141" s="19">
        <v>32656.79</v>
      </c>
      <c r="E141" s="18">
        <v>71</v>
      </c>
      <c r="F141" s="19">
        <v>3002.9</v>
      </c>
      <c r="G141" s="18">
        <v>71</v>
      </c>
      <c r="H141" s="19">
        <v>4191.78</v>
      </c>
      <c r="I141" s="18">
        <v>102</v>
      </c>
      <c r="J141" s="19">
        <v>38735.85</v>
      </c>
      <c r="K141" s="18">
        <v>93</v>
      </c>
      <c r="L141" s="19">
        <v>7605.23</v>
      </c>
      <c r="M141" s="18">
        <v>43</v>
      </c>
      <c r="N141" s="19">
        <v>2498.75</v>
      </c>
      <c r="O141" s="18">
        <v>72</v>
      </c>
      <c r="P141" s="19">
        <v>6573.29</v>
      </c>
      <c r="Q141" s="18">
        <v>88</v>
      </c>
      <c r="R141" s="36">
        <v>38233.02</v>
      </c>
    </row>
    <row r="142" spans="1:18" s="60" customFormat="1" ht="12" hidden="1">
      <c r="A142" s="21" t="s">
        <v>26</v>
      </c>
      <c r="B142" s="33" t="s">
        <v>55</v>
      </c>
      <c r="C142" s="54">
        <v>180</v>
      </c>
      <c r="D142" s="19">
        <v>27953.01</v>
      </c>
      <c r="E142" s="18">
        <v>92</v>
      </c>
      <c r="F142" s="19">
        <v>19194.68</v>
      </c>
      <c r="G142" s="18">
        <v>74</v>
      </c>
      <c r="H142" s="19">
        <v>5069.86</v>
      </c>
      <c r="I142" s="18">
        <v>151</v>
      </c>
      <c r="J142" s="19">
        <v>26543.23</v>
      </c>
      <c r="K142" s="18">
        <v>104</v>
      </c>
      <c r="L142" s="19">
        <v>9596.21</v>
      </c>
      <c r="M142" s="18">
        <v>28</v>
      </c>
      <c r="N142" s="19">
        <v>2424.72</v>
      </c>
      <c r="O142" s="18">
        <v>70</v>
      </c>
      <c r="P142" s="19">
        <v>7131.6</v>
      </c>
      <c r="Q142" s="18">
        <v>130</v>
      </c>
      <c r="R142" s="36">
        <v>12599.97</v>
      </c>
    </row>
    <row r="143" spans="1:18" s="60" customFormat="1" ht="12" hidden="1">
      <c r="A143" s="21" t="s">
        <v>27</v>
      </c>
      <c r="B143" s="33" t="s">
        <v>236</v>
      </c>
      <c r="C143" s="54">
        <v>316</v>
      </c>
      <c r="D143" s="19">
        <v>268074.03</v>
      </c>
      <c r="E143" s="18">
        <v>116</v>
      </c>
      <c r="F143" s="19">
        <v>12269.33</v>
      </c>
      <c r="G143" s="18">
        <v>88</v>
      </c>
      <c r="H143" s="19">
        <v>14149.12</v>
      </c>
      <c r="I143" s="18">
        <v>160</v>
      </c>
      <c r="J143" s="19">
        <v>212921.45</v>
      </c>
      <c r="K143" s="18">
        <v>110</v>
      </c>
      <c r="L143" s="19">
        <v>316245.46</v>
      </c>
      <c r="M143" s="18">
        <v>51</v>
      </c>
      <c r="N143" s="19">
        <v>6516.56</v>
      </c>
      <c r="O143" s="18">
        <v>77</v>
      </c>
      <c r="P143" s="19">
        <v>8542.21</v>
      </c>
      <c r="Q143" s="18">
        <v>110</v>
      </c>
      <c r="R143" s="36">
        <v>11264.86</v>
      </c>
    </row>
    <row r="144" spans="1:18" s="60" customFormat="1" ht="12" hidden="1">
      <c r="A144" s="21" t="s">
        <v>28</v>
      </c>
      <c r="B144" s="33" t="s">
        <v>162</v>
      </c>
      <c r="C144" s="54">
        <v>241</v>
      </c>
      <c r="D144" s="19">
        <v>108577.41</v>
      </c>
      <c r="E144" s="18">
        <v>72</v>
      </c>
      <c r="F144" s="19">
        <v>2792.97</v>
      </c>
      <c r="G144" s="18">
        <v>108</v>
      </c>
      <c r="H144" s="19">
        <v>105284.33</v>
      </c>
      <c r="I144" s="18">
        <v>143</v>
      </c>
      <c r="J144" s="19">
        <v>33961.93</v>
      </c>
      <c r="K144" s="18">
        <v>209</v>
      </c>
      <c r="L144" s="19">
        <v>37175.77</v>
      </c>
      <c r="M144" s="18">
        <v>36</v>
      </c>
      <c r="N144" s="19">
        <v>3117.89</v>
      </c>
      <c r="O144" s="18">
        <v>174</v>
      </c>
      <c r="P144" s="19">
        <v>41056.97</v>
      </c>
      <c r="Q144" s="18">
        <v>207</v>
      </c>
      <c r="R144" s="36">
        <v>40715.61</v>
      </c>
    </row>
    <row r="145" spans="1:18" s="60" customFormat="1" ht="12" hidden="1">
      <c r="A145" s="21" t="s">
        <v>29</v>
      </c>
      <c r="B145" s="33" t="s">
        <v>237</v>
      </c>
      <c r="C145" s="54">
        <v>232</v>
      </c>
      <c r="D145" s="19">
        <v>15724.76</v>
      </c>
      <c r="E145" s="18">
        <v>93</v>
      </c>
      <c r="F145" s="19">
        <v>5503.96</v>
      </c>
      <c r="G145" s="18">
        <v>87</v>
      </c>
      <c r="H145" s="19">
        <v>3696.26</v>
      </c>
      <c r="I145" s="18">
        <v>125</v>
      </c>
      <c r="J145" s="19">
        <v>17114.45</v>
      </c>
      <c r="K145" s="18">
        <v>109</v>
      </c>
      <c r="L145" s="19">
        <v>10139.4</v>
      </c>
      <c r="M145" s="18">
        <v>34</v>
      </c>
      <c r="N145" s="19">
        <v>2583.8</v>
      </c>
      <c r="O145" s="18">
        <v>79</v>
      </c>
      <c r="P145" s="19">
        <v>16234.9</v>
      </c>
      <c r="Q145" s="18">
        <v>83</v>
      </c>
      <c r="R145" s="36">
        <v>7543.7</v>
      </c>
    </row>
    <row r="146" spans="1:18" s="60" customFormat="1" ht="12" hidden="1">
      <c r="A146" s="33" t="s">
        <v>30</v>
      </c>
      <c r="B146" s="33" t="s">
        <v>238</v>
      </c>
      <c r="C146" s="4">
        <v>197</v>
      </c>
      <c r="D146" s="39">
        <v>14238.02</v>
      </c>
      <c r="E146" s="38">
        <v>116</v>
      </c>
      <c r="F146" s="39">
        <v>13919.8</v>
      </c>
      <c r="G146" s="38">
        <v>58</v>
      </c>
      <c r="H146" s="39">
        <v>6966.77</v>
      </c>
      <c r="I146" s="38">
        <v>95</v>
      </c>
      <c r="J146" s="39">
        <v>5404.68</v>
      </c>
      <c r="K146" s="38">
        <v>105</v>
      </c>
      <c r="L146" s="39">
        <v>8294.32</v>
      </c>
      <c r="M146" s="38">
        <v>33</v>
      </c>
      <c r="N146" s="39">
        <v>2585.52</v>
      </c>
      <c r="O146" s="38">
        <v>51</v>
      </c>
      <c r="P146" s="39">
        <v>5379.73</v>
      </c>
      <c r="Q146" s="38">
        <v>69</v>
      </c>
      <c r="R146" s="32">
        <v>6405.19</v>
      </c>
    </row>
    <row r="147" spans="1:18" s="60" customFormat="1" ht="12" hidden="1">
      <c r="A147" s="21" t="s">
        <v>36</v>
      </c>
      <c r="B147" s="33" t="s">
        <v>240</v>
      </c>
      <c r="C147" s="54">
        <v>364</v>
      </c>
      <c r="D147" s="19">
        <v>98330.15</v>
      </c>
      <c r="E147" s="18">
        <v>92</v>
      </c>
      <c r="F147" s="19">
        <v>13637.76</v>
      </c>
      <c r="G147" s="18">
        <v>115</v>
      </c>
      <c r="H147" s="19">
        <v>108124.82</v>
      </c>
      <c r="I147" s="18">
        <v>129</v>
      </c>
      <c r="J147" s="19">
        <v>40372.84</v>
      </c>
      <c r="K147" s="18">
        <v>131</v>
      </c>
      <c r="L147" s="19">
        <v>30384.49</v>
      </c>
      <c r="M147" s="18">
        <v>41</v>
      </c>
      <c r="N147" s="19">
        <v>2640.99</v>
      </c>
      <c r="O147" s="18">
        <v>87</v>
      </c>
      <c r="P147" s="19">
        <v>11647.8</v>
      </c>
      <c r="Q147" s="18">
        <v>88</v>
      </c>
      <c r="R147" s="32">
        <v>9932.96</v>
      </c>
    </row>
    <row r="148" spans="1:18" s="60" customFormat="1" ht="12">
      <c r="A148" s="59" t="s">
        <v>244</v>
      </c>
      <c r="B148" s="33">
        <v>2014</v>
      </c>
      <c r="C148" s="4">
        <v>2701</v>
      </c>
      <c r="D148" s="12">
        <v>584756.64</v>
      </c>
      <c r="E148" s="4">
        <v>1161</v>
      </c>
      <c r="F148" s="12">
        <v>463622.17</v>
      </c>
      <c r="G148" s="4">
        <v>1053</v>
      </c>
      <c r="H148" s="12">
        <v>240968.13</v>
      </c>
      <c r="I148" s="4">
        <v>3279</v>
      </c>
      <c r="J148" s="12">
        <v>916650.87</v>
      </c>
      <c r="K148" s="4">
        <v>1269</v>
      </c>
      <c r="L148" s="12">
        <v>217959.37</v>
      </c>
      <c r="M148" s="4">
        <v>481</v>
      </c>
      <c r="N148" s="12">
        <v>109806.97</v>
      </c>
      <c r="O148" s="4">
        <v>1167</v>
      </c>
      <c r="P148" s="12">
        <v>369183.17</v>
      </c>
      <c r="Q148" s="4">
        <v>2298</v>
      </c>
      <c r="R148" s="32">
        <v>319980.3</v>
      </c>
    </row>
    <row r="149" spans="1:18" s="60" customFormat="1" ht="12" hidden="1">
      <c r="A149" s="21" t="s">
        <v>20</v>
      </c>
      <c r="B149" s="33" t="s">
        <v>49</v>
      </c>
      <c r="C149" s="4">
        <v>243</v>
      </c>
      <c r="D149" s="19">
        <v>49709.36</v>
      </c>
      <c r="E149" s="18">
        <v>101</v>
      </c>
      <c r="F149" s="19">
        <v>220806.4</v>
      </c>
      <c r="G149" s="18">
        <v>83</v>
      </c>
      <c r="H149" s="19">
        <v>8947.71</v>
      </c>
      <c r="I149" s="18">
        <v>161</v>
      </c>
      <c r="J149" s="19">
        <v>57410.3</v>
      </c>
      <c r="K149" s="18">
        <v>102</v>
      </c>
      <c r="L149" s="19">
        <v>9977.4</v>
      </c>
      <c r="M149" s="18">
        <v>41</v>
      </c>
      <c r="N149" s="19">
        <v>4691.68</v>
      </c>
      <c r="O149" s="18">
        <v>66</v>
      </c>
      <c r="P149" s="19">
        <v>10041.87</v>
      </c>
      <c r="Q149" s="18">
        <v>83</v>
      </c>
      <c r="R149" s="36">
        <v>9889.81</v>
      </c>
    </row>
    <row r="150" spans="1:18" s="60" customFormat="1" ht="12" hidden="1">
      <c r="A150" s="21" t="s">
        <v>21</v>
      </c>
      <c r="B150" s="33" t="s">
        <v>50</v>
      </c>
      <c r="C150" s="54">
        <v>188</v>
      </c>
      <c r="D150" s="19">
        <v>80206.18</v>
      </c>
      <c r="E150" s="18">
        <v>28</v>
      </c>
      <c r="F150" s="19">
        <v>11899.46</v>
      </c>
      <c r="G150" s="18">
        <v>54</v>
      </c>
      <c r="H150" s="19">
        <v>10840.88</v>
      </c>
      <c r="I150" s="18">
        <v>120</v>
      </c>
      <c r="J150" s="19">
        <v>17056.53</v>
      </c>
      <c r="K150" s="18">
        <v>130</v>
      </c>
      <c r="L150" s="19">
        <v>22454.43</v>
      </c>
      <c r="M150" s="18">
        <v>59</v>
      </c>
      <c r="N150" s="19">
        <v>15317.14</v>
      </c>
      <c r="O150" s="18">
        <v>53</v>
      </c>
      <c r="P150" s="19">
        <v>8517.56</v>
      </c>
      <c r="Q150" s="18">
        <v>69</v>
      </c>
      <c r="R150" s="36">
        <v>5923.66</v>
      </c>
    </row>
    <row r="151" spans="1:18" s="60" customFormat="1" ht="12" hidden="1">
      <c r="A151" s="21" t="s">
        <v>22</v>
      </c>
      <c r="B151" s="33" t="s">
        <v>193</v>
      </c>
      <c r="C151" s="54">
        <v>235</v>
      </c>
      <c r="D151" s="19">
        <v>35437.01</v>
      </c>
      <c r="E151" s="18">
        <v>63</v>
      </c>
      <c r="F151" s="19">
        <v>49331.13</v>
      </c>
      <c r="G151" s="18">
        <v>97</v>
      </c>
      <c r="H151" s="19">
        <v>24031.55</v>
      </c>
      <c r="I151" s="18">
        <v>1021</v>
      </c>
      <c r="J151" s="19">
        <v>40059.71</v>
      </c>
      <c r="K151" s="18">
        <v>89</v>
      </c>
      <c r="L151" s="19">
        <v>8071.41</v>
      </c>
      <c r="M151" s="18">
        <v>36</v>
      </c>
      <c r="N151" s="19">
        <v>2483.3</v>
      </c>
      <c r="O151" s="18">
        <v>274</v>
      </c>
      <c r="P151" s="19">
        <v>109088.18</v>
      </c>
      <c r="Q151" s="18">
        <v>807</v>
      </c>
      <c r="R151" s="36">
        <v>95585.72</v>
      </c>
    </row>
    <row r="152" spans="1:18" s="60" customFormat="1" ht="12" hidden="1">
      <c r="A152" s="21" t="s">
        <v>23</v>
      </c>
      <c r="B152" s="33" t="s">
        <v>52</v>
      </c>
      <c r="C152" s="54">
        <v>258</v>
      </c>
      <c r="D152" s="19">
        <v>40611.61</v>
      </c>
      <c r="E152" s="18">
        <v>105</v>
      </c>
      <c r="F152" s="19">
        <v>7025.56</v>
      </c>
      <c r="G152" s="18">
        <v>87</v>
      </c>
      <c r="H152" s="19">
        <v>16073.23</v>
      </c>
      <c r="I152" s="18">
        <v>462</v>
      </c>
      <c r="J152" s="19">
        <v>242426.83</v>
      </c>
      <c r="K152" s="18">
        <v>86</v>
      </c>
      <c r="L152" s="19">
        <v>31939.81</v>
      </c>
      <c r="M152" s="18">
        <v>23</v>
      </c>
      <c r="N152" s="19">
        <v>25759.22</v>
      </c>
      <c r="O152" s="18">
        <v>70</v>
      </c>
      <c r="P152" s="19">
        <v>35139.55</v>
      </c>
      <c r="Q152" s="18">
        <v>330</v>
      </c>
      <c r="R152" s="37">
        <v>31569.77</v>
      </c>
    </row>
    <row r="153" spans="1:18" s="60" customFormat="1" ht="12" hidden="1">
      <c r="A153" s="21" t="s">
        <v>24</v>
      </c>
      <c r="B153" s="33" t="s">
        <v>53</v>
      </c>
      <c r="C153" s="54">
        <v>211</v>
      </c>
      <c r="D153" s="19">
        <v>34864.81</v>
      </c>
      <c r="E153" s="18">
        <v>120</v>
      </c>
      <c r="F153" s="19">
        <v>4198.58</v>
      </c>
      <c r="G153" s="18">
        <v>73</v>
      </c>
      <c r="H153" s="19">
        <v>7062.61</v>
      </c>
      <c r="I153" s="18">
        <v>176</v>
      </c>
      <c r="J153" s="19">
        <v>115567.52</v>
      </c>
      <c r="K153" s="18">
        <v>81</v>
      </c>
      <c r="L153" s="19">
        <v>7016.97</v>
      </c>
      <c r="M153" s="18">
        <v>61</v>
      </c>
      <c r="N153" s="19">
        <v>4707.87</v>
      </c>
      <c r="O153" s="18">
        <v>71</v>
      </c>
      <c r="P153" s="19">
        <v>9555.86</v>
      </c>
      <c r="Q153" s="18">
        <v>103</v>
      </c>
      <c r="R153" s="36">
        <v>13752.49</v>
      </c>
    </row>
    <row r="154" spans="1:18" s="60" customFormat="1" ht="12" hidden="1">
      <c r="A154" s="21" t="s">
        <v>25</v>
      </c>
      <c r="B154" s="33" t="s">
        <v>274</v>
      </c>
      <c r="C154" s="54">
        <v>289</v>
      </c>
      <c r="D154" s="19">
        <v>100267.06</v>
      </c>
      <c r="E154" s="18">
        <v>84</v>
      </c>
      <c r="F154" s="19">
        <v>10838.55</v>
      </c>
      <c r="G154" s="18">
        <v>100</v>
      </c>
      <c r="H154" s="19">
        <v>29274.29</v>
      </c>
      <c r="I154" s="18">
        <v>163</v>
      </c>
      <c r="J154" s="19">
        <v>147814.33</v>
      </c>
      <c r="K154" s="18">
        <v>130</v>
      </c>
      <c r="L154" s="19">
        <v>17911.89</v>
      </c>
      <c r="M154" s="18">
        <v>30</v>
      </c>
      <c r="N154" s="19">
        <v>3299.76</v>
      </c>
      <c r="O154" s="18">
        <v>138</v>
      </c>
      <c r="P154" s="19">
        <v>11659.23</v>
      </c>
      <c r="Q154" s="18">
        <v>100</v>
      </c>
      <c r="R154" s="36">
        <v>14524.34</v>
      </c>
    </row>
    <row r="155" spans="1:18" s="60" customFormat="1" ht="12" hidden="1">
      <c r="A155" s="21" t="s">
        <v>26</v>
      </c>
      <c r="B155" s="33" t="s">
        <v>194</v>
      </c>
      <c r="C155" s="54">
        <v>214</v>
      </c>
      <c r="D155" s="19">
        <v>60388.25</v>
      </c>
      <c r="E155" s="18">
        <v>67</v>
      </c>
      <c r="F155" s="19">
        <v>10947.52</v>
      </c>
      <c r="G155" s="18">
        <v>121</v>
      </c>
      <c r="H155" s="19">
        <v>55979.06</v>
      </c>
      <c r="I155" s="18">
        <v>159</v>
      </c>
      <c r="J155" s="19">
        <v>83263.15</v>
      </c>
      <c r="K155" s="18">
        <v>110</v>
      </c>
      <c r="L155" s="19">
        <v>14483.71</v>
      </c>
      <c r="M155" s="18">
        <v>34</v>
      </c>
      <c r="N155" s="19">
        <v>3322.84</v>
      </c>
      <c r="O155" s="18">
        <v>131</v>
      </c>
      <c r="P155" s="19">
        <v>121836.08</v>
      </c>
      <c r="Q155" s="18">
        <v>87</v>
      </c>
      <c r="R155" s="36">
        <v>27280.8</v>
      </c>
    </row>
    <row r="156" spans="1:18" s="60" customFormat="1" ht="12" hidden="1">
      <c r="A156" s="21" t="s">
        <v>27</v>
      </c>
      <c r="B156" s="33" t="s">
        <v>56</v>
      </c>
      <c r="C156" s="54">
        <v>224</v>
      </c>
      <c r="D156" s="19">
        <v>36631.47</v>
      </c>
      <c r="E156" s="18">
        <v>90</v>
      </c>
      <c r="F156" s="19">
        <v>6130.92</v>
      </c>
      <c r="G156" s="18">
        <v>94</v>
      </c>
      <c r="H156" s="19">
        <v>10005.97</v>
      </c>
      <c r="I156" s="18">
        <v>132</v>
      </c>
      <c r="J156" s="19">
        <v>21428.26</v>
      </c>
      <c r="K156" s="18">
        <v>104</v>
      </c>
      <c r="L156" s="19">
        <v>10424.74</v>
      </c>
      <c r="M156" s="18">
        <v>23</v>
      </c>
      <c r="N156" s="19">
        <v>2766.25</v>
      </c>
      <c r="O156" s="18">
        <v>81</v>
      </c>
      <c r="P156" s="19">
        <v>11176.53</v>
      </c>
      <c r="Q156" s="18">
        <v>85</v>
      </c>
      <c r="R156" s="36">
        <v>14173.67</v>
      </c>
    </row>
    <row r="157" spans="1:18" s="60" customFormat="1" ht="12" hidden="1">
      <c r="A157" s="21" t="s">
        <v>28</v>
      </c>
      <c r="B157" s="33" t="s">
        <v>162</v>
      </c>
      <c r="C157" s="54">
        <v>216</v>
      </c>
      <c r="D157" s="19">
        <v>46928.6</v>
      </c>
      <c r="E157" s="18">
        <v>141</v>
      </c>
      <c r="F157" s="19">
        <v>41040.7</v>
      </c>
      <c r="G157" s="18">
        <v>65</v>
      </c>
      <c r="H157" s="19">
        <v>2168.23</v>
      </c>
      <c r="I157" s="18">
        <v>288</v>
      </c>
      <c r="J157" s="19">
        <v>34807.42</v>
      </c>
      <c r="K157" s="18">
        <v>122</v>
      </c>
      <c r="L157" s="19">
        <v>9295.4</v>
      </c>
      <c r="M157" s="18">
        <v>36</v>
      </c>
      <c r="N157" s="19">
        <v>2937.72</v>
      </c>
      <c r="O157" s="18">
        <v>54</v>
      </c>
      <c r="P157" s="19">
        <v>5111.43</v>
      </c>
      <c r="Q157" s="18">
        <v>223</v>
      </c>
      <c r="R157" s="36">
        <v>20760.32</v>
      </c>
    </row>
    <row r="158" spans="1:18" s="60" customFormat="1" ht="12" hidden="1">
      <c r="A158" s="21" t="s">
        <v>29</v>
      </c>
      <c r="B158" s="33" t="s">
        <v>237</v>
      </c>
      <c r="C158" s="54">
        <v>197</v>
      </c>
      <c r="D158" s="19">
        <v>49891.61</v>
      </c>
      <c r="E158" s="18">
        <v>81</v>
      </c>
      <c r="F158" s="19">
        <v>25122.59</v>
      </c>
      <c r="G158" s="18">
        <v>98</v>
      </c>
      <c r="H158" s="19">
        <v>16064.67</v>
      </c>
      <c r="I158" s="18">
        <v>340</v>
      </c>
      <c r="J158" s="19">
        <v>127133.72</v>
      </c>
      <c r="K158" s="18">
        <v>78</v>
      </c>
      <c r="L158" s="19">
        <v>7359.43</v>
      </c>
      <c r="M158" s="18">
        <v>39</v>
      </c>
      <c r="N158" s="19">
        <v>3559.46</v>
      </c>
      <c r="O158" s="18">
        <v>77</v>
      </c>
      <c r="P158" s="19">
        <v>7039.19</v>
      </c>
      <c r="Q158" s="18">
        <v>239</v>
      </c>
      <c r="R158" s="36">
        <v>61342.09</v>
      </c>
    </row>
    <row r="159" spans="1:18" s="60" customFormat="1" ht="12" hidden="1">
      <c r="A159" s="33" t="s">
        <v>30</v>
      </c>
      <c r="B159" s="33" t="s">
        <v>275</v>
      </c>
      <c r="C159" s="4">
        <v>160</v>
      </c>
      <c r="D159" s="39">
        <v>22015.95</v>
      </c>
      <c r="E159" s="38">
        <v>109</v>
      </c>
      <c r="F159" s="39">
        <v>33233.04</v>
      </c>
      <c r="G159" s="38">
        <v>77</v>
      </c>
      <c r="H159" s="39">
        <v>49005.49</v>
      </c>
      <c r="I159" s="38">
        <v>107</v>
      </c>
      <c r="J159" s="39">
        <v>13464.73</v>
      </c>
      <c r="K159" s="38">
        <v>101</v>
      </c>
      <c r="L159" s="39">
        <v>10633.39</v>
      </c>
      <c r="M159" s="38">
        <v>34</v>
      </c>
      <c r="N159" s="39">
        <v>2147.5</v>
      </c>
      <c r="O159" s="38">
        <v>57</v>
      </c>
      <c r="P159" s="39">
        <v>27260.37</v>
      </c>
      <c r="Q159" s="38">
        <v>83</v>
      </c>
      <c r="R159" s="32">
        <v>14050.94</v>
      </c>
    </row>
    <row r="160" spans="1:18" s="60" customFormat="1" ht="12" hidden="1">
      <c r="A160" s="21" t="s">
        <v>36</v>
      </c>
      <c r="B160" s="33" t="s">
        <v>60</v>
      </c>
      <c r="C160" s="54">
        <v>266</v>
      </c>
      <c r="D160" s="19">
        <v>27804.73</v>
      </c>
      <c r="E160" s="18">
        <v>172</v>
      </c>
      <c r="F160" s="19">
        <v>43047.72</v>
      </c>
      <c r="G160" s="18">
        <v>104</v>
      </c>
      <c r="H160" s="19">
        <v>11514.44</v>
      </c>
      <c r="I160" s="18">
        <v>150</v>
      </c>
      <c r="J160" s="19">
        <v>16218.37</v>
      </c>
      <c r="K160" s="18">
        <v>136</v>
      </c>
      <c r="L160" s="19">
        <v>68390.79</v>
      </c>
      <c r="M160" s="18">
        <v>65</v>
      </c>
      <c r="N160" s="19">
        <v>38814.23</v>
      </c>
      <c r="O160" s="18">
        <v>95</v>
      </c>
      <c r="P160" s="19">
        <v>12757.32</v>
      </c>
      <c r="Q160" s="18">
        <v>89</v>
      </c>
      <c r="R160" s="32">
        <v>11126.69</v>
      </c>
    </row>
    <row r="161" spans="1:18" s="60" customFormat="1" ht="12">
      <c r="A161" s="59" t="s">
        <v>277</v>
      </c>
      <c r="B161" s="33">
        <v>2015</v>
      </c>
      <c r="C161" s="4">
        <v>3155</v>
      </c>
      <c r="D161" s="12">
        <v>888188.97</v>
      </c>
      <c r="E161" s="4">
        <v>1222</v>
      </c>
      <c r="F161" s="12">
        <v>290701.48</v>
      </c>
      <c r="G161" s="4">
        <v>1393</v>
      </c>
      <c r="H161" s="12">
        <v>381727.44</v>
      </c>
      <c r="I161" s="4">
        <v>2452</v>
      </c>
      <c r="J161" s="12">
        <v>393655.68</v>
      </c>
      <c r="K161" s="4">
        <v>1709</v>
      </c>
      <c r="L161" s="12">
        <v>238305.66</v>
      </c>
      <c r="M161" s="4">
        <v>426</v>
      </c>
      <c r="N161" s="12">
        <v>41729.56</v>
      </c>
      <c r="O161" s="4">
        <v>1658</v>
      </c>
      <c r="P161" s="12">
        <v>663154.05</v>
      </c>
      <c r="Q161" s="4">
        <v>1998</v>
      </c>
      <c r="R161" s="32">
        <v>7331371.03</v>
      </c>
    </row>
    <row r="162" spans="1:18" s="16" customFormat="1" ht="12" hidden="1">
      <c r="A162" s="21" t="s">
        <v>20</v>
      </c>
      <c r="B162" s="33" t="s">
        <v>49</v>
      </c>
      <c r="C162" s="4">
        <v>199</v>
      </c>
      <c r="D162" s="19">
        <v>60329.24</v>
      </c>
      <c r="E162" s="18">
        <v>90</v>
      </c>
      <c r="F162" s="19">
        <v>10742.56</v>
      </c>
      <c r="G162" s="18">
        <v>86</v>
      </c>
      <c r="H162" s="19">
        <v>19171.02</v>
      </c>
      <c r="I162" s="18">
        <v>129</v>
      </c>
      <c r="J162" s="19">
        <v>80985.73</v>
      </c>
      <c r="K162" s="18">
        <v>99</v>
      </c>
      <c r="L162" s="19">
        <v>9148.82</v>
      </c>
      <c r="M162" s="18">
        <v>28</v>
      </c>
      <c r="N162" s="19">
        <v>5240.07</v>
      </c>
      <c r="O162" s="18">
        <v>57</v>
      </c>
      <c r="P162" s="19">
        <v>90272.62</v>
      </c>
      <c r="Q162" s="18">
        <v>71</v>
      </c>
      <c r="R162" s="36">
        <v>38778.31</v>
      </c>
    </row>
    <row r="163" spans="1:18" s="16" customFormat="1" ht="12" hidden="1">
      <c r="A163" s="21" t="s">
        <v>21</v>
      </c>
      <c r="B163" s="33" t="s">
        <v>50</v>
      </c>
      <c r="C163" s="54">
        <v>216</v>
      </c>
      <c r="D163" s="19">
        <v>8311.67</v>
      </c>
      <c r="E163" s="18">
        <v>90</v>
      </c>
      <c r="F163" s="19">
        <v>13045.77</v>
      </c>
      <c r="G163" s="18">
        <v>71</v>
      </c>
      <c r="H163" s="19">
        <v>6619.79</v>
      </c>
      <c r="I163" s="18">
        <v>78</v>
      </c>
      <c r="J163" s="19">
        <v>7780.92</v>
      </c>
      <c r="K163" s="18">
        <v>114</v>
      </c>
      <c r="L163" s="19">
        <v>20107.46</v>
      </c>
      <c r="M163" s="18">
        <v>36</v>
      </c>
      <c r="N163" s="19">
        <v>3198.12</v>
      </c>
      <c r="O163" s="18">
        <v>80</v>
      </c>
      <c r="P163" s="19">
        <v>17900.25</v>
      </c>
      <c r="Q163" s="18">
        <v>53</v>
      </c>
      <c r="R163" s="36">
        <v>6607.46</v>
      </c>
    </row>
    <row r="164" spans="1:18" s="16" customFormat="1" ht="12" hidden="1">
      <c r="A164" s="21" t="s">
        <v>22</v>
      </c>
      <c r="B164" s="33" t="s">
        <v>51</v>
      </c>
      <c r="C164" s="54">
        <v>257</v>
      </c>
      <c r="D164" s="19">
        <v>113092.79</v>
      </c>
      <c r="E164" s="18">
        <v>137</v>
      </c>
      <c r="F164" s="19">
        <v>23282.59</v>
      </c>
      <c r="G164" s="18">
        <v>69</v>
      </c>
      <c r="H164" s="19">
        <v>27310.9</v>
      </c>
      <c r="I164" s="18">
        <v>112</v>
      </c>
      <c r="J164" s="19">
        <v>14521.82</v>
      </c>
      <c r="K164" s="18">
        <v>95</v>
      </c>
      <c r="L164" s="19">
        <v>7592.88</v>
      </c>
      <c r="M164" s="18">
        <v>51</v>
      </c>
      <c r="N164" s="19">
        <v>3959.4</v>
      </c>
      <c r="O164" s="18">
        <v>63</v>
      </c>
      <c r="P164" s="19">
        <v>6877.48</v>
      </c>
      <c r="Q164" s="18">
        <v>87</v>
      </c>
      <c r="R164" s="36">
        <v>8055.96</v>
      </c>
    </row>
    <row r="165" spans="1:18" s="16" customFormat="1" ht="12" hidden="1">
      <c r="A165" s="21" t="s">
        <v>23</v>
      </c>
      <c r="B165" s="33" t="s">
        <v>52</v>
      </c>
      <c r="C165" s="54">
        <v>179</v>
      </c>
      <c r="D165" s="19">
        <v>137252.51</v>
      </c>
      <c r="E165" s="18">
        <v>55</v>
      </c>
      <c r="F165" s="19">
        <v>14041.45</v>
      </c>
      <c r="G165" s="18">
        <v>121</v>
      </c>
      <c r="H165" s="19">
        <v>5056.94</v>
      </c>
      <c r="I165" s="18">
        <v>143</v>
      </c>
      <c r="J165" s="19">
        <v>29432.02</v>
      </c>
      <c r="K165" s="18">
        <v>101</v>
      </c>
      <c r="L165" s="19">
        <v>37834.75</v>
      </c>
      <c r="M165" s="18">
        <v>19</v>
      </c>
      <c r="N165" s="19">
        <v>1888.65</v>
      </c>
      <c r="O165" s="18">
        <v>92</v>
      </c>
      <c r="P165" s="19">
        <v>172341.57</v>
      </c>
      <c r="Q165" s="18">
        <v>182</v>
      </c>
      <c r="R165" s="37">
        <v>6857597.92</v>
      </c>
    </row>
    <row r="166" spans="1:18" s="16" customFormat="1" ht="12" hidden="1">
      <c r="A166" s="21" t="s">
        <v>24</v>
      </c>
      <c r="B166" s="33" t="s">
        <v>53</v>
      </c>
      <c r="C166" s="54">
        <v>241</v>
      </c>
      <c r="D166" s="19">
        <v>10987.38</v>
      </c>
      <c r="E166" s="18">
        <v>124</v>
      </c>
      <c r="F166" s="19">
        <v>17110.48</v>
      </c>
      <c r="G166" s="18">
        <v>131</v>
      </c>
      <c r="H166" s="19">
        <v>30483.67</v>
      </c>
      <c r="I166" s="18">
        <v>142</v>
      </c>
      <c r="J166" s="19">
        <v>76356.91</v>
      </c>
      <c r="K166" s="18">
        <v>114</v>
      </c>
      <c r="L166" s="19">
        <v>14963.92</v>
      </c>
      <c r="M166" s="18">
        <v>27</v>
      </c>
      <c r="N166" s="19">
        <v>2321.68</v>
      </c>
      <c r="O166" s="18">
        <v>317</v>
      </c>
      <c r="P166" s="19">
        <v>96364.99</v>
      </c>
      <c r="Q166" s="18">
        <v>195</v>
      </c>
      <c r="R166" s="36">
        <v>46488.94</v>
      </c>
    </row>
    <row r="167" spans="1:18" s="16" customFormat="1" ht="12" hidden="1">
      <c r="A167" s="21" t="s">
        <v>25</v>
      </c>
      <c r="B167" s="33" t="s">
        <v>279</v>
      </c>
      <c r="C167" s="54">
        <v>203</v>
      </c>
      <c r="D167" s="19">
        <v>47804.85</v>
      </c>
      <c r="E167" s="18">
        <v>70</v>
      </c>
      <c r="F167" s="19">
        <v>15173.98</v>
      </c>
      <c r="G167" s="18">
        <v>96</v>
      </c>
      <c r="H167" s="19">
        <v>31870.71</v>
      </c>
      <c r="I167" s="18">
        <v>126</v>
      </c>
      <c r="J167" s="19">
        <v>11345.62</v>
      </c>
      <c r="K167" s="18">
        <v>77</v>
      </c>
      <c r="L167" s="19">
        <v>7965.54</v>
      </c>
      <c r="M167" s="18">
        <v>36</v>
      </c>
      <c r="N167" s="19">
        <v>3220.67</v>
      </c>
      <c r="O167" s="18">
        <v>68</v>
      </c>
      <c r="P167" s="19">
        <v>9782.29</v>
      </c>
      <c r="Q167" s="18">
        <v>81</v>
      </c>
      <c r="R167" s="36">
        <v>197945.3</v>
      </c>
    </row>
    <row r="168" spans="1:18" s="16" customFormat="1" ht="12" hidden="1">
      <c r="A168" s="21" t="s">
        <v>26</v>
      </c>
      <c r="B168" s="33" t="s">
        <v>55</v>
      </c>
      <c r="C168" s="54">
        <v>287</v>
      </c>
      <c r="D168" s="19">
        <v>111180.66</v>
      </c>
      <c r="E168" s="18">
        <v>109</v>
      </c>
      <c r="F168" s="19">
        <v>14440.17</v>
      </c>
      <c r="G168" s="18">
        <v>92</v>
      </c>
      <c r="H168" s="19">
        <v>52265.64</v>
      </c>
      <c r="I168" s="18">
        <v>146</v>
      </c>
      <c r="J168" s="19">
        <v>19334.69</v>
      </c>
      <c r="K168" s="18">
        <v>137</v>
      </c>
      <c r="L168" s="19">
        <v>16728.5</v>
      </c>
      <c r="M168" s="18">
        <v>51</v>
      </c>
      <c r="N168" s="19">
        <v>4907.36</v>
      </c>
      <c r="O168" s="18">
        <v>90</v>
      </c>
      <c r="P168" s="19">
        <v>16799.91</v>
      </c>
      <c r="Q168" s="18">
        <v>105</v>
      </c>
      <c r="R168" s="36">
        <v>11836.04</v>
      </c>
    </row>
    <row r="169" spans="1:18" s="16" customFormat="1" ht="12" hidden="1">
      <c r="A169" s="21" t="s">
        <v>27</v>
      </c>
      <c r="B169" s="33" t="s">
        <v>56</v>
      </c>
      <c r="C169" s="54">
        <v>258</v>
      </c>
      <c r="D169" s="19">
        <v>38219.49</v>
      </c>
      <c r="E169" s="18">
        <v>74</v>
      </c>
      <c r="F169" s="19">
        <v>21086.13</v>
      </c>
      <c r="G169" s="18">
        <v>226</v>
      </c>
      <c r="H169" s="19">
        <v>133660.17</v>
      </c>
      <c r="I169" s="18">
        <v>1071</v>
      </c>
      <c r="J169" s="19">
        <v>43745.08</v>
      </c>
      <c r="K169" s="18">
        <v>148</v>
      </c>
      <c r="L169" s="19">
        <v>20647.41</v>
      </c>
      <c r="M169" s="18">
        <v>36</v>
      </c>
      <c r="N169" s="19">
        <v>2911.64</v>
      </c>
      <c r="O169" s="18">
        <v>99</v>
      </c>
      <c r="P169" s="19">
        <v>139486.57</v>
      </c>
      <c r="Q169" s="18">
        <v>875</v>
      </c>
      <c r="R169" s="36">
        <v>78068.5</v>
      </c>
    </row>
    <row r="170" spans="1:18" s="16" customFormat="1" ht="12" hidden="1">
      <c r="A170" s="21" t="s">
        <v>28</v>
      </c>
      <c r="B170" s="33" t="s">
        <v>162</v>
      </c>
      <c r="C170" s="54">
        <v>432</v>
      </c>
      <c r="D170" s="19">
        <v>159968.9</v>
      </c>
      <c r="E170" s="18">
        <v>124</v>
      </c>
      <c r="F170" s="19">
        <v>61756.9</v>
      </c>
      <c r="G170" s="18">
        <v>66</v>
      </c>
      <c r="H170" s="19">
        <v>9343.58</v>
      </c>
      <c r="I170" s="18">
        <v>91</v>
      </c>
      <c r="J170" s="19">
        <v>37497.82</v>
      </c>
      <c r="K170" s="18">
        <v>101</v>
      </c>
      <c r="L170" s="19">
        <v>15202.33</v>
      </c>
      <c r="M170" s="18">
        <v>23</v>
      </c>
      <c r="N170" s="19">
        <v>1543.43</v>
      </c>
      <c r="O170" s="18">
        <v>58</v>
      </c>
      <c r="P170" s="19">
        <v>8154.25</v>
      </c>
      <c r="Q170" s="18">
        <v>87</v>
      </c>
      <c r="R170" s="36">
        <v>42710.84</v>
      </c>
    </row>
    <row r="171" spans="1:18" s="16" customFormat="1" ht="12" hidden="1">
      <c r="A171" s="21" t="s">
        <v>29</v>
      </c>
      <c r="B171" s="33" t="s">
        <v>58</v>
      </c>
      <c r="C171" s="54">
        <v>221</v>
      </c>
      <c r="D171" s="19">
        <v>123799.03</v>
      </c>
      <c r="E171" s="18">
        <v>101</v>
      </c>
      <c r="F171" s="19">
        <v>36964.02</v>
      </c>
      <c r="G171" s="18">
        <v>106</v>
      </c>
      <c r="H171" s="19">
        <v>6656.67</v>
      </c>
      <c r="I171" s="18">
        <v>144</v>
      </c>
      <c r="J171" s="19">
        <v>20594.74</v>
      </c>
      <c r="K171" s="18">
        <v>97</v>
      </c>
      <c r="L171" s="19">
        <v>9030.12</v>
      </c>
      <c r="M171" s="18">
        <v>26</v>
      </c>
      <c r="N171" s="19">
        <v>2794.67</v>
      </c>
      <c r="O171" s="18">
        <v>92</v>
      </c>
      <c r="P171" s="19">
        <v>9810.74</v>
      </c>
      <c r="Q171" s="18">
        <v>98</v>
      </c>
      <c r="R171" s="36">
        <v>11278.71</v>
      </c>
    </row>
    <row r="172" spans="1:18" s="16" customFormat="1" ht="12" hidden="1">
      <c r="A172" s="33" t="s">
        <v>30</v>
      </c>
      <c r="B172" s="33" t="s">
        <v>280</v>
      </c>
      <c r="C172" s="4">
        <v>255</v>
      </c>
      <c r="D172" s="39">
        <v>21404.02</v>
      </c>
      <c r="E172" s="38">
        <v>61</v>
      </c>
      <c r="F172" s="39">
        <v>8663.36</v>
      </c>
      <c r="G172" s="38">
        <v>101</v>
      </c>
      <c r="H172" s="39">
        <v>33623.8</v>
      </c>
      <c r="I172" s="38">
        <v>135</v>
      </c>
      <c r="J172" s="39">
        <v>16035.71</v>
      </c>
      <c r="K172" s="38">
        <v>235</v>
      </c>
      <c r="L172" s="39">
        <v>27117.75</v>
      </c>
      <c r="M172" s="38">
        <v>24</v>
      </c>
      <c r="N172" s="39">
        <v>2074.17</v>
      </c>
      <c r="O172" s="38">
        <v>77</v>
      </c>
      <c r="P172" s="39">
        <v>32467.48</v>
      </c>
      <c r="Q172" s="38">
        <v>78</v>
      </c>
      <c r="R172" s="32">
        <v>22216.59</v>
      </c>
    </row>
    <row r="173" spans="1:18" s="16" customFormat="1" ht="12" hidden="1">
      <c r="A173" s="21" t="s">
        <v>36</v>
      </c>
      <c r="B173" s="33" t="s">
        <v>281</v>
      </c>
      <c r="C173" s="54">
        <v>407</v>
      </c>
      <c r="D173" s="19">
        <v>55838.43</v>
      </c>
      <c r="E173" s="18">
        <v>187</v>
      </c>
      <c r="F173" s="19">
        <v>54394.07</v>
      </c>
      <c r="G173" s="18">
        <v>228</v>
      </c>
      <c r="H173" s="19">
        <v>25664.55</v>
      </c>
      <c r="I173" s="18">
        <v>135</v>
      </c>
      <c r="J173" s="19">
        <v>36024.62</v>
      </c>
      <c r="K173" s="18">
        <v>391</v>
      </c>
      <c r="L173" s="19">
        <v>51966.18</v>
      </c>
      <c r="M173" s="18">
        <v>69</v>
      </c>
      <c r="N173" s="19">
        <v>7669.7</v>
      </c>
      <c r="O173" s="18">
        <v>565</v>
      </c>
      <c r="P173" s="19">
        <v>62895.9</v>
      </c>
      <c r="Q173" s="18">
        <v>86</v>
      </c>
      <c r="R173" s="32">
        <v>9786.46</v>
      </c>
    </row>
    <row r="174" spans="1:18" ht="12">
      <c r="A174" s="48" t="s">
        <v>283</v>
      </c>
      <c r="B174" s="34">
        <v>2016</v>
      </c>
      <c r="C174" s="5">
        <v>1883</v>
      </c>
      <c r="D174" s="13">
        <v>353464.01</v>
      </c>
      <c r="E174" s="5">
        <v>837</v>
      </c>
      <c r="F174" s="13">
        <v>85005.16</v>
      </c>
      <c r="G174" s="5">
        <v>1012</v>
      </c>
      <c r="H174" s="13">
        <v>203025.36</v>
      </c>
      <c r="I174" s="5">
        <v>1333</v>
      </c>
      <c r="J174" s="13">
        <v>288518.92</v>
      </c>
      <c r="K174" s="5">
        <v>985</v>
      </c>
      <c r="L174" s="13">
        <v>95106.17</v>
      </c>
      <c r="M174" s="5">
        <v>353</v>
      </c>
      <c r="N174" s="13">
        <v>32340.04</v>
      </c>
      <c r="O174" s="5">
        <v>909</v>
      </c>
      <c r="P174" s="13">
        <v>466595.21</v>
      </c>
      <c r="Q174" s="5">
        <v>1002</v>
      </c>
      <c r="R174" s="35">
        <v>464819.78</v>
      </c>
    </row>
    <row r="175" spans="1:18" s="16" customFormat="1" ht="12" hidden="1">
      <c r="A175" s="21" t="s">
        <v>20</v>
      </c>
      <c r="B175" s="33" t="s">
        <v>49</v>
      </c>
      <c r="C175" s="4">
        <v>160</v>
      </c>
      <c r="D175" s="19">
        <v>24838.56</v>
      </c>
      <c r="E175" s="18">
        <v>76</v>
      </c>
      <c r="F175" s="19">
        <v>6733.51</v>
      </c>
      <c r="G175" s="18">
        <v>103</v>
      </c>
      <c r="H175" s="19">
        <v>12871.91</v>
      </c>
      <c r="I175" s="18">
        <v>122</v>
      </c>
      <c r="J175" s="19">
        <v>30478.41</v>
      </c>
      <c r="K175" s="18">
        <v>78</v>
      </c>
      <c r="L175" s="19">
        <v>7097.2</v>
      </c>
      <c r="M175" s="18">
        <v>22</v>
      </c>
      <c r="N175" s="19">
        <v>2036.24</v>
      </c>
      <c r="O175" s="18">
        <v>75</v>
      </c>
      <c r="P175" s="19">
        <v>9084.17</v>
      </c>
      <c r="Q175" s="18">
        <v>66</v>
      </c>
      <c r="R175" s="36">
        <v>7415.9</v>
      </c>
    </row>
    <row r="176" spans="1:18" s="16" customFormat="1" ht="12" hidden="1">
      <c r="A176" s="21" t="s">
        <v>21</v>
      </c>
      <c r="B176" s="33" t="s">
        <v>50</v>
      </c>
      <c r="C176" s="54">
        <v>128</v>
      </c>
      <c r="D176" s="19">
        <v>8729.66</v>
      </c>
      <c r="E176" s="18">
        <v>60</v>
      </c>
      <c r="F176" s="19">
        <v>5482.57</v>
      </c>
      <c r="G176" s="18">
        <v>84</v>
      </c>
      <c r="H176" s="19">
        <v>17818.36</v>
      </c>
      <c r="I176" s="18">
        <v>67</v>
      </c>
      <c r="J176" s="19">
        <v>24244.51</v>
      </c>
      <c r="K176" s="18">
        <v>60</v>
      </c>
      <c r="L176" s="19">
        <v>6477.98</v>
      </c>
      <c r="M176" s="18">
        <v>18</v>
      </c>
      <c r="N176" s="19">
        <v>1762.87</v>
      </c>
      <c r="O176" s="18">
        <v>51</v>
      </c>
      <c r="P176" s="19">
        <v>19446.84</v>
      </c>
      <c r="Q176" s="18">
        <v>37</v>
      </c>
      <c r="R176" s="36">
        <v>4966.05</v>
      </c>
    </row>
    <row r="177" spans="1:18" s="16" customFormat="1" ht="12" hidden="1">
      <c r="A177" s="21" t="s">
        <v>22</v>
      </c>
      <c r="B177" s="33" t="s">
        <v>51</v>
      </c>
      <c r="C177" s="54">
        <v>261</v>
      </c>
      <c r="D177" s="19">
        <v>127238.47</v>
      </c>
      <c r="E177" s="18">
        <v>68</v>
      </c>
      <c r="F177" s="19">
        <v>6565.61</v>
      </c>
      <c r="G177" s="18">
        <v>91</v>
      </c>
      <c r="H177" s="19">
        <v>51347.16</v>
      </c>
      <c r="I177" s="18">
        <v>177</v>
      </c>
      <c r="J177" s="19">
        <v>13680.36</v>
      </c>
      <c r="K177" s="18">
        <v>101</v>
      </c>
      <c r="L177" s="19">
        <v>9443.36</v>
      </c>
      <c r="M177" s="18">
        <v>29</v>
      </c>
      <c r="N177" s="19">
        <v>3157.01</v>
      </c>
      <c r="O177" s="18">
        <v>75</v>
      </c>
      <c r="P177" s="19">
        <v>104681.73</v>
      </c>
      <c r="Q177" s="18">
        <v>120</v>
      </c>
      <c r="R177" s="36">
        <v>16141.69</v>
      </c>
    </row>
    <row r="178" spans="1:18" s="16" customFormat="1" ht="12" hidden="1">
      <c r="A178" s="21" t="s">
        <v>23</v>
      </c>
      <c r="B178" s="33" t="s">
        <v>284</v>
      </c>
      <c r="C178" s="54">
        <v>164</v>
      </c>
      <c r="D178" s="19">
        <v>13030.11</v>
      </c>
      <c r="E178" s="18">
        <v>36</v>
      </c>
      <c r="F178" s="19">
        <v>1066</v>
      </c>
      <c r="G178" s="18">
        <v>56</v>
      </c>
      <c r="H178" s="19">
        <v>3729.98</v>
      </c>
      <c r="I178" s="18">
        <v>84</v>
      </c>
      <c r="J178" s="19">
        <v>5226.4</v>
      </c>
      <c r="K178" s="18">
        <v>52</v>
      </c>
      <c r="L178" s="19">
        <v>4831.78</v>
      </c>
      <c r="M178" s="18">
        <v>19</v>
      </c>
      <c r="N178" s="19">
        <v>1416.47</v>
      </c>
      <c r="O178" s="18">
        <v>48</v>
      </c>
      <c r="P178" s="19">
        <v>6761.36</v>
      </c>
      <c r="Q178" s="18">
        <v>50</v>
      </c>
      <c r="R178" s="37">
        <v>16985.76</v>
      </c>
    </row>
    <row r="179" spans="1:18" s="16" customFormat="1" ht="12" hidden="1">
      <c r="A179" s="21" t="s">
        <v>24</v>
      </c>
      <c r="B179" s="33" t="s">
        <v>53</v>
      </c>
      <c r="C179" s="54">
        <v>110</v>
      </c>
      <c r="D179" s="19">
        <v>26991.57</v>
      </c>
      <c r="E179" s="18">
        <v>66</v>
      </c>
      <c r="F179" s="19">
        <v>3130.01</v>
      </c>
      <c r="G179" s="18">
        <v>69</v>
      </c>
      <c r="H179" s="19">
        <v>12016.49</v>
      </c>
      <c r="I179" s="18">
        <v>95</v>
      </c>
      <c r="J179" s="19">
        <v>23677.39</v>
      </c>
      <c r="K179" s="18">
        <v>77</v>
      </c>
      <c r="L179" s="19">
        <v>5922.18</v>
      </c>
      <c r="M179" s="18">
        <v>34</v>
      </c>
      <c r="N179" s="19">
        <v>3141.41</v>
      </c>
      <c r="O179" s="18">
        <v>62</v>
      </c>
      <c r="P179" s="19">
        <v>146687.96</v>
      </c>
      <c r="Q179" s="18">
        <v>66</v>
      </c>
      <c r="R179" s="36">
        <v>5965.18</v>
      </c>
    </row>
    <row r="180" spans="1:18" s="16" customFormat="1" ht="12" hidden="1">
      <c r="A180" s="21" t="s">
        <v>25</v>
      </c>
      <c r="B180" s="33" t="s">
        <v>54</v>
      </c>
      <c r="C180" s="54">
        <v>173</v>
      </c>
      <c r="D180" s="19">
        <v>7588.33</v>
      </c>
      <c r="E180" s="18">
        <v>109</v>
      </c>
      <c r="F180" s="19">
        <v>10058.5</v>
      </c>
      <c r="G180" s="18">
        <v>95</v>
      </c>
      <c r="H180" s="19">
        <v>7210.46</v>
      </c>
      <c r="I180" s="18">
        <v>104</v>
      </c>
      <c r="J180" s="19">
        <v>3586.96</v>
      </c>
      <c r="K180" s="18">
        <v>89</v>
      </c>
      <c r="L180" s="19">
        <v>7397.69</v>
      </c>
      <c r="M180" s="18">
        <v>32</v>
      </c>
      <c r="N180" s="19">
        <v>2807.81</v>
      </c>
      <c r="O180" s="18">
        <v>96</v>
      </c>
      <c r="P180" s="19">
        <v>11785.7</v>
      </c>
      <c r="Q180" s="18">
        <v>91</v>
      </c>
      <c r="R180" s="36">
        <v>10070.92</v>
      </c>
    </row>
    <row r="181" spans="1:18" s="16" customFormat="1" ht="12" hidden="1">
      <c r="A181" s="21" t="s">
        <v>26</v>
      </c>
      <c r="B181" s="33" t="s">
        <v>55</v>
      </c>
      <c r="C181" s="54">
        <v>126</v>
      </c>
      <c r="D181" s="19">
        <v>10496.69</v>
      </c>
      <c r="E181" s="18">
        <v>82</v>
      </c>
      <c r="F181" s="19">
        <v>6912.25</v>
      </c>
      <c r="G181" s="18">
        <v>89</v>
      </c>
      <c r="H181" s="19">
        <v>8585.83</v>
      </c>
      <c r="I181" s="18">
        <v>135</v>
      </c>
      <c r="J181" s="19">
        <v>18186.88</v>
      </c>
      <c r="K181" s="18">
        <v>87</v>
      </c>
      <c r="L181" s="19">
        <v>6624.39</v>
      </c>
      <c r="M181" s="18">
        <v>39</v>
      </c>
      <c r="N181" s="19">
        <v>2447.61</v>
      </c>
      <c r="O181" s="18">
        <v>80</v>
      </c>
      <c r="P181" s="19">
        <v>14950.15</v>
      </c>
      <c r="Q181" s="18">
        <v>92</v>
      </c>
      <c r="R181" s="36">
        <v>8374.66</v>
      </c>
    </row>
    <row r="182" spans="1:18" s="16" customFormat="1" ht="12" hidden="1">
      <c r="A182" s="21" t="s">
        <v>27</v>
      </c>
      <c r="B182" s="33" t="s">
        <v>285</v>
      </c>
      <c r="C182" s="54">
        <v>177</v>
      </c>
      <c r="D182" s="19">
        <v>44721.94</v>
      </c>
      <c r="E182" s="18">
        <v>94</v>
      </c>
      <c r="F182" s="19">
        <v>4112.76</v>
      </c>
      <c r="G182" s="18">
        <v>91</v>
      </c>
      <c r="H182" s="19">
        <v>41573.47</v>
      </c>
      <c r="I182" s="18">
        <v>99</v>
      </c>
      <c r="J182" s="19">
        <v>25473.13</v>
      </c>
      <c r="K182" s="18">
        <v>86</v>
      </c>
      <c r="L182" s="19">
        <v>9208.63</v>
      </c>
      <c r="M182" s="18">
        <v>40</v>
      </c>
      <c r="N182" s="19">
        <v>3467</v>
      </c>
      <c r="O182" s="18">
        <v>116</v>
      </c>
      <c r="P182" s="19">
        <v>51156.34</v>
      </c>
      <c r="Q182" s="18">
        <v>90</v>
      </c>
      <c r="R182" s="36">
        <v>12578.74</v>
      </c>
    </row>
    <row r="183" spans="1:18" s="16" customFormat="1" ht="12" hidden="1">
      <c r="A183" s="21" t="s">
        <v>28</v>
      </c>
      <c r="B183" s="33" t="s">
        <v>286</v>
      </c>
      <c r="C183" s="54">
        <v>132</v>
      </c>
      <c r="D183" s="19">
        <v>8296.34</v>
      </c>
      <c r="E183" s="18">
        <v>94</v>
      </c>
      <c r="F183" s="19">
        <v>15451.29</v>
      </c>
      <c r="G183" s="18">
        <v>49</v>
      </c>
      <c r="H183" s="19">
        <v>5393.14</v>
      </c>
      <c r="I183" s="18">
        <v>129</v>
      </c>
      <c r="J183" s="19">
        <v>80729.65</v>
      </c>
      <c r="K183" s="18">
        <v>69</v>
      </c>
      <c r="L183" s="19">
        <v>7466.52</v>
      </c>
      <c r="M183" s="18">
        <v>41</v>
      </c>
      <c r="N183" s="19">
        <v>3051.16</v>
      </c>
      <c r="O183" s="18">
        <v>44</v>
      </c>
      <c r="P183" s="19">
        <v>15008.14</v>
      </c>
      <c r="Q183" s="18">
        <v>93</v>
      </c>
      <c r="R183" s="36">
        <v>183187.43</v>
      </c>
    </row>
    <row r="184" spans="1:18" s="16" customFormat="1" ht="12" hidden="1">
      <c r="A184" s="21" t="s">
        <v>29</v>
      </c>
      <c r="B184" s="33" t="s">
        <v>58</v>
      </c>
      <c r="C184" s="54">
        <v>123</v>
      </c>
      <c r="D184" s="19">
        <v>27323.87</v>
      </c>
      <c r="E184" s="18">
        <v>37</v>
      </c>
      <c r="F184" s="19">
        <v>1117.54</v>
      </c>
      <c r="G184" s="18">
        <v>63</v>
      </c>
      <c r="H184" s="19">
        <v>5427.24</v>
      </c>
      <c r="I184" s="18">
        <v>111</v>
      </c>
      <c r="J184" s="19">
        <v>24849.03</v>
      </c>
      <c r="K184" s="18">
        <v>80</v>
      </c>
      <c r="L184" s="19">
        <v>6594.78</v>
      </c>
      <c r="M184" s="18">
        <v>33</v>
      </c>
      <c r="N184" s="19">
        <v>2034.62</v>
      </c>
      <c r="O184" s="18">
        <v>56</v>
      </c>
      <c r="P184" s="19">
        <v>4896.57</v>
      </c>
      <c r="Q184" s="18">
        <v>83</v>
      </c>
      <c r="R184" s="36">
        <v>9800.57</v>
      </c>
    </row>
    <row r="185" spans="1:18" s="16" customFormat="1" ht="12" hidden="1">
      <c r="A185" s="33" t="s">
        <v>30</v>
      </c>
      <c r="B185" s="33" t="s">
        <v>59</v>
      </c>
      <c r="C185" s="4">
        <v>132</v>
      </c>
      <c r="D185" s="39">
        <v>36110.79</v>
      </c>
      <c r="E185" s="38">
        <v>47</v>
      </c>
      <c r="F185" s="39">
        <v>7879.55</v>
      </c>
      <c r="G185" s="38">
        <v>106</v>
      </c>
      <c r="H185" s="39">
        <v>24744.51</v>
      </c>
      <c r="I185" s="38">
        <v>93</v>
      </c>
      <c r="J185" s="39">
        <v>20933.13</v>
      </c>
      <c r="K185" s="38">
        <v>86</v>
      </c>
      <c r="L185" s="39">
        <v>12084.19</v>
      </c>
      <c r="M185" s="38">
        <v>13</v>
      </c>
      <c r="N185" s="39">
        <v>1102.38</v>
      </c>
      <c r="O185" s="38">
        <v>99</v>
      </c>
      <c r="P185" s="39">
        <v>10487.91</v>
      </c>
      <c r="Q185" s="38">
        <v>73</v>
      </c>
      <c r="R185" s="32">
        <v>18480.02</v>
      </c>
    </row>
    <row r="186" spans="1:18" s="16" customFormat="1" ht="12" hidden="1">
      <c r="A186" s="21" t="s">
        <v>36</v>
      </c>
      <c r="B186" s="33" t="s">
        <v>287</v>
      </c>
      <c r="C186" s="54">
        <v>197</v>
      </c>
      <c r="D186" s="19">
        <v>18097.68</v>
      </c>
      <c r="E186" s="18">
        <v>68</v>
      </c>
      <c r="F186" s="19">
        <v>16495.57</v>
      </c>
      <c r="G186" s="18">
        <v>116</v>
      </c>
      <c r="H186" s="19">
        <v>12306.81</v>
      </c>
      <c r="I186" s="18">
        <v>117</v>
      </c>
      <c r="J186" s="19">
        <v>17453.07</v>
      </c>
      <c r="K186" s="18">
        <v>120</v>
      </c>
      <c r="L186" s="19">
        <v>11957.47</v>
      </c>
      <c r="M186" s="18">
        <v>33</v>
      </c>
      <c r="N186" s="19">
        <v>5915.46</v>
      </c>
      <c r="O186" s="18">
        <v>107</v>
      </c>
      <c r="P186" s="19">
        <v>71648.34</v>
      </c>
      <c r="Q186" s="18">
        <v>141</v>
      </c>
      <c r="R186" s="32">
        <v>170852.86</v>
      </c>
    </row>
    <row r="187" spans="1:18" s="60" customFormat="1" ht="12">
      <c r="A187" s="59" t="s">
        <v>289</v>
      </c>
      <c r="B187" s="33">
        <v>2017</v>
      </c>
      <c r="C187" s="4">
        <v>3779</v>
      </c>
      <c r="D187" s="12">
        <v>1529915.54</v>
      </c>
      <c r="E187" s="4">
        <v>1438</v>
      </c>
      <c r="F187" s="12">
        <v>243488.58</v>
      </c>
      <c r="G187" s="4">
        <v>1166</v>
      </c>
      <c r="H187" s="12">
        <v>143718.01</v>
      </c>
      <c r="I187" s="4">
        <v>1253</v>
      </c>
      <c r="J187" s="12">
        <v>394753.49</v>
      </c>
      <c r="K187" s="4">
        <v>1200</v>
      </c>
      <c r="L187" s="12">
        <v>121489.57</v>
      </c>
      <c r="M187" s="4">
        <v>545</v>
      </c>
      <c r="N187" s="12">
        <v>73912.52</v>
      </c>
      <c r="O187" s="4">
        <v>1069</v>
      </c>
      <c r="P187" s="12">
        <v>167003.9</v>
      </c>
      <c r="Q187" s="4">
        <v>907</v>
      </c>
      <c r="R187" s="32">
        <v>190801.27</v>
      </c>
    </row>
    <row r="188" spans="1:18" s="16" customFormat="1" ht="12" hidden="1">
      <c r="A188" s="21" t="s">
        <v>20</v>
      </c>
      <c r="B188" s="33" t="s">
        <v>49</v>
      </c>
      <c r="C188" s="4">
        <v>221</v>
      </c>
      <c r="D188" s="19">
        <v>56542.32</v>
      </c>
      <c r="E188" s="18">
        <v>58</v>
      </c>
      <c r="F188" s="19">
        <v>4135.02</v>
      </c>
      <c r="G188" s="18">
        <v>62</v>
      </c>
      <c r="H188" s="19">
        <v>8118.09</v>
      </c>
      <c r="I188" s="18">
        <v>79</v>
      </c>
      <c r="J188" s="19">
        <v>4171.64</v>
      </c>
      <c r="K188" s="18">
        <v>99</v>
      </c>
      <c r="L188" s="19">
        <v>8276.87</v>
      </c>
      <c r="M188" s="18">
        <v>45</v>
      </c>
      <c r="N188" s="19">
        <v>7178.68</v>
      </c>
      <c r="O188" s="18">
        <v>47</v>
      </c>
      <c r="P188" s="19">
        <v>4674.43</v>
      </c>
      <c r="Q188" s="18">
        <v>37</v>
      </c>
      <c r="R188" s="36">
        <v>3933.06</v>
      </c>
    </row>
    <row r="189" spans="1:18" s="16" customFormat="1" ht="12" hidden="1">
      <c r="A189" s="21" t="s">
        <v>21</v>
      </c>
      <c r="B189" s="33" t="s">
        <v>50</v>
      </c>
      <c r="C189" s="54">
        <v>351</v>
      </c>
      <c r="D189" s="19">
        <v>241514.56</v>
      </c>
      <c r="E189" s="18">
        <v>73</v>
      </c>
      <c r="F189" s="19">
        <v>4506.54</v>
      </c>
      <c r="G189" s="18">
        <v>81</v>
      </c>
      <c r="H189" s="19">
        <v>9563.43</v>
      </c>
      <c r="I189" s="18">
        <v>67</v>
      </c>
      <c r="J189" s="19">
        <v>9384.31</v>
      </c>
      <c r="K189" s="18">
        <v>117</v>
      </c>
      <c r="L189" s="19">
        <v>11690.23</v>
      </c>
      <c r="M189" s="18">
        <v>30</v>
      </c>
      <c r="N189" s="19">
        <v>1869.96</v>
      </c>
      <c r="O189" s="18">
        <v>69</v>
      </c>
      <c r="P189" s="19">
        <v>23322.8</v>
      </c>
      <c r="Q189" s="18">
        <v>48</v>
      </c>
      <c r="R189" s="36">
        <v>5705.33</v>
      </c>
    </row>
    <row r="190" spans="1:18" s="16" customFormat="1" ht="12" hidden="1">
      <c r="A190" s="21" t="s">
        <v>22</v>
      </c>
      <c r="B190" s="33" t="s">
        <v>51</v>
      </c>
      <c r="C190" s="54">
        <v>232</v>
      </c>
      <c r="D190" s="19">
        <v>416345.33</v>
      </c>
      <c r="E190" s="18">
        <v>175</v>
      </c>
      <c r="F190" s="19">
        <v>9433.52</v>
      </c>
      <c r="G190" s="18">
        <v>93</v>
      </c>
      <c r="H190" s="19">
        <v>6518.88</v>
      </c>
      <c r="I190" s="18">
        <v>132</v>
      </c>
      <c r="J190" s="19">
        <v>85929.56</v>
      </c>
      <c r="K190" s="18">
        <v>95</v>
      </c>
      <c r="L190" s="19">
        <v>7576.14</v>
      </c>
      <c r="M190" s="18">
        <v>53</v>
      </c>
      <c r="N190" s="19">
        <v>7681.07</v>
      </c>
      <c r="O190" s="18">
        <v>84</v>
      </c>
      <c r="P190" s="19">
        <v>7534.19</v>
      </c>
      <c r="Q190" s="18">
        <v>79</v>
      </c>
      <c r="R190" s="36">
        <v>12336.69</v>
      </c>
    </row>
    <row r="191" spans="1:18" s="16" customFormat="1" ht="12" hidden="1">
      <c r="A191" s="21" t="s">
        <v>23</v>
      </c>
      <c r="B191" s="33" t="s">
        <v>52</v>
      </c>
      <c r="C191" s="54">
        <v>154</v>
      </c>
      <c r="D191" s="19">
        <v>9308.19</v>
      </c>
      <c r="E191" s="18">
        <v>69</v>
      </c>
      <c r="F191" s="19">
        <v>5883.14</v>
      </c>
      <c r="G191" s="18">
        <v>71</v>
      </c>
      <c r="H191" s="19">
        <v>2277.75</v>
      </c>
      <c r="I191" s="18">
        <v>112</v>
      </c>
      <c r="J191" s="19">
        <v>119729.57</v>
      </c>
      <c r="K191" s="18">
        <v>101</v>
      </c>
      <c r="L191" s="19">
        <v>11618.26</v>
      </c>
      <c r="M191" s="18">
        <v>35</v>
      </c>
      <c r="N191" s="19">
        <v>3607.89</v>
      </c>
      <c r="O191" s="18">
        <v>96</v>
      </c>
      <c r="P191" s="19">
        <v>10448.71</v>
      </c>
      <c r="Q191" s="18">
        <v>86</v>
      </c>
      <c r="R191" s="37">
        <v>19092.02</v>
      </c>
    </row>
    <row r="192" spans="1:18" s="16" customFormat="1" ht="12" hidden="1">
      <c r="A192" s="21" t="s">
        <v>24</v>
      </c>
      <c r="B192" s="33" t="s">
        <v>53</v>
      </c>
      <c r="C192" s="54">
        <v>200</v>
      </c>
      <c r="D192" s="19">
        <v>14518.94</v>
      </c>
      <c r="E192" s="18">
        <v>56</v>
      </c>
      <c r="F192" s="19">
        <v>1671.17</v>
      </c>
      <c r="G192" s="18">
        <v>76</v>
      </c>
      <c r="H192" s="19">
        <v>7082.22</v>
      </c>
      <c r="I192" s="18">
        <v>89</v>
      </c>
      <c r="J192" s="19">
        <v>36427.88</v>
      </c>
      <c r="K192" s="18">
        <v>104</v>
      </c>
      <c r="L192" s="19">
        <v>8057</v>
      </c>
      <c r="M192" s="18">
        <v>29</v>
      </c>
      <c r="N192" s="19">
        <v>2963.07</v>
      </c>
      <c r="O192" s="18">
        <v>65</v>
      </c>
      <c r="P192" s="19">
        <v>6723.21</v>
      </c>
      <c r="Q192" s="18">
        <v>56</v>
      </c>
      <c r="R192" s="36">
        <v>10504.88</v>
      </c>
    </row>
    <row r="193" spans="1:18" s="16" customFormat="1" ht="12" hidden="1">
      <c r="A193" s="21" t="s">
        <v>25</v>
      </c>
      <c r="B193" s="33" t="s">
        <v>290</v>
      </c>
      <c r="C193" s="54">
        <v>181</v>
      </c>
      <c r="D193" s="19">
        <v>9978.1</v>
      </c>
      <c r="E193" s="18">
        <v>64</v>
      </c>
      <c r="F193" s="19">
        <v>4606.67</v>
      </c>
      <c r="G193" s="18">
        <v>126</v>
      </c>
      <c r="H193" s="19">
        <v>7138.92</v>
      </c>
      <c r="I193" s="18">
        <v>127</v>
      </c>
      <c r="J193" s="19">
        <v>21017.24</v>
      </c>
      <c r="K193" s="18">
        <v>106</v>
      </c>
      <c r="L193" s="19">
        <v>8912.63</v>
      </c>
      <c r="M193" s="18">
        <v>38</v>
      </c>
      <c r="N193" s="19">
        <v>2842.11</v>
      </c>
      <c r="O193" s="18">
        <v>112</v>
      </c>
      <c r="P193" s="19">
        <v>10321.21</v>
      </c>
      <c r="Q193" s="18">
        <v>78</v>
      </c>
      <c r="R193" s="36">
        <v>7763.93</v>
      </c>
    </row>
    <row r="194" spans="1:18" s="16" customFormat="1" ht="12" hidden="1">
      <c r="A194" s="21" t="s">
        <v>26</v>
      </c>
      <c r="B194" s="33" t="s">
        <v>291</v>
      </c>
      <c r="C194" s="54">
        <v>270</v>
      </c>
      <c r="D194" s="19">
        <v>48401.61</v>
      </c>
      <c r="E194" s="18">
        <v>116</v>
      </c>
      <c r="F194" s="19">
        <v>15735.42</v>
      </c>
      <c r="G194" s="18">
        <v>113</v>
      </c>
      <c r="H194" s="19">
        <v>7363.73</v>
      </c>
      <c r="I194" s="18">
        <v>99</v>
      </c>
      <c r="J194" s="19">
        <v>19677.09</v>
      </c>
      <c r="K194" s="18">
        <v>119</v>
      </c>
      <c r="L194" s="19">
        <v>8349.2</v>
      </c>
      <c r="M194" s="18">
        <v>60</v>
      </c>
      <c r="N194" s="19">
        <v>3736.35</v>
      </c>
      <c r="O194" s="18">
        <v>98</v>
      </c>
      <c r="P194" s="19">
        <v>8213.55</v>
      </c>
      <c r="Q194" s="18">
        <v>100</v>
      </c>
      <c r="R194" s="36">
        <v>72256.28</v>
      </c>
    </row>
    <row r="195" spans="1:18" s="16" customFormat="1" ht="12" hidden="1">
      <c r="A195" s="21" t="s">
        <v>27</v>
      </c>
      <c r="B195" s="33" t="s">
        <v>292</v>
      </c>
      <c r="C195" s="54">
        <v>245</v>
      </c>
      <c r="D195" s="19">
        <v>22643.11</v>
      </c>
      <c r="E195" s="18">
        <v>67</v>
      </c>
      <c r="F195" s="19">
        <v>9915.58</v>
      </c>
      <c r="G195" s="18">
        <v>104</v>
      </c>
      <c r="H195" s="19">
        <v>21040.91</v>
      </c>
      <c r="I195" s="18">
        <v>124</v>
      </c>
      <c r="J195" s="19">
        <v>37603.62</v>
      </c>
      <c r="K195" s="18">
        <v>102</v>
      </c>
      <c r="L195" s="19">
        <v>8744.51</v>
      </c>
      <c r="M195" s="18">
        <v>25</v>
      </c>
      <c r="N195" s="19">
        <v>1878.57</v>
      </c>
      <c r="O195" s="18">
        <v>124</v>
      </c>
      <c r="P195" s="19">
        <v>18961.94</v>
      </c>
      <c r="Q195" s="18">
        <v>80</v>
      </c>
      <c r="R195" s="36">
        <v>7396.21</v>
      </c>
    </row>
    <row r="196" spans="1:18" s="16" customFormat="1" ht="12" hidden="1">
      <c r="A196" s="21" t="s">
        <v>28</v>
      </c>
      <c r="B196" s="33" t="s">
        <v>293</v>
      </c>
      <c r="C196" s="54">
        <v>576</v>
      </c>
      <c r="D196" s="19">
        <v>64115.37</v>
      </c>
      <c r="E196" s="18">
        <v>175</v>
      </c>
      <c r="F196" s="19">
        <v>63461.02</v>
      </c>
      <c r="G196" s="18">
        <v>87</v>
      </c>
      <c r="H196" s="19">
        <v>11516.8</v>
      </c>
      <c r="I196" s="18">
        <v>106</v>
      </c>
      <c r="J196" s="19">
        <v>11888.31</v>
      </c>
      <c r="K196" s="18">
        <v>98</v>
      </c>
      <c r="L196" s="19">
        <v>19174.06</v>
      </c>
      <c r="M196" s="18">
        <v>50</v>
      </c>
      <c r="N196" s="19">
        <v>5868.97</v>
      </c>
      <c r="O196" s="18">
        <v>92</v>
      </c>
      <c r="P196" s="19">
        <v>20983.69</v>
      </c>
      <c r="Q196" s="18">
        <v>89</v>
      </c>
      <c r="R196" s="36">
        <v>22298.71</v>
      </c>
    </row>
    <row r="197" spans="1:18" s="16" customFormat="1" ht="12" hidden="1">
      <c r="A197" s="21" t="s">
        <v>29</v>
      </c>
      <c r="B197" s="33" t="s">
        <v>58</v>
      </c>
      <c r="C197" s="54">
        <v>131</v>
      </c>
      <c r="D197" s="19">
        <v>16572.25</v>
      </c>
      <c r="E197" s="18">
        <v>119</v>
      </c>
      <c r="F197" s="19">
        <v>40094.13</v>
      </c>
      <c r="G197" s="18">
        <v>90</v>
      </c>
      <c r="H197" s="19">
        <v>22680.27</v>
      </c>
      <c r="I197" s="18">
        <v>102</v>
      </c>
      <c r="J197" s="19">
        <v>32463.42</v>
      </c>
      <c r="K197" s="18">
        <v>74</v>
      </c>
      <c r="L197" s="19">
        <v>5854.62</v>
      </c>
      <c r="M197" s="18">
        <v>29</v>
      </c>
      <c r="N197" s="19">
        <v>12676.78</v>
      </c>
      <c r="O197" s="18">
        <v>92</v>
      </c>
      <c r="P197" s="19">
        <v>9009.38</v>
      </c>
      <c r="Q197" s="18">
        <v>99</v>
      </c>
      <c r="R197" s="36">
        <v>9731.93</v>
      </c>
    </row>
    <row r="198" spans="1:22" s="16" customFormat="1" ht="12" hidden="1">
      <c r="A198" s="33" t="s">
        <v>30</v>
      </c>
      <c r="B198" s="33" t="s">
        <v>59</v>
      </c>
      <c r="C198" s="4">
        <v>156</v>
      </c>
      <c r="D198" s="39">
        <v>27263.64</v>
      </c>
      <c r="E198" s="38">
        <v>177</v>
      </c>
      <c r="F198" s="39">
        <v>34236.01</v>
      </c>
      <c r="G198" s="38">
        <v>101</v>
      </c>
      <c r="H198" s="39">
        <v>3426.88</v>
      </c>
      <c r="I198" s="38">
        <v>94</v>
      </c>
      <c r="J198" s="39">
        <v>6080.44</v>
      </c>
      <c r="K198" s="38">
        <v>77</v>
      </c>
      <c r="L198" s="39">
        <v>6699.68</v>
      </c>
      <c r="M198" s="38">
        <v>102</v>
      </c>
      <c r="N198" s="39">
        <v>20093.25</v>
      </c>
      <c r="O198" s="38">
        <v>68</v>
      </c>
      <c r="P198" s="39">
        <v>7947.62</v>
      </c>
      <c r="Q198" s="38">
        <v>60</v>
      </c>
      <c r="R198" s="32">
        <v>6112.56</v>
      </c>
      <c r="V198" s="61"/>
    </row>
    <row r="199" spans="1:18" s="16" customFormat="1" ht="12" hidden="1">
      <c r="A199" s="21" t="s">
        <v>36</v>
      </c>
      <c r="B199" s="33" t="s">
        <v>60</v>
      </c>
      <c r="C199" s="54">
        <v>1062</v>
      </c>
      <c r="D199" s="19">
        <v>602712.12</v>
      </c>
      <c r="E199" s="18">
        <v>289</v>
      </c>
      <c r="F199" s="19">
        <v>49810.36</v>
      </c>
      <c r="G199" s="18">
        <v>162</v>
      </c>
      <c r="H199" s="19">
        <v>36990.13</v>
      </c>
      <c r="I199" s="18">
        <v>122</v>
      </c>
      <c r="J199" s="19">
        <v>10380.41</v>
      </c>
      <c r="K199" s="18">
        <v>108</v>
      </c>
      <c r="L199" s="19">
        <v>16536.37</v>
      </c>
      <c r="M199" s="18">
        <v>49</v>
      </c>
      <c r="N199" s="19">
        <v>3515.82</v>
      </c>
      <c r="O199" s="18">
        <v>122</v>
      </c>
      <c r="P199" s="19">
        <v>38863.17</v>
      </c>
      <c r="Q199" s="18">
        <v>95</v>
      </c>
      <c r="R199" s="32">
        <v>13669.67</v>
      </c>
    </row>
    <row r="200" spans="1:22" ht="12">
      <c r="A200" s="48" t="s">
        <v>295</v>
      </c>
      <c r="B200" s="34">
        <v>2018</v>
      </c>
      <c r="C200" s="5">
        <v>3107</v>
      </c>
      <c r="D200" s="13">
        <v>1604549.21</v>
      </c>
      <c r="E200" s="5">
        <v>1419</v>
      </c>
      <c r="F200" s="13">
        <v>421415.32</v>
      </c>
      <c r="G200" s="5">
        <v>1278</v>
      </c>
      <c r="H200" s="13">
        <v>322001.53</v>
      </c>
      <c r="I200" s="5">
        <v>1253</v>
      </c>
      <c r="J200" s="13">
        <v>750030.4</v>
      </c>
      <c r="K200" s="5">
        <v>1254</v>
      </c>
      <c r="L200" s="13">
        <v>123206.66</v>
      </c>
      <c r="M200" s="5">
        <v>496</v>
      </c>
      <c r="N200" s="13">
        <v>67407.36</v>
      </c>
      <c r="O200" s="5">
        <v>1007</v>
      </c>
      <c r="P200" s="13">
        <v>253537.57</v>
      </c>
      <c r="Q200" s="5">
        <v>927</v>
      </c>
      <c r="R200" s="35">
        <v>463124.93</v>
      </c>
      <c r="V200" s="62"/>
    </row>
    <row r="201" spans="1:18" s="16" customFormat="1" ht="12" hidden="1">
      <c r="A201" s="21" t="s">
        <v>20</v>
      </c>
      <c r="B201" s="33" t="s">
        <v>49</v>
      </c>
      <c r="C201" s="4">
        <v>539</v>
      </c>
      <c r="D201" s="19">
        <v>945367.23</v>
      </c>
      <c r="E201" s="18">
        <v>83</v>
      </c>
      <c r="F201" s="19">
        <v>10496.72</v>
      </c>
      <c r="G201" s="18">
        <v>73</v>
      </c>
      <c r="H201" s="19">
        <v>4245.88</v>
      </c>
      <c r="I201" s="18">
        <v>152</v>
      </c>
      <c r="J201" s="19">
        <v>68788</v>
      </c>
      <c r="K201" s="18">
        <v>95</v>
      </c>
      <c r="L201" s="19">
        <v>7371.74</v>
      </c>
      <c r="M201" s="18">
        <v>33</v>
      </c>
      <c r="N201" s="19">
        <v>5496.86</v>
      </c>
      <c r="O201" s="18">
        <v>56</v>
      </c>
      <c r="P201" s="19">
        <v>6702.18</v>
      </c>
      <c r="Q201" s="18">
        <v>128</v>
      </c>
      <c r="R201" s="36">
        <v>107656.73</v>
      </c>
    </row>
    <row r="202" spans="1:18" s="16" customFormat="1" ht="12" hidden="1">
      <c r="A202" s="21" t="s">
        <v>21</v>
      </c>
      <c r="B202" s="33" t="s">
        <v>50</v>
      </c>
      <c r="C202" s="54">
        <v>185</v>
      </c>
      <c r="D202" s="19">
        <v>18420.8</v>
      </c>
      <c r="E202" s="18">
        <v>76</v>
      </c>
      <c r="F202" s="19">
        <v>7841.18</v>
      </c>
      <c r="G202" s="18">
        <v>67</v>
      </c>
      <c r="H202" s="19">
        <v>3947.77</v>
      </c>
      <c r="I202" s="18">
        <v>71</v>
      </c>
      <c r="J202" s="19">
        <v>29002.5</v>
      </c>
      <c r="K202" s="18">
        <v>98</v>
      </c>
      <c r="L202" s="19">
        <v>11740.46</v>
      </c>
      <c r="M202" s="18">
        <v>23</v>
      </c>
      <c r="N202" s="19">
        <v>2140.28</v>
      </c>
      <c r="O202" s="18">
        <v>48</v>
      </c>
      <c r="P202" s="19">
        <v>4226.8</v>
      </c>
      <c r="Q202" s="18">
        <v>46</v>
      </c>
      <c r="R202" s="36">
        <v>8618.72</v>
      </c>
    </row>
    <row r="203" spans="1:18" s="16" customFormat="1" ht="12" hidden="1">
      <c r="A203" s="21" t="s">
        <v>22</v>
      </c>
      <c r="B203" s="33" t="s">
        <v>51</v>
      </c>
      <c r="C203" s="54">
        <v>195</v>
      </c>
      <c r="D203" s="19">
        <v>99302.17</v>
      </c>
      <c r="E203" s="18">
        <v>91</v>
      </c>
      <c r="F203" s="19">
        <v>44183.39</v>
      </c>
      <c r="G203" s="18">
        <v>118</v>
      </c>
      <c r="H203" s="19">
        <v>10127.77</v>
      </c>
      <c r="I203" s="18">
        <v>107</v>
      </c>
      <c r="J203" s="19">
        <v>22149.06</v>
      </c>
      <c r="K203" s="18">
        <v>109</v>
      </c>
      <c r="L203" s="19">
        <v>25969.47</v>
      </c>
      <c r="M203" s="18">
        <v>49</v>
      </c>
      <c r="N203" s="19">
        <v>11554.14</v>
      </c>
      <c r="O203" s="18">
        <v>91</v>
      </c>
      <c r="P203" s="19">
        <v>9400.64</v>
      </c>
      <c r="Q203" s="18">
        <v>56</v>
      </c>
      <c r="R203" s="36">
        <v>25323.78</v>
      </c>
    </row>
    <row r="204" spans="1:18" s="16" customFormat="1" ht="12" hidden="1">
      <c r="A204" s="21" t="s">
        <v>23</v>
      </c>
      <c r="B204" s="33" t="s">
        <v>52</v>
      </c>
      <c r="C204" s="54">
        <v>116</v>
      </c>
      <c r="D204" s="19">
        <v>12775.11</v>
      </c>
      <c r="E204" s="18">
        <v>93</v>
      </c>
      <c r="F204" s="19">
        <v>16432.56</v>
      </c>
      <c r="G204" s="18">
        <v>77</v>
      </c>
      <c r="H204" s="19">
        <v>4364.62</v>
      </c>
      <c r="I204" s="18">
        <v>98</v>
      </c>
      <c r="J204" s="19">
        <v>10707.38</v>
      </c>
      <c r="K204" s="18">
        <v>61</v>
      </c>
      <c r="L204" s="19">
        <v>4400.77</v>
      </c>
      <c r="M204" s="18">
        <v>36</v>
      </c>
      <c r="N204" s="19">
        <v>2480.25</v>
      </c>
      <c r="O204" s="18">
        <v>59</v>
      </c>
      <c r="P204" s="19">
        <v>5809</v>
      </c>
      <c r="Q204" s="18">
        <v>67</v>
      </c>
      <c r="R204" s="37">
        <v>6512.69</v>
      </c>
    </row>
    <row r="205" spans="1:18" s="16" customFormat="1" ht="12" hidden="1">
      <c r="A205" s="21" t="s">
        <v>24</v>
      </c>
      <c r="B205" s="33" t="s">
        <v>53</v>
      </c>
      <c r="C205" s="54">
        <v>290</v>
      </c>
      <c r="D205" s="19">
        <v>38668.69</v>
      </c>
      <c r="E205" s="18">
        <v>112</v>
      </c>
      <c r="F205" s="19">
        <v>39401.95</v>
      </c>
      <c r="G205" s="18">
        <v>119</v>
      </c>
      <c r="H205" s="19">
        <v>83064.22</v>
      </c>
      <c r="I205" s="18">
        <v>139</v>
      </c>
      <c r="J205" s="19">
        <v>97279.63</v>
      </c>
      <c r="K205" s="18">
        <v>147</v>
      </c>
      <c r="L205" s="19">
        <v>12723.71</v>
      </c>
      <c r="M205" s="18">
        <v>64</v>
      </c>
      <c r="N205" s="19">
        <v>6083.84</v>
      </c>
      <c r="O205" s="18">
        <v>100</v>
      </c>
      <c r="P205" s="19">
        <v>151239.91</v>
      </c>
      <c r="Q205" s="18">
        <v>86</v>
      </c>
      <c r="R205" s="36">
        <v>148208.6</v>
      </c>
    </row>
    <row r="206" spans="1:18" s="16" customFormat="1" ht="12" hidden="1">
      <c r="A206" s="21" t="s">
        <v>25</v>
      </c>
      <c r="B206" s="33" t="s">
        <v>54</v>
      </c>
      <c r="C206" s="54">
        <v>206</v>
      </c>
      <c r="D206" s="19">
        <v>14231.89</v>
      </c>
      <c r="E206" s="18">
        <v>101</v>
      </c>
      <c r="F206" s="19">
        <v>12184.14</v>
      </c>
      <c r="G206" s="18">
        <v>128</v>
      </c>
      <c r="H206" s="19">
        <v>7106.44</v>
      </c>
      <c r="I206" s="18">
        <v>87</v>
      </c>
      <c r="J206" s="19">
        <v>54907.71</v>
      </c>
      <c r="K206" s="18">
        <v>85</v>
      </c>
      <c r="L206" s="19">
        <v>6991.41</v>
      </c>
      <c r="M206" s="18">
        <v>47</v>
      </c>
      <c r="N206" s="19">
        <v>3553.28</v>
      </c>
      <c r="O206" s="18">
        <v>87</v>
      </c>
      <c r="P206" s="19">
        <v>7954.17</v>
      </c>
      <c r="Q206" s="18">
        <v>56</v>
      </c>
      <c r="R206" s="36">
        <v>8194.88</v>
      </c>
    </row>
    <row r="207" spans="1:18" s="16" customFormat="1" ht="12" hidden="1">
      <c r="A207" s="21" t="s">
        <v>26</v>
      </c>
      <c r="B207" s="33" t="s">
        <v>296</v>
      </c>
      <c r="C207" s="54">
        <v>160</v>
      </c>
      <c r="D207" s="19">
        <v>10286.08</v>
      </c>
      <c r="E207" s="18">
        <v>123</v>
      </c>
      <c r="F207" s="19">
        <v>12571.08</v>
      </c>
      <c r="G207" s="18">
        <v>118</v>
      </c>
      <c r="H207" s="19">
        <v>159889.72</v>
      </c>
      <c r="I207" s="18">
        <v>91</v>
      </c>
      <c r="J207" s="19">
        <v>7406.46</v>
      </c>
      <c r="K207" s="18">
        <v>82</v>
      </c>
      <c r="L207" s="19">
        <v>7508.11</v>
      </c>
      <c r="M207" s="18">
        <v>45</v>
      </c>
      <c r="N207" s="19">
        <v>3382.52</v>
      </c>
      <c r="O207" s="18">
        <v>61</v>
      </c>
      <c r="P207" s="19">
        <v>8271.6</v>
      </c>
      <c r="Q207" s="18">
        <v>73</v>
      </c>
      <c r="R207" s="36">
        <v>10293.83</v>
      </c>
    </row>
    <row r="208" spans="1:18" s="16" customFormat="1" ht="12" hidden="1">
      <c r="A208" s="21" t="s">
        <v>27</v>
      </c>
      <c r="B208" s="33" t="s">
        <v>56</v>
      </c>
      <c r="C208" s="54">
        <v>364</v>
      </c>
      <c r="D208" s="19">
        <v>103563.07</v>
      </c>
      <c r="E208" s="18">
        <v>155</v>
      </c>
      <c r="F208" s="19">
        <v>25929.86</v>
      </c>
      <c r="G208" s="18">
        <v>138</v>
      </c>
      <c r="H208" s="19">
        <v>5300.91</v>
      </c>
      <c r="I208" s="18">
        <v>129</v>
      </c>
      <c r="J208" s="19">
        <v>65080.65</v>
      </c>
      <c r="K208" s="18">
        <v>192</v>
      </c>
      <c r="L208" s="19">
        <v>14140.52</v>
      </c>
      <c r="M208" s="18">
        <v>23</v>
      </c>
      <c r="N208" s="19">
        <v>2471.5</v>
      </c>
      <c r="O208" s="18">
        <v>122</v>
      </c>
      <c r="P208" s="19">
        <v>11207.47</v>
      </c>
      <c r="Q208" s="18">
        <v>124</v>
      </c>
      <c r="R208" s="36">
        <v>19291.45</v>
      </c>
    </row>
    <row r="209" spans="1:18" s="16" customFormat="1" ht="12" hidden="1">
      <c r="A209" s="21" t="s">
        <v>28</v>
      </c>
      <c r="B209" s="33" t="s">
        <v>162</v>
      </c>
      <c r="C209" s="54">
        <v>343</v>
      </c>
      <c r="D209" s="19">
        <v>142869.66</v>
      </c>
      <c r="E209" s="18">
        <v>154</v>
      </c>
      <c r="F209" s="19">
        <v>18714.9</v>
      </c>
      <c r="G209" s="18">
        <v>76</v>
      </c>
      <c r="H209" s="19">
        <v>3237.52</v>
      </c>
      <c r="I209" s="18">
        <v>88</v>
      </c>
      <c r="J209" s="19">
        <v>34106.1</v>
      </c>
      <c r="K209" s="18">
        <v>93</v>
      </c>
      <c r="L209" s="19">
        <v>6152.43</v>
      </c>
      <c r="M209" s="18">
        <v>28</v>
      </c>
      <c r="N209" s="19">
        <v>2976.89</v>
      </c>
      <c r="O209" s="18">
        <v>65</v>
      </c>
      <c r="P209" s="19">
        <v>6668.73</v>
      </c>
      <c r="Q209" s="18">
        <v>55</v>
      </c>
      <c r="R209" s="36">
        <v>5291.33</v>
      </c>
    </row>
    <row r="210" spans="1:18" s="16" customFormat="1" ht="12">
      <c r="A210" s="21" t="s">
        <v>29</v>
      </c>
      <c r="B210" s="33" t="s">
        <v>58</v>
      </c>
      <c r="C210" s="54">
        <v>295</v>
      </c>
      <c r="D210" s="19">
        <v>107184.34</v>
      </c>
      <c r="E210" s="18">
        <v>154</v>
      </c>
      <c r="F210" s="19">
        <v>139054.75</v>
      </c>
      <c r="G210" s="18">
        <v>116</v>
      </c>
      <c r="H210" s="19">
        <v>8524.15</v>
      </c>
      <c r="I210" s="18">
        <v>109</v>
      </c>
      <c r="J210" s="19">
        <v>22947.17</v>
      </c>
      <c r="K210" s="18">
        <v>79</v>
      </c>
      <c r="L210" s="19">
        <v>5918.97</v>
      </c>
      <c r="M210" s="18">
        <v>41</v>
      </c>
      <c r="N210" s="19">
        <v>4210.4</v>
      </c>
      <c r="O210" s="18">
        <v>90</v>
      </c>
      <c r="P210" s="19">
        <v>7796.3</v>
      </c>
      <c r="Q210" s="18">
        <v>98</v>
      </c>
      <c r="R210" s="36">
        <v>13890</v>
      </c>
    </row>
    <row r="211" spans="1:18" s="16" customFormat="1" ht="12">
      <c r="A211" s="33" t="s">
        <v>30</v>
      </c>
      <c r="B211" s="33" t="s">
        <v>297</v>
      </c>
      <c r="C211" s="4">
        <v>203</v>
      </c>
      <c r="D211" s="39">
        <v>24149.3</v>
      </c>
      <c r="E211" s="38">
        <v>127</v>
      </c>
      <c r="F211" s="39">
        <v>71687.39</v>
      </c>
      <c r="G211" s="38">
        <v>148</v>
      </c>
      <c r="H211" s="39">
        <v>20117.44</v>
      </c>
      <c r="I211" s="38">
        <v>104</v>
      </c>
      <c r="J211" s="39">
        <v>291083.64</v>
      </c>
      <c r="K211" s="38">
        <v>111</v>
      </c>
      <c r="L211" s="39">
        <v>10842.6</v>
      </c>
      <c r="M211" s="38">
        <v>53</v>
      </c>
      <c r="N211" s="39">
        <v>19054.17</v>
      </c>
      <c r="O211" s="38">
        <v>126</v>
      </c>
      <c r="P211" s="39">
        <v>12777.71</v>
      </c>
      <c r="Q211" s="38">
        <v>64</v>
      </c>
      <c r="R211" s="32">
        <v>6735.16</v>
      </c>
    </row>
    <row r="212" spans="1:18" s="16" customFormat="1" ht="12">
      <c r="A212" s="21" t="s">
        <v>36</v>
      </c>
      <c r="B212" s="33" t="s">
        <v>60</v>
      </c>
      <c r="C212" s="54">
        <v>211</v>
      </c>
      <c r="D212" s="19">
        <v>87730.87</v>
      </c>
      <c r="E212" s="18">
        <v>150</v>
      </c>
      <c r="F212" s="19">
        <v>22917.4</v>
      </c>
      <c r="G212" s="18">
        <v>100</v>
      </c>
      <c r="H212" s="19">
        <v>12075.09</v>
      </c>
      <c r="I212" s="18">
        <v>78</v>
      </c>
      <c r="J212" s="19">
        <v>46572.1</v>
      </c>
      <c r="K212" s="18">
        <v>102</v>
      </c>
      <c r="L212" s="19">
        <v>9446.47</v>
      </c>
      <c r="M212" s="18">
        <v>54</v>
      </c>
      <c r="N212" s="19">
        <v>4003.23</v>
      </c>
      <c r="O212" s="18">
        <v>102</v>
      </c>
      <c r="P212" s="19">
        <v>21483.06</v>
      </c>
      <c r="Q212" s="18">
        <v>74</v>
      </c>
      <c r="R212" s="32">
        <v>103107.76</v>
      </c>
    </row>
    <row r="213" spans="1:22" ht="12">
      <c r="A213" s="48" t="s">
        <v>299</v>
      </c>
      <c r="B213" s="34">
        <v>2019</v>
      </c>
      <c r="C213" s="5">
        <v>3875</v>
      </c>
      <c r="D213" s="13">
        <v>963073.53</v>
      </c>
      <c r="E213" s="5">
        <v>1746</v>
      </c>
      <c r="F213" s="13">
        <v>365331.61</v>
      </c>
      <c r="G213" s="5">
        <v>1383</v>
      </c>
      <c r="H213" s="13">
        <v>223284.88</v>
      </c>
      <c r="I213" s="5">
        <v>5700</v>
      </c>
      <c r="J213" s="13">
        <v>5120207.12</v>
      </c>
      <c r="K213" s="5">
        <v>1350</v>
      </c>
      <c r="L213" s="13">
        <v>135123.06</v>
      </c>
      <c r="M213" s="5">
        <v>622</v>
      </c>
      <c r="N213" s="13">
        <v>86295.27</v>
      </c>
      <c r="O213" s="5">
        <v>1369</v>
      </c>
      <c r="P213" s="13">
        <v>309964.09</v>
      </c>
      <c r="Q213" s="5">
        <v>3531</v>
      </c>
      <c r="R213" s="35">
        <v>521110.7</v>
      </c>
      <c r="V213" s="62"/>
    </row>
    <row r="214" spans="1:18" s="16" customFormat="1" ht="12">
      <c r="A214" s="21" t="s">
        <v>20</v>
      </c>
      <c r="B214" s="33" t="s">
        <v>49</v>
      </c>
      <c r="C214" s="4">
        <v>268</v>
      </c>
      <c r="D214" s="19">
        <v>22360.54</v>
      </c>
      <c r="E214" s="18">
        <v>184</v>
      </c>
      <c r="F214" s="19">
        <v>59271.67</v>
      </c>
      <c r="G214" s="18">
        <v>83</v>
      </c>
      <c r="H214" s="19">
        <v>2276.73</v>
      </c>
      <c r="I214" s="18">
        <v>82</v>
      </c>
      <c r="J214" s="19">
        <v>18744.25</v>
      </c>
      <c r="K214" s="18">
        <v>95</v>
      </c>
      <c r="L214" s="19">
        <v>6124.47</v>
      </c>
      <c r="M214" s="18">
        <v>71</v>
      </c>
      <c r="N214" s="19">
        <v>13317.75</v>
      </c>
      <c r="O214" s="18">
        <v>71</v>
      </c>
      <c r="P214" s="19">
        <v>43341.67</v>
      </c>
      <c r="Q214" s="18">
        <v>66</v>
      </c>
      <c r="R214" s="36">
        <v>6922.22</v>
      </c>
    </row>
    <row r="215" spans="1:18" s="16" customFormat="1" ht="12">
      <c r="A215" s="21" t="s">
        <v>21</v>
      </c>
      <c r="B215" s="33" t="s">
        <v>50</v>
      </c>
      <c r="C215" s="54">
        <v>402</v>
      </c>
      <c r="D215" s="19">
        <v>57771.34</v>
      </c>
      <c r="E215" s="18">
        <v>98</v>
      </c>
      <c r="F215" s="19">
        <v>11887.12</v>
      </c>
      <c r="G215" s="18">
        <v>65</v>
      </c>
      <c r="H215" s="19">
        <v>2462.85</v>
      </c>
      <c r="I215" s="18">
        <v>49</v>
      </c>
      <c r="J215" s="19">
        <v>82610.79</v>
      </c>
      <c r="K215" s="18">
        <v>64</v>
      </c>
      <c r="L215" s="19">
        <v>5543.13</v>
      </c>
      <c r="M215" s="18">
        <v>41</v>
      </c>
      <c r="N215" s="19">
        <v>3338.58</v>
      </c>
      <c r="O215" s="18">
        <v>65</v>
      </c>
      <c r="P215" s="19">
        <v>9089.18</v>
      </c>
      <c r="Q215" s="18">
        <v>37</v>
      </c>
      <c r="R215" s="36">
        <v>3043.07</v>
      </c>
    </row>
    <row r="216" spans="1:18" s="16" customFormat="1" ht="12">
      <c r="A216" s="21" t="s">
        <v>22</v>
      </c>
      <c r="B216" s="33" t="s">
        <v>51</v>
      </c>
      <c r="C216" s="54">
        <v>145</v>
      </c>
      <c r="D216" s="19">
        <v>33374.4</v>
      </c>
      <c r="E216" s="18">
        <v>130</v>
      </c>
      <c r="F216" s="19">
        <v>9857.8</v>
      </c>
      <c r="G216" s="18">
        <v>124</v>
      </c>
      <c r="H216" s="19">
        <v>70886.91</v>
      </c>
      <c r="I216" s="18">
        <v>119</v>
      </c>
      <c r="J216" s="19">
        <v>81901.48</v>
      </c>
      <c r="K216" s="18">
        <v>68</v>
      </c>
      <c r="L216" s="19">
        <v>7576.17</v>
      </c>
      <c r="M216" s="18">
        <v>53</v>
      </c>
      <c r="N216" s="19">
        <v>8565.6</v>
      </c>
      <c r="O216" s="18">
        <v>91</v>
      </c>
      <c r="P216" s="19">
        <v>11319.53</v>
      </c>
      <c r="Q216" s="18">
        <v>66</v>
      </c>
      <c r="R216" s="36">
        <v>8574.49</v>
      </c>
    </row>
    <row r="217" spans="1:18" s="16" customFormat="1" ht="12">
      <c r="A217" s="21" t="s">
        <v>23</v>
      </c>
      <c r="B217" s="33" t="s">
        <v>52</v>
      </c>
      <c r="C217" s="54">
        <v>319</v>
      </c>
      <c r="D217" s="19">
        <v>66277.03</v>
      </c>
      <c r="E217" s="18">
        <v>167</v>
      </c>
      <c r="F217" s="19">
        <v>52972.37</v>
      </c>
      <c r="G217" s="18">
        <v>89</v>
      </c>
      <c r="H217" s="19">
        <v>12283.46</v>
      </c>
      <c r="I217" s="18">
        <v>74</v>
      </c>
      <c r="J217" s="19">
        <v>43554.62</v>
      </c>
      <c r="K217" s="18">
        <v>87</v>
      </c>
      <c r="L217" s="19">
        <v>9955.11</v>
      </c>
      <c r="M217" s="18">
        <v>31</v>
      </c>
      <c r="N217" s="19">
        <v>2424.06</v>
      </c>
      <c r="O217" s="18">
        <v>67</v>
      </c>
      <c r="P217" s="19">
        <v>8794.45</v>
      </c>
      <c r="Q217" s="18">
        <v>139</v>
      </c>
      <c r="R217" s="37">
        <v>92176.36</v>
      </c>
    </row>
    <row r="218" spans="1:18" s="16" customFormat="1" ht="12">
      <c r="A218" s="21" t="s">
        <v>24</v>
      </c>
      <c r="B218" s="33" t="s">
        <v>53</v>
      </c>
      <c r="C218" s="54">
        <v>246</v>
      </c>
      <c r="D218" s="19">
        <v>27152.94</v>
      </c>
      <c r="E218" s="18">
        <v>151</v>
      </c>
      <c r="F218" s="19">
        <v>22876.52</v>
      </c>
      <c r="G218" s="18">
        <v>169</v>
      </c>
      <c r="H218" s="19">
        <v>32073.42</v>
      </c>
      <c r="I218" s="18">
        <v>196</v>
      </c>
      <c r="J218" s="19">
        <v>186117.54</v>
      </c>
      <c r="K218" s="18">
        <v>112</v>
      </c>
      <c r="L218" s="19">
        <v>8959.29</v>
      </c>
      <c r="M218" s="18">
        <v>56</v>
      </c>
      <c r="N218" s="19">
        <v>4530.95</v>
      </c>
      <c r="O218" s="18">
        <v>138</v>
      </c>
      <c r="P218" s="19">
        <v>12373.29</v>
      </c>
      <c r="Q218" s="18">
        <v>148</v>
      </c>
      <c r="R218" s="36">
        <v>15796.85</v>
      </c>
    </row>
    <row r="219" spans="1:18" s="16" customFormat="1" ht="12">
      <c r="A219" s="21" t="s">
        <v>25</v>
      </c>
      <c r="B219" s="33" t="s">
        <v>54</v>
      </c>
      <c r="C219" s="54">
        <v>282</v>
      </c>
      <c r="D219" s="19">
        <v>11159.68</v>
      </c>
      <c r="E219" s="18">
        <v>110</v>
      </c>
      <c r="F219" s="19">
        <v>17000.31</v>
      </c>
      <c r="G219" s="18">
        <v>123</v>
      </c>
      <c r="H219" s="19">
        <v>13165.99</v>
      </c>
      <c r="I219" s="18">
        <v>1019</v>
      </c>
      <c r="J219" s="19">
        <v>751517.66</v>
      </c>
      <c r="K219" s="18">
        <v>121</v>
      </c>
      <c r="L219" s="19">
        <v>9393.13</v>
      </c>
      <c r="M219" s="18">
        <v>61</v>
      </c>
      <c r="N219" s="19">
        <v>27236.24</v>
      </c>
      <c r="O219" s="18">
        <v>91</v>
      </c>
      <c r="P219" s="19">
        <v>8820.6</v>
      </c>
      <c r="Q219" s="18">
        <v>596</v>
      </c>
      <c r="R219" s="36">
        <v>66781.69</v>
      </c>
    </row>
    <row r="220" spans="1:18" s="16" customFormat="1" ht="12">
      <c r="A220" s="21" t="s">
        <v>26</v>
      </c>
      <c r="B220" s="33" t="s">
        <v>55</v>
      </c>
      <c r="C220" s="54">
        <v>554</v>
      </c>
      <c r="D220" s="19">
        <v>218268.05</v>
      </c>
      <c r="E220" s="18">
        <v>244</v>
      </c>
      <c r="F220" s="19">
        <v>62123.46</v>
      </c>
      <c r="G220" s="18">
        <v>152</v>
      </c>
      <c r="H220" s="19">
        <v>11912.38</v>
      </c>
      <c r="I220" s="18">
        <v>2057</v>
      </c>
      <c r="J220" s="19">
        <v>1105937.44</v>
      </c>
      <c r="K220" s="18">
        <v>167</v>
      </c>
      <c r="L220" s="19">
        <v>13753.21</v>
      </c>
      <c r="M220" s="18">
        <v>56</v>
      </c>
      <c r="N220" s="19">
        <v>3167.55</v>
      </c>
      <c r="O220" s="18">
        <v>114</v>
      </c>
      <c r="P220" s="19">
        <v>15504.83</v>
      </c>
      <c r="Q220" s="18">
        <v>1433</v>
      </c>
      <c r="R220" s="36">
        <v>218821.31</v>
      </c>
    </row>
    <row r="221" spans="1:18" s="16" customFormat="1" ht="12">
      <c r="A221" s="21" t="s">
        <v>27</v>
      </c>
      <c r="B221" s="33" t="s">
        <v>56</v>
      </c>
      <c r="C221" s="54">
        <v>306</v>
      </c>
      <c r="D221" s="19">
        <v>27034.02</v>
      </c>
      <c r="E221" s="18">
        <v>86</v>
      </c>
      <c r="F221" s="19">
        <v>7773.67</v>
      </c>
      <c r="G221" s="18">
        <v>118</v>
      </c>
      <c r="H221" s="19">
        <v>12864.41</v>
      </c>
      <c r="I221" s="18">
        <v>1446</v>
      </c>
      <c r="J221" s="19">
        <v>2342889.46</v>
      </c>
      <c r="K221" s="18">
        <v>178</v>
      </c>
      <c r="L221" s="19">
        <v>15975.71</v>
      </c>
      <c r="M221" s="18">
        <v>37</v>
      </c>
      <c r="N221" s="19">
        <v>2930.5</v>
      </c>
      <c r="O221" s="18">
        <v>139</v>
      </c>
      <c r="P221" s="19">
        <v>68144.62</v>
      </c>
      <c r="Q221" s="18">
        <v>685</v>
      </c>
      <c r="R221" s="36">
        <v>48243.4</v>
      </c>
    </row>
    <row r="222" spans="1:18" s="16" customFormat="1" ht="12">
      <c r="A222" s="21" t="s">
        <v>28</v>
      </c>
      <c r="B222" s="33" t="s">
        <v>300</v>
      </c>
      <c r="C222" s="54">
        <v>562</v>
      </c>
      <c r="D222" s="19">
        <v>302539.34</v>
      </c>
      <c r="E222" s="18">
        <v>165</v>
      </c>
      <c r="F222" s="19">
        <v>60648.96</v>
      </c>
      <c r="G222" s="18">
        <v>98</v>
      </c>
      <c r="H222" s="19">
        <v>13531.31</v>
      </c>
      <c r="I222" s="18">
        <v>168</v>
      </c>
      <c r="J222" s="19">
        <v>197857.14</v>
      </c>
      <c r="K222" s="18">
        <v>111</v>
      </c>
      <c r="L222" s="19">
        <v>14906.17</v>
      </c>
      <c r="M222" s="18">
        <v>45</v>
      </c>
      <c r="N222" s="19">
        <v>4025.85</v>
      </c>
      <c r="O222" s="18">
        <v>286</v>
      </c>
      <c r="P222" s="19">
        <v>69309.14</v>
      </c>
      <c r="Q222" s="18">
        <v>90</v>
      </c>
      <c r="R222" s="36">
        <v>10072.33</v>
      </c>
    </row>
    <row r="223" spans="1:18" s="16" customFormat="1" ht="12">
      <c r="A223" s="21" t="s">
        <v>29</v>
      </c>
      <c r="B223" s="33" t="s">
        <v>58</v>
      </c>
      <c r="C223" s="54">
        <v>319</v>
      </c>
      <c r="D223" s="19">
        <v>153698.24</v>
      </c>
      <c r="E223" s="18">
        <v>154</v>
      </c>
      <c r="F223" s="19">
        <v>15345.45</v>
      </c>
      <c r="G223" s="18">
        <v>126</v>
      </c>
      <c r="H223" s="19">
        <v>23226.12</v>
      </c>
      <c r="I223" s="18">
        <v>145</v>
      </c>
      <c r="J223" s="19">
        <v>101842.93</v>
      </c>
      <c r="K223" s="18">
        <v>126</v>
      </c>
      <c r="L223" s="19">
        <v>17294.02</v>
      </c>
      <c r="M223" s="18">
        <v>61</v>
      </c>
      <c r="N223" s="19">
        <v>6293.19</v>
      </c>
      <c r="O223" s="18">
        <v>96</v>
      </c>
      <c r="P223" s="19">
        <v>16037.44</v>
      </c>
      <c r="Q223" s="18">
        <v>112</v>
      </c>
      <c r="R223" s="36">
        <v>24433.31</v>
      </c>
    </row>
    <row r="224" spans="1:22" s="16" customFormat="1" ht="12">
      <c r="A224" s="33" t="s">
        <v>30</v>
      </c>
      <c r="B224" s="33" t="s">
        <v>59</v>
      </c>
      <c r="C224" s="4">
        <v>246</v>
      </c>
      <c r="D224" s="39">
        <v>20469.17</v>
      </c>
      <c r="E224" s="38">
        <v>112</v>
      </c>
      <c r="F224" s="39">
        <v>6520.05</v>
      </c>
      <c r="G224" s="38">
        <v>96</v>
      </c>
      <c r="H224" s="39">
        <v>7618.92</v>
      </c>
      <c r="I224" s="38">
        <v>161</v>
      </c>
      <c r="J224" s="39">
        <v>119829.76</v>
      </c>
      <c r="K224" s="38">
        <v>103</v>
      </c>
      <c r="L224" s="39">
        <v>16187.36</v>
      </c>
      <c r="M224" s="38">
        <v>47</v>
      </c>
      <c r="N224" s="39">
        <v>4880.4</v>
      </c>
      <c r="O224" s="38">
        <v>80</v>
      </c>
      <c r="P224" s="39">
        <v>33168.77</v>
      </c>
      <c r="Q224" s="38">
        <v>86</v>
      </c>
      <c r="R224" s="32">
        <v>18085.28</v>
      </c>
      <c r="V224" s="61"/>
    </row>
    <row r="225" spans="1:18" s="16" customFormat="1" ht="12">
      <c r="A225" s="21" t="s">
        <v>36</v>
      </c>
      <c r="B225" s="33" t="s">
        <v>60</v>
      </c>
      <c r="C225" s="54">
        <v>226</v>
      </c>
      <c r="D225" s="19">
        <v>22968.78</v>
      </c>
      <c r="E225" s="18">
        <v>145</v>
      </c>
      <c r="F225" s="19">
        <v>39054.23</v>
      </c>
      <c r="G225" s="18">
        <v>140</v>
      </c>
      <c r="H225" s="19">
        <v>20982.38</v>
      </c>
      <c r="I225" s="18">
        <v>184</v>
      </c>
      <c r="J225" s="19">
        <v>87404.05</v>
      </c>
      <c r="K225" s="18">
        <v>118</v>
      </c>
      <c r="L225" s="19">
        <v>9455.29</v>
      </c>
      <c r="M225" s="18">
        <v>63</v>
      </c>
      <c r="N225" s="19">
        <v>5584.6</v>
      </c>
      <c r="O225" s="18">
        <v>131</v>
      </c>
      <c r="P225" s="19">
        <v>14060.57</v>
      </c>
      <c r="Q225" s="18">
        <v>73</v>
      </c>
      <c r="R225" s="32">
        <v>8160.39</v>
      </c>
    </row>
    <row r="226" spans="1:22" ht="12">
      <c r="A226" s="48" t="s">
        <v>303</v>
      </c>
      <c r="B226" s="34">
        <v>2020</v>
      </c>
      <c r="C226" s="5">
        <v>2119</v>
      </c>
      <c r="D226" s="13">
        <v>626405.99</v>
      </c>
      <c r="E226" s="5">
        <v>1160</v>
      </c>
      <c r="F226" s="13">
        <v>295844.48</v>
      </c>
      <c r="G226" s="5">
        <v>1446</v>
      </c>
      <c r="H226" s="13">
        <v>943136.55</v>
      </c>
      <c r="I226" s="5">
        <v>1470</v>
      </c>
      <c r="J226" s="13">
        <v>719262.39</v>
      </c>
      <c r="K226" s="5">
        <v>966</v>
      </c>
      <c r="L226" s="13">
        <v>88701.63</v>
      </c>
      <c r="M226" s="5">
        <v>493</v>
      </c>
      <c r="N226" s="13">
        <v>132725.59</v>
      </c>
      <c r="O226" s="5">
        <v>1000</v>
      </c>
      <c r="P226" s="13">
        <v>127456.05</v>
      </c>
      <c r="Q226" s="5">
        <v>1030</v>
      </c>
      <c r="R226" s="35">
        <v>167051.49</v>
      </c>
      <c r="V226" s="62"/>
    </row>
    <row r="227" spans="1:18" s="16" customFormat="1" ht="12">
      <c r="A227" s="21" t="s">
        <v>20</v>
      </c>
      <c r="B227" s="33" t="s">
        <v>49</v>
      </c>
      <c r="C227" s="4">
        <v>169</v>
      </c>
      <c r="D227" s="19">
        <v>96119.37</v>
      </c>
      <c r="E227" s="18">
        <v>82</v>
      </c>
      <c r="F227" s="19">
        <v>27469.44</v>
      </c>
      <c r="G227" s="18">
        <v>80</v>
      </c>
      <c r="H227" s="19">
        <v>7438.08</v>
      </c>
      <c r="I227" s="18">
        <v>132</v>
      </c>
      <c r="J227" s="19">
        <v>106089.14</v>
      </c>
      <c r="K227" s="18">
        <v>108</v>
      </c>
      <c r="L227" s="19">
        <v>14135.49</v>
      </c>
      <c r="M227" s="18">
        <v>34</v>
      </c>
      <c r="N227" s="19">
        <v>3920.68</v>
      </c>
      <c r="O227" s="18">
        <v>70</v>
      </c>
      <c r="P227" s="19">
        <v>8550.91</v>
      </c>
      <c r="Q227" s="18">
        <v>119</v>
      </c>
      <c r="R227" s="36">
        <v>41943.52</v>
      </c>
    </row>
    <row r="228" spans="1:18" s="16" customFormat="1" ht="12">
      <c r="A228" s="21" t="s">
        <v>21</v>
      </c>
      <c r="B228" s="33" t="s">
        <v>50</v>
      </c>
      <c r="C228" s="54">
        <v>396</v>
      </c>
      <c r="D228" s="19">
        <v>71290.76</v>
      </c>
      <c r="E228" s="18">
        <v>192</v>
      </c>
      <c r="F228" s="19">
        <v>33334.74</v>
      </c>
      <c r="G228" s="18">
        <v>191</v>
      </c>
      <c r="H228" s="19">
        <v>21352.82</v>
      </c>
      <c r="I228" s="18">
        <v>210</v>
      </c>
      <c r="J228" s="19">
        <v>91880.37</v>
      </c>
      <c r="K228" s="18">
        <v>103</v>
      </c>
      <c r="L228" s="19">
        <v>7909.03</v>
      </c>
      <c r="M228" s="18">
        <v>46</v>
      </c>
      <c r="N228" s="19">
        <v>4980.78</v>
      </c>
      <c r="O228" s="18">
        <v>127</v>
      </c>
      <c r="P228" s="19">
        <v>22542.46</v>
      </c>
      <c r="Q228" s="18">
        <v>180</v>
      </c>
      <c r="R228" s="36">
        <v>20533.58</v>
      </c>
    </row>
    <row r="229" spans="1:18" s="16" customFormat="1" ht="12">
      <c r="A229" s="21" t="s">
        <v>22</v>
      </c>
      <c r="B229" s="33" t="s">
        <v>51</v>
      </c>
      <c r="C229" s="54">
        <v>235</v>
      </c>
      <c r="D229" s="19">
        <v>108266.07</v>
      </c>
      <c r="E229" s="18">
        <v>136</v>
      </c>
      <c r="F229" s="19">
        <v>17084.37</v>
      </c>
      <c r="G229" s="18">
        <v>157</v>
      </c>
      <c r="H229" s="19">
        <v>3536.69</v>
      </c>
      <c r="I229" s="18">
        <v>197</v>
      </c>
      <c r="J229" s="19">
        <v>52222.2</v>
      </c>
      <c r="K229" s="18">
        <v>121</v>
      </c>
      <c r="L229" s="19">
        <v>14880.35</v>
      </c>
      <c r="M229" s="18">
        <v>41</v>
      </c>
      <c r="N229" s="19">
        <v>5194.33</v>
      </c>
      <c r="O229" s="18">
        <v>116</v>
      </c>
      <c r="P229" s="19">
        <v>12733.3</v>
      </c>
      <c r="Q229" s="18">
        <v>132</v>
      </c>
      <c r="R229" s="36">
        <v>27016.69</v>
      </c>
    </row>
    <row r="230" spans="1:18" s="16" customFormat="1" ht="12">
      <c r="A230" s="21" t="s">
        <v>23</v>
      </c>
      <c r="B230" s="33" t="s">
        <v>52</v>
      </c>
      <c r="C230" s="54">
        <v>189</v>
      </c>
      <c r="D230" s="19">
        <v>142243.75</v>
      </c>
      <c r="E230" s="18">
        <v>84</v>
      </c>
      <c r="F230" s="19">
        <v>9750.67</v>
      </c>
      <c r="G230" s="18">
        <v>180</v>
      </c>
      <c r="H230" s="19">
        <v>154381.65</v>
      </c>
      <c r="I230" s="18">
        <v>148</v>
      </c>
      <c r="J230" s="19">
        <v>49637.81</v>
      </c>
      <c r="K230" s="18">
        <v>93</v>
      </c>
      <c r="L230" s="19">
        <v>6657.09</v>
      </c>
      <c r="M230" s="18">
        <v>44</v>
      </c>
      <c r="N230" s="19">
        <v>2937.37</v>
      </c>
      <c r="O230" s="18">
        <v>119</v>
      </c>
      <c r="P230" s="19">
        <v>15564.79</v>
      </c>
      <c r="Q230" s="18">
        <v>108</v>
      </c>
      <c r="R230" s="37">
        <v>13244.91</v>
      </c>
    </row>
    <row r="231" spans="1:18" s="16" customFormat="1" ht="12">
      <c r="A231" s="21" t="s">
        <v>24</v>
      </c>
      <c r="B231" s="33" t="s">
        <v>53</v>
      </c>
      <c r="C231" s="54">
        <v>299</v>
      </c>
      <c r="D231" s="19">
        <v>29104.82</v>
      </c>
      <c r="E231" s="18">
        <v>95</v>
      </c>
      <c r="F231" s="19">
        <v>44540.69</v>
      </c>
      <c r="G231" s="18">
        <v>109</v>
      </c>
      <c r="H231" s="19">
        <v>4916.43</v>
      </c>
      <c r="I231" s="18">
        <v>101</v>
      </c>
      <c r="J231" s="19">
        <v>45237.63</v>
      </c>
      <c r="K231" s="18">
        <v>88</v>
      </c>
      <c r="L231" s="19">
        <v>7043.57</v>
      </c>
      <c r="M231" s="18">
        <v>26</v>
      </c>
      <c r="N231" s="19">
        <v>1792.86</v>
      </c>
      <c r="O231" s="18">
        <v>95</v>
      </c>
      <c r="P231" s="19">
        <v>14528.62</v>
      </c>
      <c r="Q231" s="18">
        <v>69</v>
      </c>
      <c r="R231" s="36">
        <v>6069.96</v>
      </c>
    </row>
    <row r="232" spans="1:18" s="16" customFormat="1" ht="12">
      <c r="A232" s="21" t="s">
        <v>25</v>
      </c>
      <c r="B232" s="33" t="s">
        <v>54</v>
      </c>
      <c r="C232" s="54">
        <v>191</v>
      </c>
      <c r="D232" s="19">
        <v>36384.22</v>
      </c>
      <c r="E232" s="18">
        <v>110</v>
      </c>
      <c r="F232" s="19">
        <v>32034.11</v>
      </c>
      <c r="G232" s="18">
        <v>119</v>
      </c>
      <c r="H232" s="19">
        <v>138232.21</v>
      </c>
      <c r="I232" s="18">
        <v>119</v>
      </c>
      <c r="J232" s="19">
        <v>47184.53</v>
      </c>
      <c r="K232" s="18">
        <v>90</v>
      </c>
      <c r="L232" s="19">
        <v>6826.61</v>
      </c>
      <c r="M232" s="18">
        <v>60</v>
      </c>
      <c r="N232" s="19">
        <v>5604.43</v>
      </c>
      <c r="O232" s="18">
        <v>88</v>
      </c>
      <c r="P232" s="19">
        <v>6850.22</v>
      </c>
      <c r="Q232" s="18">
        <v>84</v>
      </c>
      <c r="R232" s="36">
        <v>7781</v>
      </c>
    </row>
    <row r="233" spans="1:18" s="16" customFormat="1" ht="12">
      <c r="A233" s="21" t="s">
        <v>26</v>
      </c>
      <c r="B233" s="33" t="s">
        <v>55</v>
      </c>
      <c r="C233" s="54">
        <v>165</v>
      </c>
      <c r="D233" s="19">
        <v>46495.4</v>
      </c>
      <c r="E233" s="18">
        <v>73</v>
      </c>
      <c r="F233" s="19">
        <v>9555.42</v>
      </c>
      <c r="G233" s="18">
        <v>263</v>
      </c>
      <c r="H233" s="19">
        <v>564328.58</v>
      </c>
      <c r="I233" s="18">
        <v>168</v>
      </c>
      <c r="J233" s="19">
        <v>124660.8</v>
      </c>
      <c r="K233" s="18">
        <v>79</v>
      </c>
      <c r="L233" s="19">
        <v>6438.38</v>
      </c>
      <c r="M233" s="18">
        <v>38</v>
      </c>
      <c r="N233" s="19">
        <v>3285.17</v>
      </c>
      <c r="O233" s="18">
        <v>102</v>
      </c>
      <c r="P233" s="19">
        <v>10280.34</v>
      </c>
      <c r="Q233" s="18">
        <v>89</v>
      </c>
      <c r="R233" s="36">
        <v>9691.93</v>
      </c>
    </row>
    <row r="234" spans="1:18" s="16" customFormat="1" ht="12">
      <c r="A234" s="21" t="s">
        <v>27</v>
      </c>
      <c r="B234" s="33" t="s">
        <v>56</v>
      </c>
      <c r="C234" s="54">
        <v>187</v>
      </c>
      <c r="D234" s="19">
        <v>62719.2</v>
      </c>
      <c r="E234" s="18">
        <v>146</v>
      </c>
      <c r="F234" s="19">
        <v>27581.99</v>
      </c>
      <c r="G234" s="18">
        <v>118</v>
      </c>
      <c r="H234" s="19">
        <v>9360.3</v>
      </c>
      <c r="I234" s="18">
        <v>123</v>
      </c>
      <c r="J234" s="19">
        <v>68449.58</v>
      </c>
      <c r="K234" s="18">
        <v>101</v>
      </c>
      <c r="L234" s="19">
        <v>7490.92</v>
      </c>
      <c r="M234" s="18">
        <v>62</v>
      </c>
      <c r="N234" s="19">
        <v>91870.27</v>
      </c>
      <c r="O234" s="18">
        <v>96</v>
      </c>
      <c r="P234" s="19">
        <v>9584.03</v>
      </c>
      <c r="Q234" s="18">
        <v>83</v>
      </c>
      <c r="R234" s="36">
        <v>9762.25</v>
      </c>
    </row>
    <row r="235" spans="1:18" s="16" customFormat="1" ht="12">
      <c r="A235" s="21" t="s">
        <v>28</v>
      </c>
      <c r="B235" s="33" t="s">
        <v>162</v>
      </c>
      <c r="C235" s="54">
        <v>163</v>
      </c>
      <c r="D235" s="19">
        <v>7754.52</v>
      </c>
      <c r="E235" s="18">
        <v>126</v>
      </c>
      <c r="F235" s="19">
        <v>81315.08</v>
      </c>
      <c r="G235" s="18">
        <v>134</v>
      </c>
      <c r="H235" s="19">
        <v>36215.73</v>
      </c>
      <c r="I235" s="18">
        <v>125</v>
      </c>
      <c r="J235" s="19">
        <v>46270.99</v>
      </c>
      <c r="K235" s="18">
        <v>106</v>
      </c>
      <c r="L235" s="19">
        <v>10690.08</v>
      </c>
      <c r="M235" s="18">
        <v>59</v>
      </c>
      <c r="N235" s="19">
        <v>6146.38</v>
      </c>
      <c r="O235" s="18">
        <v>113</v>
      </c>
      <c r="P235" s="19">
        <v>19393.85</v>
      </c>
      <c r="Q235" s="18">
        <v>87</v>
      </c>
      <c r="R235" s="36">
        <v>10126.52</v>
      </c>
    </row>
    <row r="236" spans="1:18" s="16" customFormat="1" ht="12">
      <c r="A236" s="21" t="s">
        <v>29</v>
      </c>
      <c r="B236" s="33" t="s">
        <v>58</v>
      </c>
      <c r="C236" s="54">
        <v>125</v>
      </c>
      <c r="D236" s="19">
        <v>26027.88</v>
      </c>
      <c r="E236" s="18">
        <v>116</v>
      </c>
      <c r="F236" s="19">
        <v>13177.97</v>
      </c>
      <c r="G236" s="18">
        <v>95</v>
      </c>
      <c r="H236" s="19">
        <v>3374.06</v>
      </c>
      <c r="I236" s="18">
        <v>147</v>
      </c>
      <c r="J236" s="19">
        <v>87629.34</v>
      </c>
      <c r="K236" s="18">
        <v>77</v>
      </c>
      <c r="L236" s="19">
        <v>6630.11</v>
      </c>
      <c r="M236" s="18">
        <v>83</v>
      </c>
      <c r="N236" s="19">
        <v>6993.32</v>
      </c>
      <c r="O236" s="18">
        <v>74</v>
      </c>
      <c r="P236" s="19">
        <v>7427.53</v>
      </c>
      <c r="Q236" s="18">
        <v>79</v>
      </c>
      <c r="R236" s="36">
        <v>20881.13</v>
      </c>
    </row>
    <row r="237" spans="1:18" ht="12">
      <c r="A237" s="75" t="s">
        <v>2</v>
      </c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6"/>
    </row>
    <row r="238" ht="12">
      <c r="A238" s="25" t="s">
        <v>111</v>
      </c>
    </row>
    <row r="240" spans="3:18" s="26" customFormat="1" ht="12"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2:18" s="26" customFormat="1" ht="14.25" customHeight="1">
      <c r="B241" s="51"/>
      <c r="C241" s="51" t="s">
        <v>239</v>
      </c>
      <c r="D241" s="57">
        <v>44165</v>
      </c>
      <c r="E241" s="55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</row>
    <row r="242" spans="3:18" ht="14.25" customHeight="1">
      <c r="C242" s="53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3:19" ht="12"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</row>
    <row r="244" spans="3:18" ht="12">
      <c r="C244" s="53"/>
      <c r="D244" s="53"/>
      <c r="E244" s="53"/>
      <c r="F244" s="53"/>
      <c r="G244" s="53"/>
      <c r="H244" s="58"/>
      <c r="I244" s="53"/>
      <c r="J244" s="53"/>
      <c r="K244" s="53"/>
      <c r="L244" s="53"/>
      <c r="M244" s="53"/>
      <c r="N244" s="53"/>
      <c r="O244" s="53"/>
      <c r="P244" s="53"/>
      <c r="Q244" s="53"/>
      <c r="R244" s="53"/>
    </row>
  </sheetData>
  <sheetProtection/>
  <mergeCells count="19">
    <mergeCell ref="A2:R2"/>
    <mergeCell ref="A1:R1"/>
    <mergeCell ref="A237:R237"/>
    <mergeCell ref="A3:R3"/>
    <mergeCell ref="C5:F5"/>
    <mergeCell ref="G5:J5"/>
    <mergeCell ref="G6:H6"/>
    <mergeCell ref="I6:J6"/>
    <mergeCell ref="C4:J4"/>
    <mergeCell ref="A4:B7"/>
    <mergeCell ref="Q6:R6"/>
    <mergeCell ref="C6:D6"/>
    <mergeCell ref="E6:F6"/>
    <mergeCell ref="K4:R4"/>
    <mergeCell ref="K5:N5"/>
    <mergeCell ref="O5:R5"/>
    <mergeCell ref="K6:L6"/>
    <mergeCell ref="M6:N6"/>
    <mergeCell ref="O6:P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8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66" t="s">
        <v>104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9"/>
    </row>
    <row r="5" spans="1:17" s="2" customFormat="1" ht="15" customHeight="1">
      <c r="A5" s="66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64"/>
    </row>
    <row r="6" spans="1:17" s="2" customFormat="1" ht="45.75" customHeight="1">
      <c r="A6" s="66"/>
      <c r="B6" s="65" t="s">
        <v>67</v>
      </c>
      <c r="C6" s="66"/>
      <c r="D6" s="67" t="s">
        <v>126</v>
      </c>
      <c r="E6" s="68"/>
      <c r="F6" s="63" t="s">
        <v>127</v>
      </c>
      <c r="G6" s="71"/>
      <c r="H6" s="63" t="s">
        <v>66</v>
      </c>
      <c r="I6" s="71"/>
      <c r="J6" s="65" t="s">
        <v>67</v>
      </c>
      <c r="K6" s="66"/>
      <c r="L6" s="65" t="s">
        <v>128</v>
      </c>
      <c r="M6" s="66"/>
      <c r="N6" s="63" t="s">
        <v>127</v>
      </c>
      <c r="O6" s="71"/>
      <c r="P6" s="63" t="s">
        <v>66</v>
      </c>
      <c r="Q6" s="64"/>
    </row>
    <row r="7" spans="1:17" s="2" customFormat="1" ht="44.25" customHeight="1">
      <c r="A7" s="6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198</v>
      </c>
      <c r="B8" s="5">
        <v>2000</v>
      </c>
      <c r="C8" s="14">
        <v>409917.19</v>
      </c>
      <c r="D8" s="5">
        <v>1289</v>
      </c>
      <c r="E8" s="14">
        <v>286377.11</v>
      </c>
      <c r="F8" s="5">
        <v>2367</v>
      </c>
      <c r="G8" s="14">
        <v>183377.61</v>
      </c>
      <c r="H8" s="5">
        <v>6203</v>
      </c>
      <c r="I8" s="14">
        <v>1704319.22</v>
      </c>
      <c r="J8" s="5">
        <v>1054</v>
      </c>
      <c r="K8" s="14">
        <v>150048.38</v>
      </c>
      <c r="L8" s="5">
        <v>525</v>
      </c>
      <c r="M8" s="14">
        <v>65644.16</v>
      </c>
      <c r="N8" s="5">
        <v>2147</v>
      </c>
      <c r="O8" s="14">
        <v>3369411.37</v>
      </c>
      <c r="P8" s="5">
        <v>4358</v>
      </c>
      <c r="Q8" s="30">
        <v>652062.15</v>
      </c>
    </row>
    <row r="9" spans="1:17" ht="12">
      <c r="A9" s="46" t="s">
        <v>189</v>
      </c>
      <c r="B9" s="6">
        <v>507</v>
      </c>
      <c r="C9" s="14">
        <v>91379.42</v>
      </c>
      <c r="D9" s="6">
        <v>168</v>
      </c>
      <c r="E9" s="14">
        <v>17383.56</v>
      </c>
      <c r="F9" s="6">
        <v>615</v>
      </c>
      <c r="G9" s="14">
        <v>23212.34</v>
      </c>
      <c r="H9" s="6">
        <v>538</v>
      </c>
      <c r="I9" s="14">
        <v>86462.56</v>
      </c>
      <c r="J9" s="6">
        <v>262</v>
      </c>
      <c r="K9" s="14">
        <v>24825.83</v>
      </c>
      <c r="L9" s="6">
        <v>73</v>
      </c>
      <c r="M9" s="14">
        <v>5133.07</v>
      </c>
      <c r="N9" s="6">
        <v>556</v>
      </c>
      <c r="O9" s="14">
        <v>52083.13</v>
      </c>
      <c r="P9" s="6">
        <v>428</v>
      </c>
      <c r="Q9" s="30">
        <v>35643.95</v>
      </c>
    </row>
    <row r="10" spans="1:17" ht="12">
      <c r="A10" s="47" t="s">
        <v>168</v>
      </c>
      <c r="B10" s="6">
        <v>486</v>
      </c>
      <c r="C10" s="14">
        <v>36199.3</v>
      </c>
      <c r="D10" s="6">
        <v>292</v>
      </c>
      <c r="E10" s="14">
        <v>29594.95</v>
      </c>
      <c r="F10" s="6">
        <v>945</v>
      </c>
      <c r="G10" s="14">
        <v>40044.95</v>
      </c>
      <c r="H10" s="6">
        <v>462</v>
      </c>
      <c r="I10" s="14">
        <v>91547.03</v>
      </c>
      <c r="J10" s="6">
        <v>375</v>
      </c>
      <c r="K10" s="14">
        <v>62063.61</v>
      </c>
      <c r="L10" s="6">
        <v>200</v>
      </c>
      <c r="M10" s="14">
        <v>28744.86</v>
      </c>
      <c r="N10" s="6">
        <v>885</v>
      </c>
      <c r="O10" s="14">
        <v>172077.37</v>
      </c>
      <c r="P10" s="6">
        <v>402</v>
      </c>
      <c r="Q10" s="30">
        <v>160969.11</v>
      </c>
    </row>
    <row r="11" spans="1:17" ht="12">
      <c r="A11" s="47" t="s">
        <v>169</v>
      </c>
      <c r="B11" s="6">
        <v>144</v>
      </c>
      <c r="C11" s="14">
        <v>56131.55</v>
      </c>
      <c r="D11" s="6">
        <v>106</v>
      </c>
      <c r="E11" s="14">
        <v>26030</v>
      </c>
      <c r="F11" s="6">
        <v>145</v>
      </c>
      <c r="G11" s="14">
        <v>4424.84</v>
      </c>
      <c r="H11" s="6">
        <v>211</v>
      </c>
      <c r="I11" s="14">
        <v>73461.09</v>
      </c>
      <c r="J11" s="6">
        <v>88</v>
      </c>
      <c r="K11" s="14">
        <v>9241.57</v>
      </c>
      <c r="L11" s="6">
        <v>34</v>
      </c>
      <c r="M11" s="14">
        <v>3128.84</v>
      </c>
      <c r="N11" s="6">
        <v>108</v>
      </c>
      <c r="O11" s="14">
        <v>13708.68</v>
      </c>
      <c r="P11" s="6">
        <v>170</v>
      </c>
      <c r="Q11" s="30">
        <v>19217.09</v>
      </c>
    </row>
    <row r="12" spans="1:17" ht="12">
      <c r="A12" s="47" t="s">
        <v>170</v>
      </c>
      <c r="B12" s="6">
        <v>172</v>
      </c>
      <c r="C12" s="14">
        <v>36637.51</v>
      </c>
      <c r="D12" s="6">
        <v>74</v>
      </c>
      <c r="E12" s="14">
        <v>7040.73</v>
      </c>
      <c r="F12" s="6">
        <v>89</v>
      </c>
      <c r="G12" s="14">
        <v>8428.9</v>
      </c>
      <c r="H12" s="6">
        <v>628</v>
      </c>
      <c r="I12" s="14">
        <v>286981.17</v>
      </c>
      <c r="J12" s="6">
        <v>28</v>
      </c>
      <c r="K12" s="14">
        <v>3782.37</v>
      </c>
      <c r="L12" s="6">
        <v>18</v>
      </c>
      <c r="M12" s="14">
        <v>1934.63</v>
      </c>
      <c r="N12" s="6">
        <v>72</v>
      </c>
      <c r="O12" s="14">
        <v>2524255.62</v>
      </c>
      <c r="P12" s="6">
        <v>267</v>
      </c>
      <c r="Q12" s="30">
        <v>52562.57</v>
      </c>
    </row>
    <row r="13" spans="1:17" ht="12">
      <c r="A13" s="47" t="s">
        <v>171</v>
      </c>
      <c r="B13" s="6">
        <v>124</v>
      </c>
      <c r="C13" s="14">
        <v>6333.38</v>
      </c>
      <c r="D13" s="6">
        <v>112</v>
      </c>
      <c r="E13" s="14">
        <v>16759.51</v>
      </c>
      <c r="F13" s="6">
        <v>103</v>
      </c>
      <c r="G13" s="14">
        <v>11370.51</v>
      </c>
      <c r="H13" s="6">
        <v>496</v>
      </c>
      <c r="I13" s="14">
        <v>208267.01</v>
      </c>
      <c r="J13" s="6">
        <v>95</v>
      </c>
      <c r="K13" s="14">
        <v>18436.03</v>
      </c>
      <c r="L13" s="6">
        <v>33</v>
      </c>
      <c r="M13" s="14">
        <v>3267.1</v>
      </c>
      <c r="N13" s="6">
        <v>84</v>
      </c>
      <c r="O13" s="14">
        <v>557918.55</v>
      </c>
      <c r="P13" s="6">
        <v>323</v>
      </c>
      <c r="Q13" s="30">
        <v>35571.59</v>
      </c>
    </row>
    <row r="14" spans="1:17" ht="12">
      <c r="A14" s="46" t="s">
        <v>187</v>
      </c>
      <c r="B14" s="6">
        <v>544</v>
      </c>
      <c r="C14" s="14">
        <v>174520.3</v>
      </c>
      <c r="D14" s="6">
        <v>537</v>
      </c>
      <c r="E14" s="14">
        <v>189568.36</v>
      </c>
      <c r="F14" s="6">
        <v>470</v>
      </c>
      <c r="G14" s="14">
        <v>95896.07</v>
      </c>
      <c r="H14" s="6">
        <v>3868</v>
      </c>
      <c r="I14" s="14">
        <v>957600.36</v>
      </c>
      <c r="J14" s="6">
        <v>206</v>
      </c>
      <c r="K14" s="14">
        <v>31698.97</v>
      </c>
      <c r="L14" s="6">
        <v>167</v>
      </c>
      <c r="M14" s="14">
        <v>23435.66</v>
      </c>
      <c r="N14" s="6">
        <v>442</v>
      </c>
      <c r="O14" s="14">
        <v>49368.02</v>
      </c>
      <c r="P14" s="6">
        <v>2768</v>
      </c>
      <c r="Q14" s="30">
        <v>348097.84</v>
      </c>
    </row>
    <row r="15" spans="1:17" ht="12">
      <c r="A15" s="45" t="s">
        <v>172</v>
      </c>
      <c r="B15" s="7">
        <v>36</v>
      </c>
      <c r="C15" s="15">
        <v>4496.59</v>
      </c>
      <c r="D15" s="7">
        <v>19</v>
      </c>
      <c r="E15" s="15">
        <v>2351.27</v>
      </c>
      <c r="F15" s="7">
        <v>11</v>
      </c>
      <c r="G15" s="15">
        <v>337.28</v>
      </c>
      <c r="H15" s="7">
        <v>77</v>
      </c>
      <c r="I15" s="15">
        <v>107020.12</v>
      </c>
      <c r="J15" s="7">
        <v>7</v>
      </c>
      <c r="K15" s="15">
        <v>1231.05</v>
      </c>
      <c r="L15" s="7">
        <v>4</v>
      </c>
      <c r="M15" s="15">
        <v>1196.07</v>
      </c>
      <c r="N15" s="7">
        <v>6</v>
      </c>
      <c r="O15" s="15">
        <v>770.97</v>
      </c>
      <c r="P15" s="7">
        <v>33</v>
      </c>
      <c r="Q15" s="31">
        <v>3751.76</v>
      </c>
    </row>
    <row r="16" spans="1:17" ht="12">
      <c r="A16" s="45" t="s">
        <v>173</v>
      </c>
      <c r="B16" s="7">
        <v>139</v>
      </c>
      <c r="C16" s="15">
        <v>41888.37</v>
      </c>
      <c r="D16" s="7">
        <v>324</v>
      </c>
      <c r="E16" s="15">
        <v>22792.11</v>
      </c>
      <c r="F16" s="7">
        <v>201</v>
      </c>
      <c r="G16" s="15">
        <v>6540.44</v>
      </c>
      <c r="H16" s="7">
        <v>1733</v>
      </c>
      <c r="I16" s="15">
        <v>107060.96</v>
      </c>
      <c r="J16" s="7">
        <v>61</v>
      </c>
      <c r="K16" s="15">
        <v>10985.98</v>
      </c>
      <c r="L16" s="7">
        <v>122</v>
      </c>
      <c r="M16" s="15">
        <v>14563.21</v>
      </c>
      <c r="N16" s="7">
        <v>209</v>
      </c>
      <c r="O16" s="15">
        <v>19756.78</v>
      </c>
      <c r="P16" s="7">
        <v>1504</v>
      </c>
      <c r="Q16" s="31">
        <v>184271.51</v>
      </c>
    </row>
    <row r="17" spans="1:17" ht="12">
      <c r="A17" s="45" t="s">
        <v>174</v>
      </c>
      <c r="B17" s="7">
        <v>56</v>
      </c>
      <c r="C17" s="15">
        <v>46488.7</v>
      </c>
      <c r="D17" s="7">
        <v>45</v>
      </c>
      <c r="E17" s="15">
        <v>12598.97</v>
      </c>
      <c r="F17" s="7">
        <v>87</v>
      </c>
      <c r="G17" s="15">
        <v>7591.23</v>
      </c>
      <c r="H17" s="7">
        <v>432</v>
      </c>
      <c r="I17" s="15">
        <v>169566.72</v>
      </c>
      <c r="J17" s="7">
        <v>34</v>
      </c>
      <c r="K17" s="15">
        <v>2322.22</v>
      </c>
      <c r="L17" s="7">
        <v>21</v>
      </c>
      <c r="M17" s="15">
        <v>1371.95</v>
      </c>
      <c r="N17" s="7">
        <v>94</v>
      </c>
      <c r="O17" s="15">
        <v>7639.47</v>
      </c>
      <c r="P17" s="7">
        <v>237</v>
      </c>
      <c r="Q17" s="31">
        <v>32798.39</v>
      </c>
    </row>
    <row r="18" spans="1:17" ht="12">
      <c r="A18" s="45" t="s">
        <v>175</v>
      </c>
      <c r="B18" s="7">
        <v>18</v>
      </c>
      <c r="C18" s="15">
        <v>13376.56</v>
      </c>
      <c r="D18" s="7">
        <v>3</v>
      </c>
      <c r="E18" s="15">
        <v>147.24</v>
      </c>
      <c r="F18" s="7">
        <v>13</v>
      </c>
      <c r="G18" s="15">
        <v>597.18</v>
      </c>
      <c r="H18" s="7">
        <v>340</v>
      </c>
      <c r="I18" s="15">
        <v>17855.54</v>
      </c>
      <c r="J18" s="7">
        <v>4</v>
      </c>
      <c r="K18" s="15">
        <v>756.9</v>
      </c>
      <c r="L18" s="7">
        <v>0</v>
      </c>
      <c r="M18" s="15">
        <v>0</v>
      </c>
      <c r="N18" s="7">
        <v>5</v>
      </c>
      <c r="O18" s="15">
        <v>850.57</v>
      </c>
      <c r="P18" s="7">
        <v>255</v>
      </c>
      <c r="Q18" s="31">
        <v>38343.38</v>
      </c>
    </row>
    <row r="19" spans="1:17" ht="12">
      <c r="A19" s="45" t="s">
        <v>176</v>
      </c>
      <c r="B19" s="7">
        <v>63</v>
      </c>
      <c r="C19" s="15">
        <v>21101.18</v>
      </c>
      <c r="D19" s="7">
        <v>20</v>
      </c>
      <c r="E19" s="15">
        <v>44393.37</v>
      </c>
      <c r="F19" s="7">
        <v>11</v>
      </c>
      <c r="G19" s="15">
        <v>7002.04</v>
      </c>
      <c r="H19" s="7">
        <v>27</v>
      </c>
      <c r="I19" s="15">
        <v>8372.49</v>
      </c>
      <c r="J19" s="7">
        <v>4</v>
      </c>
      <c r="K19" s="15">
        <v>619.94</v>
      </c>
      <c r="L19" s="7">
        <v>2</v>
      </c>
      <c r="M19" s="15">
        <v>563.38</v>
      </c>
      <c r="N19" s="7">
        <v>3</v>
      </c>
      <c r="O19" s="15">
        <v>818.55</v>
      </c>
      <c r="P19" s="7">
        <v>15</v>
      </c>
      <c r="Q19" s="31">
        <v>2273.27</v>
      </c>
    </row>
    <row r="20" spans="1:17" ht="12">
      <c r="A20" s="45" t="s">
        <v>177</v>
      </c>
      <c r="B20" s="7">
        <v>26</v>
      </c>
      <c r="C20" s="15">
        <v>21174.66</v>
      </c>
      <c r="D20" s="7">
        <v>12</v>
      </c>
      <c r="E20" s="15">
        <v>850.37</v>
      </c>
      <c r="F20" s="7">
        <v>8</v>
      </c>
      <c r="G20" s="15">
        <v>12670.8</v>
      </c>
      <c r="H20" s="7">
        <v>33</v>
      </c>
      <c r="I20" s="15">
        <v>16159.36</v>
      </c>
      <c r="J20" s="7">
        <v>3</v>
      </c>
      <c r="K20" s="15">
        <v>348.06</v>
      </c>
      <c r="L20" s="7">
        <v>4</v>
      </c>
      <c r="M20" s="15">
        <v>342.01</v>
      </c>
      <c r="N20" s="7">
        <v>2</v>
      </c>
      <c r="O20" s="15">
        <v>215.4</v>
      </c>
      <c r="P20" s="7">
        <v>7</v>
      </c>
      <c r="Q20" s="31">
        <v>858.14</v>
      </c>
    </row>
    <row r="21" spans="1:17" ht="12">
      <c r="A21" s="45" t="s">
        <v>178</v>
      </c>
      <c r="B21" s="7">
        <v>20</v>
      </c>
      <c r="C21" s="15">
        <v>4073.97</v>
      </c>
      <c r="D21" s="7">
        <v>24</v>
      </c>
      <c r="E21" s="15">
        <v>5747.21</v>
      </c>
      <c r="F21" s="7">
        <v>5</v>
      </c>
      <c r="G21" s="15">
        <v>4632.06</v>
      </c>
      <c r="H21" s="7">
        <v>122</v>
      </c>
      <c r="I21" s="15">
        <v>210132.55</v>
      </c>
      <c r="J21" s="7">
        <v>3</v>
      </c>
      <c r="K21" s="15">
        <v>537.75</v>
      </c>
      <c r="L21" s="7">
        <v>1</v>
      </c>
      <c r="M21" s="15">
        <v>260.29</v>
      </c>
      <c r="N21" s="7">
        <v>1</v>
      </c>
      <c r="O21" s="15">
        <v>106.04</v>
      </c>
      <c r="P21" s="7">
        <v>6</v>
      </c>
      <c r="Q21" s="31">
        <v>1003.02</v>
      </c>
    </row>
    <row r="22" spans="1:17" ht="12">
      <c r="A22" s="45" t="s">
        <v>179</v>
      </c>
      <c r="B22" s="7">
        <v>1</v>
      </c>
      <c r="C22" s="15">
        <v>470.5</v>
      </c>
      <c r="D22" s="7">
        <v>0</v>
      </c>
      <c r="E22" s="15">
        <v>0</v>
      </c>
      <c r="F22" s="7">
        <v>1</v>
      </c>
      <c r="G22" s="15">
        <v>470.5</v>
      </c>
      <c r="H22" s="7">
        <v>5</v>
      </c>
      <c r="I22" s="15">
        <v>262.2</v>
      </c>
      <c r="J22" s="7">
        <v>1</v>
      </c>
      <c r="K22" s="15">
        <v>57.35</v>
      </c>
      <c r="L22" s="7">
        <v>0</v>
      </c>
      <c r="M22" s="15">
        <v>0</v>
      </c>
      <c r="N22" s="7">
        <v>1</v>
      </c>
      <c r="O22" s="15">
        <v>57.35</v>
      </c>
      <c r="P22" s="7">
        <v>4</v>
      </c>
      <c r="Q22" s="31">
        <v>437.37</v>
      </c>
    </row>
    <row r="23" spans="1:17" ht="12">
      <c r="A23" s="45" t="s">
        <v>180</v>
      </c>
      <c r="B23" s="7">
        <v>28</v>
      </c>
      <c r="C23" s="15">
        <v>12458.35</v>
      </c>
      <c r="D23" s="7">
        <v>14</v>
      </c>
      <c r="E23" s="15">
        <v>89864.64</v>
      </c>
      <c r="F23" s="7">
        <v>15</v>
      </c>
      <c r="G23" s="15">
        <v>13510.91</v>
      </c>
      <c r="H23" s="7">
        <v>164</v>
      </c>
      <c r="I23" s="15">
        <v>51926.2</v>
      </c>
      <c r="J23" s="7">
        <v>15</v>
      </c>
      <c r="K23" s="15">
        <v>8929.53</v>
      </c>
      <c r="L23" s="7">
        <v>0</v>
      </c>
      <c r="M23" s="15">
        <v>0</v>
      </c>
      <c r="N23" s="7">
        <v>9</v>
      </c>
      <c r="O23" s="15">
        <v>1177.52</v>
      </c>
      <c r="P23" s="7">
        <v>59</v>
      </c>
      <c r="Q23" s="31">
        <v>24768.64</v>
      </c>
    </row>
    <row r="24" spans="1:17" ht="12">
      <c r="A24" s="45" t="s">
        <v>181</v>
      </c>
      <c r="B24" s="7">
        <v>6</v>
      </c>
      <c r="C24" s="15">
        <v>1154.83</v>
      </c>
      <c r="D24" s="7">
        <v>3</v>
      </c>
      <c r="E24" s="15">
        <v>590</v>
      </c>
      <c r="F24" s="7">
        <v>3</v>
      </c>
      <c r="G24" s="15">
        <v>5746.56</v>
      </c>
      <c r="H24" s="7">
        <v>346</v>
      </c>
      <c r="I24" s="15">
        <v>239319.31</v>
      </c>
      <c r="J24" s="7">
        <v>2</v>
      </c>
      <c r="K24" s="15">
        <v>170.64</v>
      </c>
      <c r="L24" s="7">
        <v>1</v>
      </c>
      <c r="M24" s="15">
        <v>2651.98</v>
      </c>
      <c r="N24" s="7">
        <v>0</v>
      </c>
      <c r="O24" s="15">
        <v>0</v>
      </c>
      <c r="P24" s="7">
        <v>132</v>
      </c>
      <c r="Q24" s="31">
        <v>12478.9</v>
      </c>
    </row>
    <row r="25" spans="1:17" ht="12">
      <c r="A25" s="45" t="s">
        <v>182</v>
      </c>
      <c r="B25" s="7">
        <v>12</v>
      </c>
      <c r="C25" s="15">
        <v>1006.45</v>
      </c>
      <c r="D25" s="7">
        <v>6</v>
      </c>
      <c r="E25" s="15">
        <v>4231.92</v>
      </c>
      <c r="F25" s="7">
        <v>10</v>
      </c>
      <c r="G25" s="15">
        <v>30387.7</v>
      </c>
      <c r="H25" s="7">
        <v>15</v>
      </c>
      <c r="I25" s="15">
        <v>5059.47</v>
      </c>
      <c r="J25" s="7">
        <v>10</v>
      </c>
      <c r="K25" s="15">
        <v>572.85</v>
      </c>
      <c r="L25" s="7">
        <v>2</v>
      </c>
      <c r="M25" s="15">
        <v>1915.58</v>
      </c>
      <c r="N25" s="7">
        <v>1</v>
      </c>
      <c r="O25" s="15">
        <v>22.89</v>
      </c>
      <c r="P25" s="7">
        <v>13</v>
      </c>
      <c r="Q25" s="31">
        <v>3010.97</v>
      </c>
    </row>
    <row r="26" spans="1:17" ht="12">
      <c r="A26" s="45" t="s">
        <v>183</v>
      </c>
      <c r="B26" s="7">
        <v>22</v>
      </c>
      <c r="C26" s="15">
        <v>1712.55</v>
      </c>
      <c r="D26" s="7">
        <v>17</v>
      </c>
      <c r="E26" s="15">
        <v>2784.1</v>
      </c>
      <c r="F26" s="7">
        <v>0</v>
      </c>
      <c r="G26" s="15">
        <v>0</v>
      </c>
      <c r="H26" s="7">
        <v>2</v>
      </c>
      <c r="I26" s="15">
        <v>116.14</v>
      </c>
      <c r="J26" s="7">
        <v>1</v>
      </c>
      <c r="K26" s="15">
        <v>10.8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165</v>
      </c>
      <c r="B27" s="7">
        <v>28</v>
      </c>
      <c r="C27" s="15">
        <v>298.45</v>
      </c>
      <c r="D27" s="7">
        <v>26</v>
      </c>
      <c r="E27" s="15">
        <v>1495.44</v>
      </c>
      <c r="F27" s="7">
        <v>5</v>
      </c>
      <c r="G27" s="15">
        <v>181.09</v>
      </c>
      <c r="H27" s="7">
        <v>119</v>
      </c>
      <c r="I27" s="15">
        <v>5642.55</v>
      </c>
      <c r="J27" s="7">
        <v>7</v>
      </c>
      <c r="K27" s="15">
        <v>384.43</v>
      </c>
      <c r="L27" s="7">
        <v>3</v>
      </c>
      <c r="M27" s="15">
        <v>253.86</v>
      </c>
      <c r="N27" s="7">
        <v>7</v>
      </c>
      <c r="O27" s="15">
        <v>452.73</v>
      </c>
      <c r="P27" s="7">
        <v>61</v>
      </c>
      <c r="Q27" s="31">
        <v>4246.8</v>
      </c>
    </row>
    <row r="28" spans="1:17" ht="12">
      <c r="A28" s="45" t="s">
        <v>166</v>
      </c>
      <c r="B28" s="7">
        <v>72</v>
      </c>
      <c r="C28" s="15">
        <v>4337.47</v>
      </c>
      <c r="D28" s="7">
        <v>21</v>
      </c>
      <c r="E28" s="15">
        <v>1628.79</v>
      </c>
      <c r="F28" s="7">
        <v>100</v>
      </c>
      <c r="G28" s="15">
        <v>6228.28</v>
      </c>
      <c r="H28" s="7">
        <v>453</v>
      </c>
      <c r="I28" s="15">
        <v>19106.75</v>
      </c>
      <c r="J28" s="7">
        <v>51</v>
      </c>
      <c r="K28" s="15">
        <v>4109.87</v>
      </c>
      <c r="L28" s="7">
        <v>3</v>
      </c>
      <c r="M28" s="15">
        <v>119.03</v>
      </c>
      <c r="N28" s="7">
        <v>104</v>
      </c>
      <c r="O28" s="15">
        <v>17499.75</v>
      </c>
      <c r="P28" s="7">
        <v>442</v>
      </c>
      <c r="Q28" s="31">
        <v>39855.69</v>
      </c>
    </row>
    <row r="29" spans="1:17" ht="12">
      <c r="A29" s="45" t="s">
        <v>167</v>
      </c>
      <c r="B29" s="7">
        <v>17</v>
      </c>
      <c r="C29" s="15">
        <v>481.67</v>
      </c>
      <c r="D29" s="7">
        <v>3</v>
      </c>
      <c r="E29" s="15">
        <v>92.93</v>
      </c>
      <c r="F29" s="7">
        <v>0</v>
      </c>
      <c r="G29" s="15">
        <v>0</v>
      </c>
      <c r="H29" s="7">
        <v>0</v>
      </c>
      <c r="I29" s="15">
        <v>0</v>
      </c>
      <c r="J29" s="7">
        <v>3</v>
      </c>
      <c r="K29" s="15">
        <v>661.6</v>
      </c>
      <c r="L29" s="7">
        <v>4</v>
      </c>
      <c r="M29" s="15">
        <v>198.3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46" t="s">
        <v>188</v>
      </c>
      <c r="B30" s="6">
        <v>23</v>
      </c>
      <c r="C30" s="14">
        <v>8715.73</v>
      </c>
      <c r="D30" s="6">
        <v>0</v>
      </c>
      <c r="E30" s="14">
        <v>0</v>
      </c>
      <c r="F30" s="6">
        <v>0</v>
      </c>
      <c r="G30" s="14">
        <v>0</v>
      </c>
      <c r="H30" s="6">
        <v>0</v>
      </c>
      <c r="I30" s="14">
        <v>0</v>
      </c>
      <c r="J30" s="6">
        <v>0</v>
      </c>
      <c r="K30" s="14">
        <v>0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23</v>
      </c>
      <c r="C31" s="15">
        <v>8715.73</v>
      </c>
      <c r="D31" s="7">
        <v>0</v>
      </c>
      <c r="E31" s="15">
        <v>0</v>
      </c>
      <c r="F31" s="7">
        <v>0</v>
      </c>
      <c r="G31" s="15">
        <v>0</v>
      </c>
      <c r="H31" s="7">
        <v>0</v>
      </c>
      <c r="I31" s="15">
        <v>0</v>
      </c>
      <c r="J31" s="7">
        <v>0</v>
      </c>
      <c r="K31" s="15">
        <v>0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">
      <c r="A33" s="75" t="s">
        <v>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</row>
    <row r="34" spans="1:17" ht="12" hidden="1">
      <c r="A34" s="41" t="s">
        <v>152</v>
      </c>
      <c r="B34" s="42">
        <f aca="true" t="shared" si="0" ref="B34:Q34">B8-SUM(B9:B14)-B30</f>
        <v>0</v>
      </c>
      <c r="C34" s="42">
        <f t="shared" si="0"/>
        <v>-1.8189894035458565E-11</v>
      </c>
      <c r="D34" s="42">
        <f t="shared" si="0"/>
        <v>0</v>
      </c>
      <c r="E34" s="42">
        <f t="shared" si="0"/>
        <v>0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M34" s="42">
        <f t="shared" si="0"/>
        <v>0</v>
      </c>
      <c r="N34" s="42">
        <f t="shared" si="0"/>
        <v>0</v>
      </c>
      <c r="O34" s="42">
        <f t="shared" si="0"/>
        <v>-4.656612873077393E-10</v>
      </c>
      <c r="P34" s="42">
        <f t="shared" si="0"/>
        <v>0</v>
      </c>
      <c r="Q34" s="42">
        <f t="shared" si="0"/>
        <v>1.1641532182693481E-10</v>
      </c>
    </row>
    <row r="35" spans="1:17" ht="12" hidden="1">
      <c r="A35" s="40" t="s">
        <v>9</v>
      </c>
      <c r="B35" s="42">
        <f aca="true" t="shared" si="1" ref="B35:Q35">B14-SUM(B15:B29)</f>
        <v>0</v>
      </c>
      <c r="C35" s="42">
        <f t="shared" si="1"/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" hidden="1">
      <c r="A37" s="40" t="s">
        <v>151</v>
      </c>
      <c r="B37" s="42">
        <f>B8-'年月Monthly'!C122</f>
        <v>0</v>
      </c>
      <c r="C37" s="42">
        <f>C8-'年月Monthly'!D122</f>
        <v>0</v>
      </c>
      <c r="D37" s="42">
        <f>D8-'年月Monthly'!E122</f>
        <v>0</v>
      </c>
      <c r="E37" s="42">
        <f>E8-'年月Monthly'!F122</f>
        <v>0</v>
      </c>
      <c r="F37" s="42">
        <f>F8-'年月Monthly'!G122</f>
        <v>0</v>
      </c>
      <c r="G37" s="42">
        <f>G8-'年月Monthly'!H122</f>
        <v>0</v>
      </c>
      <c r="H37" s="42">
        <f>H8-'年月Monthly'!I122</f>
        <v>0</v>
      </c>
      <c r="I37" s="42">
        <f>I8-'年月Monthly'!J122</f>
        <v>0</v>
      </c>
      <c r="J37" s="42">
        <f>J8-'年月Monthly'!K122</f>
        <v>0</v>
      </c>
      <c r="K37" s="42">
        <f>K8-'年月Monthly'!L122</f>
        <v>0</v>
      </c>
      <c r="L37" s="42">
        <f>L8-'年月Monthly'!M122</f>
        <v>0</v>
      </c>
      <c r="M37" s="42">
        <f>M8-'年月Monthly'!N122</f>
        <v>0</v>
      </c>
      <c r="N37" s="42">
        <f>N8-'年月Monthly'!O122</f>
        <v>0</v>
      </c>
      <c r="O37" s="42">
        <f>O8-'年月Monthly'!P122</f>
        <v>0</v>
      </c>
      <c r="P37" s="42">
        <f>P8-'年月Monthly'!Q122</f>
        <v>0</v>
      </c>
      <c r="Q37" s="42">
        <f>Q8-'年月Monthly'!R122</f>
        <v>0</v>
      </c>
    </row>
    <row r="38" ht="12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A2:Q2"/>
    <mergeCell ref="A1:Q1"/>
    <mergeCell ref="A33:Q33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66" t="s">
        <v>104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9"/>
    </row>
    <row r="5" spans="1:17" s="2" customFormat="1" ht="15" customHeight="1">
      <c r="A5" s="66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64"/>
    </row>
    <row r="6" spans="1:17" s="2" customFormat="1" ht="45.75" customHeight="1">
      <c r="A6" s="66"/>
      <c r="B6" s="65" t="s">
        <v>67</v>
      </c>
      <c r="C6" s="66"/>
      <c r="D6" s="67" t="s">
        <v>126</v>
      </c>
      <c r="E6" s="68"/>
      <c r="F6" s="63" t="s">
        <v>127</v>
      </c>
      <c r="G6" s="71"/>
      <c r="H6" s="63" t="s">
        <v>66</v>
      </c>
      <c r="I6" s="71"/>
      <c r="J6" s="65" t="s">
        <v>67</v>
      </c>
      <c r="K6" s="66"/>
      <c r="L6" s="65" t="s">
        <v>128</v>
      </c>
      <c r="M6" s="66"/>
      <c r="N6" s="63" t="s">
        <v>127</v>
      </c>
      <c r="O6" s="71"/>
      <c r="P6" s="63" t="s">
        <v>66</v>
      </c>
      <c r="Q6" s="64"/>
    </row>
    <row r="7" spans="1:17" s="2" customFormat="1" ht="44.25" customHeight="1">
      <c r="A7" s="6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191</v>
      </c>
      <c r="B8" s="5">
        <v>2480</v>
      </c>
      <c r="C8" s="14">
        <v>648755.52</v>
      </c>
      <c r="D8" s="5">
        <v>1891</v>
      </c>
      <c r="E8" s="14">
        <v>412935.2</v>
      </c>
      <c r="F8" s="5">
        <v>4734</v>
      </c>
      <c r="G8" s="14">
        <v>380426.8</v>
      </c>
      <c r="H8" s="5">
        <v>7716</v>
      </c>
      <c r="I8" s="14">
        <v>2707120.66</v>
      </c>
      <c r="J8" s="5">
        <v>1039</v>
      </c>
      <c r="K8" s="14">
        <v>131036.37</v>
      </c>
      <c r="L8" s="5">
        <v>763</v>
      </c>
      <c r="M8" s="14">
        <v>103243.81</v>
      </c>
      <c r="N8" s="5">
        <v>4176</v>
      </c>
      <c r="O8" s="14">
        <v>597452.29</v>
      </c>
      <c r="P8" s="5">
        <v>6681</v>
      </c>
      <c r="Q8" s="30">
        <v>888686.2</v>
      </c>
    </row>
    <row r="9" spans="1:17" ht="12">
      <c r="A9" s="46" t="s">
        <v>189</v>
      </c>
      <c r="B9" s="6">
        <v>506</v>
      </c>
      <c r="C9" s="14">
        <v>101999.78</v>
      </c>
      <c r="D9" s="6">
        <v>234</v>
      </c>
      <c r="E9" s="14">
        <v>134386.54</v>
      </c>
      <c r="F9" s="6">
        <v>1730</v>
      </c>
      <c r="G9" s="14">
        <v>87579.98</v>
      </c>
      <c r="H9" s="6">
        <v>1426</v>
      </c>
      <c r="I9" s="14">
        <v>418534.92</v>
      </c>
      <c r="J9" s="6">
        <v>168</v>
      </c>
      <c r="K9" s="14">
        <v>12408.77</v>
      </c>
      <c r="L9" s="6">
        <v>71</v>
      </c>
      <c r="M9" s="14">
        <v>4595.69</v>
      </c>
      <c r="N9" s="6">
        <v>1464</v>
      </c>
      <c r="O9" s="14">
        <v>116242.62</v>
      </c>
      <c r="P9" s="6">
        <v>1000</v>
      </c>
      <c r="Q9" s="30">
        <v>84133.88</v>
      </c>
    </row>
    <row r="10" spans="1:17" ht="12">
      <c r="A10" s="47" t="s">
        <v>168</v>
      </c>
      <c r="B10" s="6">
        <v>714</v>
      </c>
      <c r="C10" s="14">
        <v>25452.16</v>
      </c>
      <c r="D10" s="6">
        <v>714</v>
      </c>
      <c r="E10" s="14">
        <v>68051.65</v>
      </c>
      <c r="F10" s="6">
        <v>1241</v>
      </c>
      <c r="G10" s="14">
        <v>45793.77</v>
      </c>
      <c r="H10" s="6">
        <v>395</v>
      </c>
      <c r="I10" s="14">
        <v>34288.31</v>
      </c>
      <c r="J10" s="6">
        <v>450</v>
      </c>
      <c r="K10" s="14">
        <v>69521</v>
      </c>
      <c r="L10" s="6">
        <v>324</v>
      </c>
      <c r="M10" s="14">
        <v>51689.44</v>
      </c>
      <c r="N10" s="6">
        <v>1084</v>
      </c>
      <c r="O10" s="14">
        <v>98113.66</v>
      </c>
      <c r="P10" s="6">
        <v>431</v>
      </c>
      <c r="Q10" s="30">
        <v>30776.14</v>
      </c>
    </row>
    <row r="11" spans="1:17" ht="12">
      <c r="A11" s="47" t="s">
        <v>169</v>
      </c>
      <c r="B11" s="6">
        <v>165</v>
      </c>
      <c r="C11" s="14">
        <v>10309.75</v>
      </c>
      <c r="D11" s="6">
        <v>188</v>
      </c>
      <c r="E11" s="14">
        <v>78596.85</v>
      </c>
      <c r="F11" s="6">
        <v>335</v>
      </c>
      <c r="G11" s="14">
        <v>12647.35</v>
      </c>
      <c r="H11" s="6">
        <v>787</v>
      </c>
      <c r="I11" s="14">
        <v>35002.27</v>
      </c>
      <c r="J11" s="6">
        <v>109</v>
      </c>
      <c r="K11" s="14">
        <v>14695.79</v>
      </c>
      <c r="L11" s="6">
        <v>30</v>
      </c>
      <c r="M11" s="14">
        <v>2156.32</v>
      </c>
      <c r="N11" s="6">
        <v>287</v>
      </c>
      <c r="O11" s="14">
        <v>38593.84</v>
      </c>
      <c r="P11" s="6">
        <v>1533</v>
      </c>
      <c r="Q11" s="30">
        <v>64410.04</v>
      </c>
    </row>
    <row r="12" spans="1:17" ht="12">
      <c r="A12" s="47" t="s">
        <v>170</v>
      </c>
      <c r="B12" s="6">
        <v>70</v>
      </c>
      <c r="C12" s="14">
        <v>48961.42</v>
      </c>
      <c r="D12" s="6">
        <v>44</v>
      </c>
      <c r="E12" s="14">
        <v>6635.44</v>
      </c>
      <c r="F12" s="6">
        <v>122</v>
      </c>
      <c r="G12" s="14">
        <v>12019.09</v>
      </c>
      <c r="H12" s="6">
        <v>779</v>
      </c>
      <c r="I12" s="14">
        <v>538386.26</v>
      </c>
      <c r="J12" s="6">
        <v>34</v>
      </c>
      <c r="K12" s="14">
        <v>3854.4</v>
      </c>
      <c r="L12" s="6">
        <v>166</v>
      </c>
      <c r="M12" s="14">
        <v>6638</v>
      </c>
      <c r="N12" s="6">
        <v>309</v>
      </c>
      <c r="O12" s="14">
        <v>30991.99</v>
      </c>
      <c r="P12" s="6">
        <v>641</v>
      </c>
      <c r="Q12" s="30">
        <v>182977.98</v>
      </c>
    </row>
    <row r="13" spans="1:17" ht="12">
      <c r="A13" s="47" t="s">
        <v>171</v>
      </c>
      <c r="B13" s="6">
        <v>176</v>
      </c>
      <c r="C13" s="14">
        <v>26063.05</v>
      </c>
      <c r="D13" s="6">
        <v>107</v>
      </c>
      <c r="E13" s="14">
        <v>5329.97</v>
      </c>
      <c r="F13" s="6">
        <v>442</v>
      </c>
      <c r="G13" s="14">
        <v>14927.93</v>
      </c>
      <c r="H13" s="6">
        <v>1632</v>
      </c>
      <c r="I13" s="14">
        <v>514989.41</v>
      </c>
      <c r="J13" s="6">
        <v>76</v>
      </c>
      <c r="K13" s="14">
        <v>9315.01</v>
      </c>
      <c r="L13" s="6">
        <v>44</v>
      </c>
      <c r="M13" s="14">
        <v>9615.77</v>
      </c>
      <c r="N13" s="6">
        <v>412</v>
      </c>
      <c r="O13" s="14">
        <v>46987.14</v>
      </c>
      <c r="P13" s="6">
        <v>1235</v>
      </c>
      <c r="Q13" s="30">
        <v>147346.67</v>
      </c>
    </row>
    <row r="14" spans="1:17" ht="12">
      <c r="A14" s="46" t="s">
        <v>187</v>
      </c>
      <c r="B14" s="6">
        <v>846</v>
      </c>
      <c r="C14" s="14">
        <v>420703.44</v>
      </c>
      <c r="D14" s="6">
        <v>588</v>
      </c>
      <c r="E14" s="14">
        <v>118927.43</v>
      </c>
      <c r="F14" s="6">
        <v>864</v>
      </c>
      <c r="G14" s="14">
        <v>207458.68</v>
      </c>
      <c r="H14" s="6">
        <v>2697</v>
      </c>
      <c r="I14" s="14">
        <v>1165919.49</v>
      </c>
      <c r="J14" s="6">
        <v>202</v>
      </c>
      <c r="K14" s="14">
        <v>21241.4</v>
      </c>
      <c r="L14" s="6">
        <v>128</v>
      </c>
      <c r="M14" s="14">
        <v>28548.59</v>
      </c>
      <c r="N14" s="6">
        <v>620</v>
      </c>
      <c r="O14" s="14">
        <v>266523.04</v>
      </c>
      <c r="P14" s="6">
        <v>1841</v>
      </c>
      <c r="Q14" s="30">
        <v>379041.49</v>
      </c>
    </row>
    <row r="15" spans="1:17" ht="12">
      <c r="A15" s="45" t="s">
        <v>172</v>
      </c>
      <c r="B15" s="7">
        <v>14</v>
      </c>
      <c r="C15" s="15">
        <v>32452.17</v>
      </c>
      <c r="D15" s="7">
        <v>15</v>
      </c>
      <c r="E15" s="15">
        <v>30585.36</v>
      </c>
      <c r="F15" s="7">
        <v>12</v>
      </c>
      <c r="G15" s="15">
        <v>4470.17</v>
      </c>
      <c r="H15" s="7">
        <v>55</v>
      </c>
      <c r="I15" s="15">
        <v>12779.03</v>
      </c>
      <c r="J15" s="7">
        <v>3</v>
      </c>
      <c r="K15" s="15">
        <v>208.16</v>
      </c>
      <c r="L15" s="7">
        <v>2</v>
      </c>
      <c r="M15" s="15">
        <v>164.21</v>
      </c>
      <c r="N15" s="7">
        <v>6</v>
      </c>
      <c r="O15" s="15">
        <v>706.79</v>
      </c>
      <c r="P15" s="7">
        <v>39</v>
      </c>
      <c r="Q15" s="31">
        <v>6468.49</v>
      </c>
    </row>
    <row r="16" spans="1:17" ht="12">
      <c r="A16" s="45" t="s">
        <v>173</v>
      </c>
      <c r="B16" s="7">
        <v>307</v>
      </c>
      <c r="C16" s="15">
        <v>17791.67</v>
      </c>
      <c r="D16" s="7">
        <v>112</v>
      </c>
      <c r="E16" s="15">
        <v>17976.33</v>
      </c>
      <c r="F16" s="7">
        <v>414</v>
      </c>
      <c r="G16" s="15">
        <v>20043.6</v>
      </c>
      <c r="H16" s="7">
        <v>1079</v>
      </c>
      <c r="I16" s="15">
        <v>214268.9</v>
      </c>
      <c r="J16" s="7">
        <v>76</v>
      </c>
      <c r="K16" s="15">
        <v>8487.5</v>
      </c>
      <c r="L16" s="7">
        <v>22</v>
      </c>
      <c r="M16" s="15">
        <v>1216.54</v>
      </c>
      <c r="N16" s="7">
        <v>424</v>
      </c>
      <c r="O16" s="15">
        <v>51365</v>
      </c>
      <c r="P16" s="7">
        <v>954</v>
      </c>
      <c r="Q16" s="31">
        <v>121409.44</v>
      </c>
    </row>
    <row r="17" spans="1:17" ht="12">
      <c r="A17" s="45" t="s">
        <v>174</v>
      </c>
      <c r="B17" s="7">
        <v>68</v>
      </c>
      <c r="C17" s="15">
        <v>202328.45</v>
      </c>
      <c r="D17" s="7">
        <v>25</v>
      </c>
      <c r="E17" s="15">
        <v>1699.46</v>
      </c>
      <c r="F17" s="7">
        <v>279</v>
      </c>
      <c r="G17" s="15">
        <v>134561.67</v>
      </c>
      <c r="H17" s="7">
        <v>162</v>
      </c>
      <c r="I17" s="15">
        <v>54018.92</v>
      </c>
      <c r="J17" s="7">
        <v>42</v>
      </c>
      <c r="K17" s="15">
        <v>2955.48</v>
      </c>
      <c r="L17" s="7">
        <v>18</v>
      </c>
      <c r="M17" s="15">
        <v>1043.62</v>
      </c>
      <c r="N17" s="7">
        <v>83</v>
      </c>
      <c r="O17" s="15">
        <v>9366.02</v>
      </c>
      <c r="P17" s="7">
        <v>121</v>
      </c>
      <c r="Q17" s="31">
        <v>67754.95</v>
      </c>
    </row>
    <row r="18" spans="1:17" ht="12">
      <c r="A18" s="45" t="s">
        <v>175</v>
      </c>
      <c r="B18" s="7">
        <v>19</v>
      </c>
      <c r="C18" s="15">
        <v>2446.3</v>
      </c>
      <c r="D18" s="7">
        <v>13</v>
      </c>
      <c r="E18" s="15">
        <v>3756.67</v>
      </c>
      <c r="F18" s="7">
        <v>10</v>
      </c>
      <c r="G18" s="15">
        <v>363.4</v>
      </c>
      <c r="H18" s="7">
        <v>299</v>
      </c>
      <c r="I18" s="15">
        <v>123823.49</v>
      </c>
      <c r="J18" s="7">
        <v>2</v>
      </c>
      <c r="K18" s="15">
        <v>334.17</v>
      </c>
      <c r="L18" s="7">
        <v>0</v>
      </c>
      <c r="M18" s="15">
        <v>0</v>
      </c>
      <c r="N18" s="7">
        <v>5</v>
      </c>
      <c r="O18" s="15">
        <v>733.15</v>
      </c>
      <c r="P18" s="7">
        <v>215</v>
      </c>
      <c r="Q18" s="31">
        <v>85904.24</v>
      </c>
    </row>
    <row r="19" spans="1:17" ht="12">
      <c r="A19" s="45" t="s">
        <v>176</v>
      </c>
      <c r="B19" s="7">
        <v>62</v>
      </c>
      <c r="C19" s="15">
        <v>53387.56</v>
      </c>
      <c r="D19" s="7">
        <v>282</v>
      </c>
      <c r="E19" s="15">
        <v>20048.47</v>
      </c>
      <c r="F19" s="7">
        <v>20</v>
      </c>
      <c r="G19" s="15">
        <v>758.12</v>
      </c>
      <c r="H19" s="7">
        <v>77</v>
      </c>
      <c r="I19" s="15">
        <v>13980.1</v>
      </c>
      <c r="J19" s="7">
        <v>4</v>
      </c>
      <c r="K19" s="15">
        <v>283.69</v>
      </c>
      <c r="L19" s="7">
        <v>48</v>
      </c>
      <c r="M19" s="15">
        <v>6320.24</v>
      </c>
      <c r="N19" s="7">
        <v>10</v>
      </c>
      <c r="O19" s="15">
        <v>1327.37</v>
      </c>
      <c r="P19" s="7">
        <v>105</v>
      </c>
      <c r="Q19" s="31">
        <v>7202.57</v>
      </c>
    </row>
    <row r="20" spans="1:17" ht="12">
      <c r="A20" s="45" t="s">
        <v>177</v>
      </c>
      <c r="B20" s="7">
        <v>20</v>
      </c>
      <c r="C20" s="15">
        <v>9697.74</v>
      </c>
      <c r="D20" s="7">
        <v>10</v>
      </c>
      <c r="E20" s="15">
        <v>10393.32</v>
      </c>
      <c r="F20" s="7">
        <v>7</v>
      </c>
      <c r="G20" s="15">
        <v>387.08</v>
      </c>
      <c r="H20" s="7">
        <v>62</v>
      </c>
      <c r="I20" s="15">
        <v>11353.88</v>
      </c>
      <c r="J20" s="7">
        <v>3</v>
      </c>
      <c r="K20" s="15">
        <v>430.92</v>
      </c>
      <c r="L20" s="7">
        <v>2</v>
      </c>
      <c r="M20" s="15">
        <v>5261.89</v>
      </c>
      <c r="N20" s="7">
        <v>4</v>
      </c>
      <c r="O20" s="15">
        <v>645.52</v>
      </c>
      <c r="P20" s="7">
        <v>32</v>
      </c>
      <c r="Q20" s="31">
        <v>4105.05</v>
      </c>
    </row>
    <row r="21" spans="1:17" ht="12">
      <c r="A21" s="45" t="s">
        <v>178</v>
      </c>
      <c r="B21" s="7">
        <v>109</v>
      </c>
      <c r="C21" s="15">
        <v>16178.4</v>
      </c>
      <c r="D21" s="7">
        <v>38</v>
      </c>
      <c r="E21" s="15">
        <v>11726.65</v>
      </c>
      <c r="F21" s="7">
        <v>12</v>
      </c>
      <c r="G21" s="15">
        <v>534.91</v>
      </c>
      <c r="H21" s="7">
        <v>196</v>
      </c>
      <c r="I21" s="15">
        <v>263280.72</v>
      </c>
      <c r="J21" s="7">
        <v>0</v>
      </c>
      <c r="K21" s="15">
        <v>0</v>
      </c>
      <c r="L21" s="7">
        <v>1</v>
      </c>
      <c r="M21" s="15">
        <v>99.01</v>
      </c>
      <c r="N21" s="7">
        <v>6</v>
      </c>
      <c r="O21" s="15">
        <v>849.19</v>
      </c>
      <c r="P21" s="7">
        <v>19</v>
      </c>
      <c r="Q21" s="31">
        <v>30138.97</v>
      </c>
    </row>
    <row r="22" spans="1:17" ht="12">
      <c r="A22" s="45" t="s">
        <v>179</v>
      </c>
      <c r="B22" s="7">
        <v>21</v>
      </c>
      <c r="C22" s="15">
        <v>904.8</v>
      </c>
      <c r="D22" s="7">
        <v>4</v>
      </c>
      <c r="E22" s="15">
        <v>597.97</v>
      </c>
      <c r="F22" s="7">
        <v>1</v>
      </c>
      <c r="G22" s="15">
        <v>101</v>
      </c>
      <c r="H22" s="7">
        <v>9</v>
      </c>
      <c r="I22" s="15">
        <v>5583.52</v>
      </c>
      <c r="J22" s="7">
        <v>0</v>
      </c>
      <c r="K22" s="15">
        <v>0</v>
      </c>
      <c r="L22" s="7">
        <v>0</v>
      </c>
      <c r="M22" s="15">
        <v>0</v>
      </c>
      <c r="N22" s="7">
        <v>1</v>
      </c>
      <c r="O22" s="15">
        <v>181.25</v>
      </c>
      <c r="P22" s="7">
        <v>9</v>
      </c>
      <c r="Q22" s="31">
        <v>3119.03</v>
      </c>
    </row>
    <row r="23" spans="1:17" ht="12">
      <c r="A23" s="45" t="s">
        <v>180</v>
      </c>
      <c r="B23" s="7">
        <v>10</v>
      </c>
      <c r="C23" s="15">
        <v>70821.29</v>
      </c>
      <c r="D23" s="7">
        <v>16</v>
      </c>
      <c r="E23" s="15">
        <v>14166.11</v>
      </c>
      <c r="F23" s="7">
        <v>8</v>
      </c>
      <c r="G23" s="15">
        <v>11524.01</v>
      </c>
      <c r="H23" s="7">
        <v>142</v>
      </c>
      <c r="I23" s="15">
        <v>135141.18</v>
      </c>
      <c r="J23" s="7">
        <v>8</v>
      </c>
      <c r="K23" s="15">
        <v>4394.34</v>
      </c>
      <c r="L23" s="7">
        <v>5</v>
      </c>
      <c r="M23" s="15">
        <v>9950.83</v>
      </c>
      <c r="N23" s="7">
        <v>8</v>
      </c>
      <c r="O23" s="15">
        <v>4822.53</v>
      </c>
      <c r="P23" s="7">
        <v>75</v>
      </c>
      <c r="Q23" s="31">
        <v>26232.05</v>
      </c>
    </row>
    <row r="24" spans="1:17" ht="12">
      <c r="A24" s="45" t="s">
        <v>181</v>
      </c>
      <c r="B24" s="7">
        <v>18</v>
      </c>
      <c r="C24" s="15">
        <v>4412.66</v>
      </c>
      <c r="D24" s="7">
        <v>13</v>
      </c>
      <c r="E24" s="15">
        <v>1586.65</v>
      </c>
      <c r="F24" s="7">
        <v>5</v>
      </c>
      <c r="G24" s="15">
        <v>22416.59</v>
      </c>
      <c r="H24" s="7">
        <v>327</v>
      </c>
      <c r="I24" s="15">
        <v>206008.84</v>
      </c>
      <c r="J24" s="7">
        <v>2</v>
      </c>
      <c r="K24" s="15">
        <v>217.8</v>
      </c>
      <c r="L24" s="7">
        <v>6</v>
      </c>
      <c r="M24" s="15">
        <v>2120.8</v>
      </c>
      <c r="N24" s="7">
        <v>1</v>
      </c>
      <c r="O24" s="15">
        <v>99.48</v>
      </c>
      <c r="P24" s="7">
        <v>124</v>
      </c>
      <c r="Q24" s="31">
        <v>15354.3</v>
      </c>
    </row>
    <row r="25" spans="1:17" ht="12">
      <c r="A25" s="45" t="s">
        <v>182</v>
      </c>
      <c r="B25" s="7">
        <v>23</v>
      </c>
      <c r="C25" s="15">
        <v>3660.1</v>
      </c>
      <c r="D25" s="7">
        <v>2</v>
      </c>
      <c r="E25" s="15">
        <v>146.43</v>
      </c>
      <c r="F25" s="7">
        <v>6</v>
      </c>
      <c r="G25" s="15">
        <v>7002.15</v>
      </c>
      <c r="H25" s="7">
        <v>27</v>
      </c>
      <c r="I25" s="15">
        <v>15895.65</v>
      </c>
      <c r="J25" s="7">
        <v>6</v>
      </c>
      <c r="K25" s="15">
        <v>546.3</v>
      </c>
      <c r="L25" s="7">
        <v>3</v>
      </c>
      <c r="M25" s="15">
        <v>478.42</v>
      </c>
      <c r="N25" s="7">
        <v>2</v>
      </c>
      <c r="O25" s="15">
        <v>1994.86</v>
      </c>
      <c r="P25" s="7">
        <v>9</v>
      </c>
      <c r="Q25" s="31">
        <v>960.15</v>
      </c>
    </row>
    <row r="26" spans="1:17" ht="12">
      <c r="A26" s="45" t="s">
        <v>183</v>
      </c>
      <c r="B26" s="7">
        <v>2</v>
      </c>
      <c r="C26" s="15">
        <v>854.54</v>
      </c>
      <c r="D26" s="7">
        <v>0</v>
      </c>
      <c r="E26" s="15">
        <v>0</v>
      </c>
      <c r="F26" s="7">
        <v>0</v>
      </c>
      <c r="G26" s="15">
        <v>0</v>
      </c>
      <c r="H26" s="7">
        <v>0</v>
      </c>
      <c r="I26" s="15">
        <v>0</v>
      </c>
      <c r="J26" s="7">
        <v>1</v>
      </c>
      <c r="K26" s="15">
        <v>146.52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165</v>
      </c>
      <c r="B27" s="7">
        <v>115</v>
      </c>
      <c r="C27" s="15">
        <v>2058.82</v>
      </c>
      <c r="D27" s="7">
        <v>11</v>
      </c>
      <c r="E27" s="15">
        <v>251.38</v>
      </c>
      <c r="F27" s="7">
        <v>39</v>
      </c>
      <c r="G27" s="15">
        <v>3425.17</v>
      </c>
      <c r="H27" s="7">
        <v>179</v>
      </c>
      <c r="I27" s="15">
        <v>106789.63</v>
      </c>
      <c r="J27" s="7">
        <v>6</v>
      </c>
      <c r="K27" s="15">
        <v>307.57</v>
      </c>
      <c r="L27" s="7">
        <v>3</v>
      </c>
      <c r="M27" s="15">
        <v>456.46</v>
      </c>
      <c r="N27" s="7">
        <v>14</v>
      </c>
      <c r="O27" s="15">
        <v>1344.24</v>
      </c>
      <c r="P27" s="7">
        <v>48</v>
      </c>
      <c r="Q27" s="31">
        <v>3781.26</v>
      </c>
    </row>
    <row r="28" spans="1:17" ht="12">
      <c r="A28" s="45" t="s">
        <v>166</v>
      </c>
      <c r="B28" s="7">
        <v>51</v>
      </c>
      <c r="C28" s="15">
        <v>3498.79</v>
      </c>
      <c r="D28" s="7">
        <v>37</v>
      </c>
      <c r="E28" s="15">
        <v>5295.99</v>
      </c>
      <c r="F28" s="7">
        <v>48</v>
      </c>
      <c r="G28" s="15">
        <v>1827.25</v>
      </c>
      <c r="H28" s="7">
        <v>83</v>
      </c>
      <c r="I28" s="15">
        <v>2995.63</v>
      </c>
      <c r="J28" s="7">
        <v>46</v>
      </c>
      <c r="K28" s="15">
        <v>2739.82</v>
      </c>
      <c r="L28" s="7">
        <v>18</v>
      </c>
      <c r="M28" s="15">
        <v>1436.57</v>
      </c>
      <c r="N28" s="7">
        <v>54</v>
      </c>
      <c r="O28" s="15">
        <v>192927.53</v>
      </c>
      <c r="P28" s="7">
        <v>91</v>
      </c>
      <c r="Q28" s="31">
        <v>6610.99</v>
      </c>
    </row>
    <row r="29" spans="1:17" ht="12">
      <c r="A29" s="45" t="s">
        <v>167</v>
      </c>
      <c r="B29" s="7">
        <v>7</v>
      </c>
      <c r="C29" s="15">
        <v>210.15</v>
      </c>
      <c r="D29" s="7">
        <v>10</v>
      </c>
      <c r="E29" s="15">
        <v>696.64</v>
      </c>
      <c r="F29" s="7">
        <v>3</v>
      </c>
      <c r="G29" s="15">
        <v>43.56</v>
      </c>
      <c r="H29" s="7">
        <v>0</v>
      </c>
      <c r="I29" s="15">
        <v>0</v>
      </c>
      <c r="J29" s="7">
        <v>3</v>
      </c>
      <c r="K29" s="15">
        <v>189.13</v>
      </c>
      <c r="L29" s="7">
        <v>0</v>
      </c>
      <c r="M29" s="15">
        <v>0</v>
      </c>
      <c r="N29" s="7">
        <v>2</v>
      </c>
      <c r="O29" s="15">
        <v>160.11</v>
      </c>
      <c r="P29" s="7">
        <v>0</v>
      </c>
      <c r="Q29" s="31">
        <v>0</v>
      </c>
    </row>
    <row r="30" spans="1:17" ht="12">
      <c r="A30" s="46" t="s">
        <v>188</v>
      </c>
      <c r="B30" s="6">
        <v>3</v>
      </c>
      <c r="C30" s="14">
        <v>15265.92</v>
      </c>
      <c r="D30" s="6">
        <v>16</v>
      </c>
      <c r="E30" s="14">
        <v>1007.32</v>
      </c>
      <c r="F30" s="6">
        <v>0</v>
      </c>
      <c r="G30" s="14">
        <v>0</v>
      </c>
      <c r="H30" s="6">
        <v>0</v>
      </c>
      <c r="I30" s="14">
        <v>0</v>
      </c>
      <c r="J30" s="6">
        <v>0</v>
      </c>
      <c r="K30" s="14">
        <v>0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3</v>
      </c>
      <c r="C31" s="15">
        <v>15265.92</v>
      </c>
      <c r="D31" s="7">
        <v>16</v>
      </c>
      <c r="E31" s="15">
        <v>1007.32</v>
      </c>
      <c r="F31" s="7">
        <v>0</v>
      </c>
      <c r="G31" s="15">
        <v>0</v>
      </c>
      <c r="H31" s="7">
        <v>0</v>
      </c>
      <c r="I31" s="15">
        <v>0</v>
      </c>
      <c r="J31" s="7">
        <v>0</v>
      </c>
      <c r="K31" s="15">
        <v>0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">
      <c r="A33" s="75" t="s">
        <v>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</row>
    <row r="34" spans="1:17" ht="12" hidden="1">
      <c r="A34" s="41" t="s">
        <v>152</v>
      </c>
      <c r="B34" s="42">
        <f>B8-SUM(B9:B14)-B30</f>
        <v>0</v>
      </c>
      <c r="C34" s="42">
        <f aca="true" t="shared" si="0" ref="C34:Q34">C8-SUM(C9:C14)-C30</f>
        <v>4.18367562815547E-11</v>
      </c>
      <c r="D34" s="42">
        <f t="shared" si="0"/>
        <v>0</v>
      </c>
      <c r="E34" s="42">
        <f t="shared" si="0"/>
        <v>6.934897101018578E-12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M34" s="42">
        <f t="shared" si="0"/>
        <v>0</v>
      </c>
      <c r="N34" s="42">
        <f t="shared" si="0"/>
        <v>0</v>
      </c>
      <c r="O34" s="42">
        <f t="shared" si="0"/>
        <v>0</v>
      </c>
      <c r="P34" s="42">
        <f t="shared" si="0"/>
        <v>0</v>
      </c>
      <c r="Q34" s="42">
        <f t="shared" si="0"/>
        <v>-1.1641532182693481E-10</v>
      </c>
    </row>
    <row r="35" spans="1:17" ht="12" hidden="1">
      <c r="A35" s="40" t="s">
        <v>9</v>
      </c>
      <c r="B35" s="42">
        <f>B14-SUM(B15:B29)</f>
        <v>0</v>
      </c>
      <c r="C35" s="42">
        <f aca="true" t="shared" si="1" ref="C35:Q35">C14-SUM(C15:C29)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" hidden="1">
      <c r="A36" s="40" t="s">
        <v>10</v>
      </c>
      <c r="B36" s="42">
        <f>B30-B31-B32</f>
        <v>0</v>
      </c>
      <c r="C36" s="42">
        <f aca="true" t="shared" si="2" ref="C36:Q36">C30-C31-C32</f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" hidden="1">
      <c r="A37" s="40" t="s">
        <v>151</v>
      </c>
      <c r="B37" s="42">
        <f>B8-'年月Monthly'!C109</f>
        <v>0</v>
      </c>
      <c r="C37" s="42">
        <f>C8-'年月Monthly'!D109</f>
        <v>0</v>
      </c>
      <c r="D37" s="42">
        <f>D8-'年月Monthly'!E109</f>
        <v>0</v>
      </c>
      <c r="E37" s="42">
        <f>E8-'年月Monthly'!F109</f>
        <v>0</v>
      </c>
      <c r="F37" s="42">
        <f>F8-'年月Monthly'!G109</f>
        <v>0</v>
      </c>
      <c r="G37" s="42">
        <f>G8-'年月Monthly'!H109</f>
        <v>0</v>
      </c>
      <c r="H37" s="42">
        <f>H8-'年月Monthly'!I109</f>
        <v>0</v>
      </c>
      <c r="I37" s="42">
        <f>I8-'年月Monthly'!J109</f>
        <v>0</v>
      </c>
      <c r="J37" s="42">
        <f>J8-'年月Monthly'!K109</f>
        <v>0</v>
      </c>
      <c r="K37" s="42">
        <f>K8-'年月Monthly'!L109</f>
        <v>0</v>
      </c>
      <c r="L37" s="42">
        <f>L8-'年月Monthly'!M109</f>
        <v>0</v>
      </c>
      <c r="M37" s="42">
        <f>M8-'年月Monthly'!N109</f>
        <v>0</v>
      </c>
      <c r="N37" s="42">
        <f>N8-'年月Monthly'!O109</f>
        <v>0</v>
      </c>
      <c r="O37" s="42">
        <f>O8-'年月Monthly'!P109</f>
        <v>0</v>
      </c>
      <c r="P37" s="42">
        <f>P8-'年月Monthly'!Q109</f>
        <v>0</v>
      </c>
      <c r="Q37" s="42">
        <f>Q8-'年月Monthly'!R109</f>
        <v>0</v>
      </c>
    </row>
    <row r="38" ht="12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3:Q33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Q3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66" t="s">
        <v>104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9"/>
    </row>
    <row r="5" spans="1:17" s="2" customFormat="1" ht="15" customHeight="1">
      <c r="A5" s="66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64"/>
    </row>
    <row r="6" spans="1:17" s="2" customFormat="1" ht="45.75" customHeight="1">
      <c r="A6" s="66"/>
      <c r="B6" s="65" t="s">
        <v>67</v>
      </c>
      <c r="C6" s="66"/>
      <c r="D6" s="67" t="s">
        <v>126</v>
      </c>
      <c r="E6" s="68"/>
      <c r="F6" s="63" t="s">
        <v>127</v>
      </c>
      <c r="G6" s="71"/>
      <c r="H6" s="63" t="s">
        <v>66</v>
      </c>
      <c r="I6" s="71"/>
      <c r="J6" s="65" t="s">
        <v>67</v>
      </c>
      <c r="K6" s="66"/>
      <c r="L6" s="65" t="s">
        <v>128</v>
      </c>
      <c r="M6" s="66"/>
      <c r="N6" s="63" t="s">
        <v>127</v>
      </c>
      <c r="O6" s="71"/>
      <c r="P6" s="63" t="s">
        <v>66</v>
      </c>
      <c r="Q6" s="64"/>
    </row>
    <row r="7" spans="1:17" s="2" customFormat="1" ht="44.25" customHeight="1">
      <c r="A7" s="6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164</v>
      </c>
      <c r="B8" s="5">
        <v>2448</v>
      </c>
      <c r="C8" s="14">
        <v>580139.01</v>
      </c>
      <c r="D8" s="5">
        <v>1929</v>
      </c>
      <c r="E8" s="14">
        <v>292887.89</v>
      </c>
      <c r="F8" s="5">
        <v>5784</v>
      </c>
      <c r="G8" s="14">
        <v>597210.03</v>
      </c>
      <c r="H8" s="5">
        <v>23505</v>
      </c>
      <c r="I8" s="14">
        <v>13441802.67</v>
      </c>
      <c r="J8" s="5">
        <v>1104</v>
      </c>
      <c r="K8" s="14">
        <v>127711.18</v>
      </c>
      <c r="L8" s="5">
        <v>972</v>
      </c>
      <c r="M8" s="14">
        <v>87374.7</v>
      </c>
      <c r="N8" s="5">
        <v>5045</v>
      </c>
      <c r="O8" s="14">
        <v>574211.18</v>
      </c>
      <c r="P8" s="5">
        <v>17757</v>
      </c>
      <c r="Q8" s="30">
        <v>1936202.47</v>
      </c>
    </row>
    <row r="9" spans="1:17" ht="12">
      <c r="A9" s="23" t="s">
        <v>72</v>
      </c>
      <c r="B9" s="6">
        <v>1655</v>
      </c>
      <c r="C9" s="14">
        <v>518499.19</v>
      </c>
      <c r="D9" s="6">
        <v>1135</v>
      </c>
      <c r="E9" s="14">
        <v>248455.07</v>
      </c>
      <c r="F9" s="6">
        <v>3669</v>
      </c>
      <c r="G9" s="14">
        <v>514481.83</v>
      </c>
      <c r="H9" s="6">
        <v>19498</v>
      </c>
      <c r="I9" s="14">
        <v>13208894.32</v>
      </c>
      <c r="J9" s="6">
        <v>590</v>
      </c>
      <c r="K9" s="14">
        <v>52547.32</v>
      </c>
      <c r="L9" s="6">
        <v>273</v>
      </c>
      <c r="M9" s="14">
        <v>30985.04</v>
      </c>
      <c r="N9" s="6">
        <v>3068</v>
      </c>
      <c r="O9" s="14">
        <v>391297.59</v>
      </c>
      <c r="P9" s="6">
        <v>14271</v>
      </c>
      <c r="Q9" s="30">
        <v>1583092.45</v>
      </c>
    </row>
    <row r="10" spans="1:17" ht="12">
      <c r="A10" s="24" t="s">
        <v>98</v>
      </c>
      <c r="B10" s="7">
        <v>589</v>
      </c>
      <c r="C10" s="15">
        <v>148454.34</v>
      </c>
      <c r="D10" s="7">
        <v>331</v>
      </c>
      <c r="E10" s="15">
        <v>78585.18</v>
      </c>
      <c r="F10" s="7">
        <v>2344</v>
      </c>
      <c r="G10" s="15">
        <v>178486.75</v>
      </c>
      <c r="H10" s="7">
        <v>3768</v>
      </c>
      <c r="I10" s="15">
        <v>2489128.17</v>
      </c>
      <c r="J10" s="7">
        <v>250</v>
      </c>
      <c r="K10" s="15">
        <v>18979.07</v>
      </c>
      <c r="L10" s="7">
        <v>68</v>
      </c>
      <c r="M10" s="15">
        <v>7134.44</v>
      </c>
      <c r="N10" s="7">
        <v>2005</v>
      </c>
      <c r="O10" s="15">
        <v>156122.67</v>
      </c>
      <c r="P10" s="7">
        <v>2933</v>
      </c>
      <c r="Q10" s="31">
        <v>235825.09</v>
      </c>
    </row>
    <row r="11" spans="1:17" ht="12">
      <c r="A11" s="24" t="s">
        <v>73</v>
      </c>
      <c r="B11" s="7">
        <v>17</v>
      </c>
      <c r="C11" s="15">
        <v>15650.05</v>
      </c>
      <c r="D11" s="7">
        <v>18</v>
      </c>
      <c r="E11" s="15">
        <v>15385.73</v>
      </c>
      <c r="F11" s="7">
        <v>7</v>
      </c>
      <c r="G11" s="15">
        <v>1059.85</v>
      </c>
      <c r="H11" s="7">
        <v>104</v>
      </c>
      <c r="I11" s="15">
        <v>14719.04</v>
      </c>
      <c r="J11" s="7">
        <v>5</v>
      </c>
      <c r="K11" s="15">
        <v>1704.4</v>
      </c>
      <c r="L11" s="7">
        <v>2</v>
      </c>
      <c r="M11" s="15">
        <v>225.7</v>
      </c>
      <c r="N11" s="7">
        <v>6</v>
      </c>
      <c r="O11" s="15">
        <v>870.81</v>
      </c>
      <c r="P11" s="7">
        <v>85</v>
      </c>
      <c r="Q11" s="31">
        <v>11100.45</v>
      </c>
    </row>
    <row r="12" spans="1:17" ht="12">
      <c r="A12" s="24" t="s">
        <v>74</v>
      </c>
      <c r="B12" s="7">
        <v>219</v>
      </c>
      <c r="C12" s="15">
        <v>186310.97</v>
      </c>
      <c r="D12" s="7">
        <v>80</v>
      </c>
      <c r="E12" s="15">
        <v>44491.47</v>
      </c>
      <c r="F12" s="7">
        <v>323</v>
      </c>
      <c r="G12" s="15">
        <v>48211.28</v>
      </c>
      <c r="H12" s="7">
        <v>2680</v>
      </c>
      <c r="I12" s="15">
        <v>1728381.69</v>
      </c>
      <c r="J12" s="7">
        <v>80</v>
      </c>
      <c r="K12" s="15">
        <v>7689.66</v>
      </c>
      <c r="L12" s="7">
        <v>32</v>
      </c>
      <c r="M12" s="15">
        <v>2573.84</v>
      </c>
      <c r="N12" s="7">
        <v>317</v>
      </c>
      <c r="O12" s="15">
        <v>54321.92</v>
      </c>
      <c r="P12" s="7">
        <v>2209</v>
      </c>
      <c r="Q12" s="31">
        <v>240892.02</v>
      </c>
    </row>
    <row r="13" spans="1:17" ht="12">
      <c r="A13" s="24" t="s">
        <v>75</v>
      </c>
      <c r="B13" s="7">
        <v>51</v>
      </c>
      <c r="C13" s="15">
        <v>2558.31</v>
      </c>
      <c r="D13" s="7">
        <v>42</v>
      </c>
      <c r="E13" s="15">
        <v>6479.45</v>
      </c>
      <c r="F13" s="7">
        <v>72</v>
      </c>
      <c r="G13" s="15">
        <v>34223.35</v>
      </c>
      <c r="H13" s="7">
        <v>220</v>
      </c>
      <c r="I13" s="15">
        <v>26995.11</v>
      </c>
      <c r="J13" s="7">
        <v>35</v>
      </c>
      <c r="K13" s="15">
        <v>3182.77</v>
      </c>
      <c r="L13" s="7">
        <v>8</v>
      </c>
      <c r="M13" s="15">
        <v>685.99</v>
      </c>
      <c r="N13" s="7">
        <v>63</v>
      </c>
      <c r="O13" s="15">
        <v>41291.16</v>
      </c>
      <c r="P13" s="7">
        <v>145</v>
      </c>
      <c r="Q13" s="31">
        <v>45349.31</v>
      </c>
    </row>
    <row r="14" spans="1:17" ht="12">
      <c r="A14" s="24" t="s">
        <v>76</v>
      </c>
      <c r="B14" s="7">
        <v>61</v>
      </c>
      <c r="C14" s="15">
        <v>14917.34</v>
      </c>
      <c r="D14" s="7">
        <v>4</v>
      </c>
      <c r="E14" s="15">
        <v>3697.66</v>
      </c>
      <c r="F14" s="7">
        <v>34</v>
      </c>
      <c r="G14" s="15">
        <v>3481.9</v>
      </c>
      <c r="H14" s="7">
        <v>181</v>
      </c>
      <c r="I14" s="15">
        <v>48361.75</v>
      </c>
      <c r="J14" s="7">
        <v>8</v>
      </c>
      <c r="K14" s="15">
        <v>978.38</v>
      </c>
      <c r="L14" s="7">
        <v>2</v>
      </c>
      <c r="M14" s="15">
        <v>195.41</v>
      </c>
      <c r="N14" s="7">
        <v>16</v>
      </c>
      <c r="O14" s="15">
        <v>3091.14</v>
      </c>
      <c r="P14" s="7">
        <v>134</v>
      </c>
      <c r="Q14" s="31">
        <v>52429.07</v>
      </c>
    </row>
    <row r="15" spans="1:17" ht="12">
      <c r="A15" s="24" t="s">
        <v>77</v>
      </c>
      <c r="B15" s="7">
        <v>64</v>
      </c>
      <c r="C15" s="15">
        <v>16229.12</v>
      </c>
      <c r="D15" s="7">
        <v>38</v>
      </c>
      <c r="E15" s="15">
        <v>46928.17</v>
      </c>
      <c r="F15" s="7">
        <v>105</v>
      </c>
      <c r="G15" s="15">
        <v>9632.85</v>
      </c>
      <c r="H15" s="7">
        <v>363</v>
      </c>
      <c r="I15" s="15">
        <v>58804</v>
      </c>
      <c r="J15" s="7">
        <v>11</v>
      </c>
      <c r="K15" s="15">
        <v>1204.75</v>
      </c>
      <c r="L15" s="7">
        <v>8</v>
      </c>
      <c r="M15" s="15">
        <v>738.59</v>
      </c>
      <c r="N15" s="7">
        <v>71</v>
      </c>
      <c r="O15" s="15">
        <v>8889.85</v>
      </c>
      <c r="P15" s="7">
        <v>251</v>
      </c>
      <c r="Q15" s="31">
        <v>35622.56</v>
      </c>
    </row>
    <row r="16" spans="1:17" ht="12">
      <c r="A16" s="24" t="s">
        <v>78</v>
      </c>
      <c r="B16" s="7">
        <v>23</v>
      </c>
      <c r="C16" s="15">
        <v>28685.17</v>
      </c>
      <c r="D16" s="7">
        <v>335</v>
      </c>
      <c r="E16" s="15">
        <v>14608.31</v>
      </c>
      <c r="F16" s="7">
        <v>20</v>
      </c>
      <c r="G16" s="15">
        <v>25513.19</v>
      </c>
      <c r="H16" s="7">
        <v>311</v>
      </c>
      <c r="I16" s="15">
        <v>44061.5</v>
      </c>
      <c r="J16" s="7">
        <v>4</v>
      </c>
      <c r="K16" s="15">
        <v>435.73</v>
      </c>
      <c r="L16" s="7">
        <v>76</v>
      </c>
      <c r="M16" s="15">
        <v>11590.27</v>
      </c>
      <c r="N16" s="7">
        <v>24</v>
      </c>
      <c r="O16" s="15">
        <v>11397.98</v>
      </c>
      <c r="P16" s="7">
        <v>210</v>
      </c>
      <c r="Q16" s="31">
        <v>26529.32</v>
      </c>
    </row>
    <row r="17" spans="1:17" ht="12">
      <c r="A17" s="24" t="s">
        <v>79</v>
      </c>
      <c r="B17" s="7">
        <v>7</v>
      </c>
      <c r="C17" s="15">
        <v>2289.21</v>
      </c>
      <c r="D17" s="7">
        <v>6</v>
      </c>
      <c r="E17" s="15">
        <v>1673.82</v>
      </c>
      <c r="F17" s="7">
        <v>5</v>
      </c>
      <c r="G17" s="15">
        <v>976.79</v>
      </c>
      <c r="H17" s="7">
        <v>331</v>
      </c>
      <c r="I17" s="15">
        <v>1391017.35</v>
      </c>
      <c r="J17" s="7">
        <v>1</v>
      </c>
      <c r="K17" s="15">
        <v>86.28</v>
      </c>
      <c r="L17" s="7">
        <v>0</v>
      </c>
      <c r="M17" s="15">
        <v>0</v>
      </c>
      <c r="N17" s="7">
        <v>2</v>
      </c>
      <c r="O17" s="15">
        <v>460.28</v>
      </c>
      <c r="P17" s="7">
        <v>216</v>
      </c>
      <c r="Q17" s="31">
        <v>13162.78</v>
      </c>
    </row>
    <row r="18" spans="1:17" ht="12">
      <c r="A18" s="24" t="s">
        <v>80</v>
      </c>
      <c r="B18" s="7">
        <v>75</v>
      </c>
      <c r="C18" s="15">
        <v>16546.88</v>
      </c>
      <c r="D18" s="7">
        <v>14</v>
      </c>
      <c r="E18" s="15">
        <v>2621.35</v>
      </c>
      <c r="F18" s="7">
        <v>18</v>
      </c>
      <c r="G18" s="15">
        <v>1052.89</v>
      </c>
      <c r="H18" s="7">
        <v>174</v>
      </c>
      <c r="I18" s="15">
        <v>300314.26</v>
      </c>
      <c r="J18" s="7">
        <v>1</v>
      </c>
      <c r="K18" s="15">
        <v>192.78</v>
      </c>
      <c r="L18" s="7">
        <v>0</v>
      </c>
      <c r="M18" s="15">
        <v>0</v>
      </c>
      <c r="N18" s="7">
        <v>7</v>
      </c>
      <c r="O18" s="15">
        <v>1274.26</v>
      </c>
      <c r="P18" s="7">
        <v>38</v>
      </c>
      <c r="Q18" s="31">
        <v>7891.74</v>
      </c>
    </row>
    <row r="19" spans="1:17" ht="12">
      <c r="A19" s="24" t="s">
        <v>81</v>
      </c>
      <c r="B19" s="7">
        <v>10</v>
      </c>
      <c r="C19" s="15">
        <v>663.05</v>
      </c>
      <c r="D19" s="7">
        <v>3</v>
      </c>
      <c r="E19" s="15">
        <v>21.6</v>
      </c>
      <c r="F19" s="7">
        <v>0</v>
      </c>
      <c r="G19" s="15">
        <v>0</v>
      </c>
      <c r="H19" s="7">
        <v>9</v>
      </c>
      <c r="I19" s="15">
        <v>12730.23</v>
      </c>
      <c r="J19" s="7">
        <v>2</v>
      </c>
      <c r="K19" s="15">
        <v>122.61</v>
      </c>
      <c r="L19" s="7">
        <v>0</v>
      </c>
      <c r="M19" s="15">
        <v>0</v>
      </c>
      <c r="N19" s="7">
        <v>0</v>
      </c>
      <c r="O19" s="15">
        <v>0</v>
      </c>
      <c r="P19" s="7">
        <v>3</v>
      </c>
      <c r="Q19" s="31">
        <v>363.02</v>
      </c>
    </row>
    <row r="20" spans="1:17" ht="12">
      <c r="A20" s="24" t="s">
        <v>82</v>
      </c>
      <c r="B20" s="7">
        <v>120</v>
      </c>
      <c r="C20" s="15">
        <v>6866.78</v>
      </c>
      <c r="D20" s="7">
        <v>68</v>
      </c>
      <c r="E20" s="15">
        <v>3826.52</v>
      </c>
      <c r="F20" s="7">
        <v>60</v>
      </c>
      <c r="G20" s="15">
        <v>27271.17</v>
      </c>
      <c r="H20" s="7">
        <v>370</v>
      </c>
      <c r="I20" s="15">
        <v>176323.08</v>
      </c>
      <c r="J20" s="7">
        <v>14</v>
      </c>
      <c r="K20" s="15">
        <v>1701.5</v>
      </c>
      <c r="L20" s="7">
        <v>1</v>
      </c>
      <c r="M20" s="15">
        <v>152.35</v>
      </c>
      <c r="N20" s="7">
        <v>40</v>
      </c>
      <c r="O20" s="15">
        <v>16843.55</v>
      </c>
      <c r="P20" s="7">
        <v>189</v>
      </c>
      <c r="Q20" s="31">
        <v>28583.72</v>
      </c>
    </row>
    <row r="21" spans="1:17" ht="12">
      <c r="A21" s="24" t="s">
        <v>83</v>
      </c>
      <c r="B21" s="7">
        <v>39</v>
      </c>
      <c r="C21" s="15">
        <v>16492.2</v>
      </c>
      <c r="D21" s="7">
        <v>18</v>
      </c>
      <c r="E21" s="15">
        <v>9426.46</v>
      </c>
      <c r="F21" s="7">
        <v>174</v>
      </c>
      <c r="G21" s="15">
        <v>28438.34</v>
      </c>
      <c r="H21" s="7">
        <v>2106</v>
      </c>
      <c r="I21" s="15">
        <v>375297.12</v>
      </c>
      <c r="J21" s="7">
        <v>15</v>
      </c>
      <c r="K21" s="15">
        <v>2300.16</v>
      </c>
      <c r="L21" s="7">
        <v>4</v>
      </c>
      <c r="M21" s="15">
        <v>314.11</v>
      </c>
      <c r="N21" s="7">
        <v>124</v>
      </c>
      <c r="O21" s="15">
        <v>16658.17</v>
      </c>
      <c r="P21" s="7">
        <v>1685</v>
      </c>
      <c r="Q21" s="31">
        <v>198971.4</v>
      </c>
    </row>
    <row r="22" spans="1:17" ht="12">
      <c r="A22" s="24" t="s">
        <v>84</v>
      </c>
      <c r="B22" s="7">
        <v>87</v>
      </c>
      <c r="C22" s="15">
        <v>36802.2</v>
      </c>
      <c r="D22" s="7">
        <v>39</v>
      </c>
      <c r="E22" s="15">
        <v>13458.65</v>
      </c>
      <c r="F22" s="7">
        <v>13</v>
      </c>
      <c r="G22" s="15">
        <v>103516.77</v>
      </c>
      <c r="H22" s="7">
        <v>1585</v>
      </c>
      <c r="I22" s="15">
        <v>550210.86</v>
      </c>
      <c r="J22" s="7">
        <v>8</v>
      </c>
      <c r="K22" s="15">
        <v>191.6</v>
      </c>
      <c r="L22" s="7">
        <v>2</v>
      </c>
      <c r="M22" s="15">
        <v>276.74</v>
      </c>
      <c r="N22" s="7">
        <v>1</v>
      </c>
      <c r="O22" s="15">
        <v>1291.4</v>
      </c>
      <c r="P22" s="7">
        <v>1595</v>
      </c>
      <c r="Q22" s="31">
        <v>155117.37</v>
      </c>
    </row>
    <row r="23" spans="1:17" ht="12">
      <c r="A23" s="24" t="s">
        <v>85</v>
      </c>
      <c r="B23" s="7">
        <v>2</v>
      </c>
      <c r="C23" s="15">
        <v>659.3</v>
      </c>
      <c r="D23" s="7">
        <v>2</v>
      </c>
      <c r="E23" s="15">
        <v>281.58</v>
      </c>
      <c r="F23" s="7">
        <v>0</v>
      </c>
      <c r="G23" s="15">
        <v>0</v>
      </c>
      <c r="H23" s="7">
        <v>4966</v>
      </c>
      <c r="I23" s="15">
        <v>5790657.41</v>
      </c>
      <c r="J23" s="7">
        <v>1</v>
      </c>
      <c r="K23" s="15">
        <v>185.82</v>
      </c>
      <c r="L23" s="7">
        <v>1</v>
      </c>
      <c r="M23" s="15">
        <v>53.41</v>
      </c>
      <c r="N23" s="7">
        <v>1</v>
      </c>
      <c r="O23" s="15">
        <v>139.29</v>
      </c>
      <c r="P23" s="7">
        <v>2868</v>
      </c>
      <c r="Q23" s="31">
        <v>299003.24</v>
      </c>
    </row>
    <row r="24" spans="1:17" ht="12">
      <c r="A24" s="24" t="s">
        <v>86</v>
      </c>
      <c r="B24" s="7">
        <v>18</v>
      </c>
      <c r="C24" s="15">
        <v>3618.43</v>
      </c>
      <c r="D24" s="7">
        <v>4</v>
      </c>
      <c r="E24" s="15">
        <v>116.03</v>
      </c>
      <c r="F24" s="7">
        <v>5</v>
      </c>
      <c r="G24" s="15">
        <v>129.92</v>
      </c>
      <c r="H24" s="7">
        <v>76</v>
      </c>
      <c r="I24" s="15">
        <v>53764.85</v>
      </c>
      <c r="J24" s="7">
        <v>5</v>
      </c>
      <c r="K24" s="15">
        <v>662.33</v>
      </c>
      <c r="L24" s="7">
        <v>4</v>
      </c>
      <c r="M24" s="15">
        <v>240.9</v>
      </c>
      <c r="N24" s="7">
        <v>1</v>
      </c>
      <c r="O24" s="15">
        <v>155.85</v>
      </c>
      <c r="P24" s="7">
        <v>49</v>
      </c>
      <c r="Q24" s="31">
        <v>15845.12</v>
      </c>
    </row>
    <row r="25" spans="1:17" ht="12">
      <c r="A25" s="24" t="s">
        <v>87</v>
      </c>
      <c r="B25" s="7">
        <v>0</v>
      </c>
      <c r="C25" s="15">
        <v>0</v>
      </c>
      <c r="D25" s="7">
        <v>0</v>
      </c>
      <c r="E25" s="15">
        <v>0</v>
      </c>
      <c r="F25" s="7">
        <v>0</v>
      </c>
      <c r="G25" s="15">
        <v>0</v>
      </c>
      <c r="H25" s="7">
        <v>4</v>
      </c>
      <c r="I25" s="15">
        <v>544.13</v>
      </c>
      <c r="J25" s="7">
        <v>0</v>
      </c>
      <c r="K25" s="15">
        <v>0</v>
      </c>
      <c r="L25" s="7">
        <v>0</v>
      </c>
      <c r="M25" s="15">
        <v>0</v>
      </c>
      <c r="N25" s="7">
        <v>0</v>
      </c>
      <c r="O25" s="15">
        <v>0</v>
      </c>
      <c r="P25" s="7">
        <v>0</v>
      </c>
      <c r="Q25" s="31">
        <v>0</v>
      </c>
    </row>
    <row r="26" spans="1:17" ht="12">
      <c r="A26" s="24" t="s">
        <v>88</v>
      </c>
      <c r="B26" s="7">
        <v>29</v>
      </c>
      <c r="C26" s="15">
        <v>3891.99</v>
      </c>
      <c r="D26" s="7">
        <v>14</v>
      </c>
      <c r="E26" s="15">
        <v>1008.88</v>
      </c>
      <c r="F26" s="7">
        <v>53</v>
      </c>
      <c r="G26" s="15">
        <v>1576.88</v>
      </c>
      <c r="H26" s="7">
        <v>585</v>
      </c>
      <c r="I26" s="15">
        <v>11931.27</v>
      </c>
      <c r="J26" s="7">
        <v>13</v>
      </c>
      <c r="K26" s="15">
        <v>1138.37</v>
      </c>
      <c r="L26" s="7">
        <v>6</v>
      </c>
      <c r="M26" s="15">
        <v>562.61</v>
      </c>
      <c r="N26" s="7">
        <v>28</v>
      </c>
      <c r="O26" s="15">
        <v>2706.29</v>
      </c>
      <c r="P26" s="7">
        <v>282</v>
      </c>
      <c r="Q26" s="31">
        <v>24726.49</v>
      </c>
    </row>
    <row r="27" spans="1:17" ht="12">
      <c r="A27" s="24" t="s">
        <v>89</v>
      </c>
      <c r="B27" s="7">
        <v>41</v>
      </c>
      <c r="C27" s="15">
        <v>727.96</v>
      </c>
      <c r="D27" s="7">
        <v>16</v>
      </c>
      <c r="E27" s="15">
        <v>486.01</v>
      </c>
      <c r="F27" s="7">
        <v>38</v>
      </c>
      <c r="G27" s="15">
        <v>3841.92</v>
      </c>
      <c r="H27" s="7">
        <v>239</v>
      </c>
      <c r="I27" s="15">
        <v>12878.39</v>
      </c>
      <c r="J27" s="7">
        <v>39</v>
      </c>
      <c r="K27" s="15">
        <v>1511.77</v>
      </c>
      <c r="L27" s="7">
        <v>9</v>
      </c>
      <c r="M27" s="15">
        <v>923.15</v>
      </c>
      <c r="N27" s="7">
        <v>50</v>
      </c>
      <c r="O27" s="15">
        <v>3668.02</v>
      </c>
      <c r="P27" s="7">
        <v>208</v>
      </c>
      <c r="Q27" s="31">
        <v>64699.26</v>
      </c>
    </row>
    <row r="28" spans="1:17" ht="12">
      <c r="A28" s="24" t="s">
        <v>90</v>
      </c>
      <c r="B28" s="7">
        <v>170</v>
      </c>
      <c r="C28" s="15">
        <v>16125.09</v>
      </c>
      <c r="D28" s="7">
        <v>75</v>
      </c>
      <c r="E28" s="15">
        <v>4378.26</v>
      </c>
      <c r="F28" s="7">
        <v>281</v>
      </c>
      <c r="G28" s="15">
        <v>8280.69</v>
      </c>
      <c r="H28" s="7">
        <v>922</v>
      </c>
      <c r="I28" s="15">
        <v>26697.72</v>
      </c>
      <c r="J28" s="7">
        <v>83</v>
      </c>
      <c r="K28" s="15">
        <v>8960.39</v>
      </c>
      <c r="L28" s="7">
        <v>35</v>
      </c>
      <c r="M28" s="15">
        <v>3183.87</v>
      </c>
      <c r="N28" s="7">
        <v>222</v>
      </c>
      <c r="O28" s="15">
        <v>26397.84</v>
      </c>
      <c r="P28" s="7">
        <v>801</v>
      </c>
      <c r="Q28" s="31">
        <v>74550.72</v>
      </c>
    </row>
    <row r="29" spans="1:17" ht="12">
      <c r="A29" s="24" t="s">
        <v>91</v>
      </c>
      <c r="B29" s="7">
        <v>4</v>
      </c>
      <c r="C29" s="15">
        <v>356.96</v>
      </c>
      <c r="D29" s="7">
        <v>11</v>
      </c>
      <c r="E29" s="15">
        <v>565.1</v>
      </c>
      <c r="F29" s="7">
        <v>0</v>
      </c>
      <c r="G29" s="15">
        <v>0</v>
      </c>
      <c r="H29" s="7">
        <v>0</v>
      </c>
      <c r="I29" s="15">
        <v>0</v>
      </c>
      <c r="J29" s="7">
        <v>1</v>
      </c>
      <c r="K29" s="15">
        <v>58.32</v>
      </c>
      <c r="L29" s="7">
        <v>4</v>
      </c>
      <c r="M29" s="15">
        <v>360.12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24" t="s">
        <v>92</v>
      </c>
      <c r="B30" s="7">
        <v>29</v>
      </c>
      <c r="C30" s="15">
        <v>653.84</v>
      </c>
      <c r="D30" s="7">
        <v>17</v>
      </c>
      <c r="E30" s="15">
        <v>414.84</v>
      </c>
      <c r="F30" s="7">
        <v>117</v>
      </c>
      <c r="G30" s="15">
        <v>38787.29</v>
      </c>
      <c r="H30" s="7">
        <v>504</v>
      </c>
      <c r="I30" s="15">
        <v>96076.39</v>
      </c>
      <c r="J30" s="7">
        <v>14</v>
      </c>
      <c r="K30" s="15">
        <v>1260.63</v>
      </c>
      <c r="L30" s="7">
        <v>11</v>
      </c>
      <c r="M30" s="15">
        <v>1773.54</v>
      </c>
      <c r="N30" s="7">
        <v>90</v>
      </c>
      <c r="O30" s="15">
        <v>45717.11</v>
      </c>
      <c r="P30" s="7">
        <v>370</v>
      </c>
      <c r="Q30" s="31">
        <v>52429.77</v>
      </c>
    </row>
    <row r="31" spans="1:17" ht="12">
      <c r="A31" s="23" t="s">
        <v>93</v>
      </c>
      <c r="B31" s="6">
        <v>578</v>
      </c>
      <c r="C31" s="14">
        <v>41346.76</v>
      </c>
      <c r="D31" s="6">
        <v>654</v>
      </c>
      <c r="E31" s="14">
        <v>25655.12</v>
      </c>
      <c r="F31" s="6">
        <v>1600</v>
      </c>
      <c r="G31" s="14">
        <v>67458.86</v>
      </c>
      <c r="H31" s="6">
        <v>1774</v>
      </c>
      <c r="I31" s="14">
        <v>165185.94</v>
      </c>
      <c r="J31" s="6">
        <v>446</v>
      </c>
      <c r="K31" s="14">
        <v>66848.85</v>
      </c>
      <c r="L31" s="6">
        <v>661</v>
      </c>
      <c r="M31" s="14">
        <v>43758.81</v>
      </c>
      <c r="N31" s="6">
        <v>1538</v>
      </c>
      <c r="O31" s="14">
        <v>125859.77</v>
      </c>
      <c r="P31" s="6">
        <v>1536</v>
      </c>
      <c r="Q31" s="30">
        <v>152453.56</v>
      </c>
    </row>
    <row r="32" spans="1:17" ht="12">
      <c r="A32" s="23" t="s">
        <v>94</v>
      </c>
      <c r="B32" s="6">
        <v>208</v>
      </c>
      <c r="C32" s="14">
        <v>19804.93</v>
      </c>
      <c r="D32" s="6">
        <v>122</v>
      </c>
      <c r="E32" s="14">
        <v>14435.62</v>
      </c>
      <c r="F32" s="6">
        <v>515</v>
      </c>
      <c r="G32" s="14">
        <v>15269.34</v>
      </c>
      <c r="H32" s="6">
        <v>2233</v>
      </c>
      <c r="I32" s="14">
        <v>67722.41</v>
      </c>
      <c r="J32" s="6">
        <v>63</v>
      </c>
      <c r="K32" s="14">
        <v>7980.4</v>
      </c>
      <c r="L32" s="6">
        <v>38</v>
      </c>
      <c r="M32" s="14">
        <v>12630.85</v>
      </c>
      <c r="N32" s="6">
        <v>439</v>
      </c>
      <c r="O32" s="14">
        <v>57053.82</v>
      </c>
      <c r="P32" s="6">
        <v>1950</v>
      </c>
      <c r="Q32" s="30">
        <v>200656.46</v>
      </c>
    </row>
    <row r="33" spans="1:17" ht="12">
      <c r="A33" s="23" t="s">
        <v>95</v>
      </c>
      <c r="B33" s="6">
        <v>7</v>
      </c>
      <c r="C33" s="14">
        <v>488.13</v>
      </c>
      <c r="D33" s="6">
        <v>18</v>
      </c>
      <c r="E33" s="14">
        <v>4342.08</v>
      </c>
      <c r="F33" s="6">
        <v>0</v>
      </c>
      <c r="G33" s="14">
        <v>0</v>
      </c>
      <c r="H33" s="6">
        <v>0</v>
      </c>
      <c r="I33" s="14">
        <v>0</v>
      </c>
      <c r="J33" s="6">
        <v>5</v>
      </c>
      <c r="K33" s="14">
        <v>334.61</v>
      </c>
      <c r="L33" s="6">
        <v>0</v>
      </c>
      <c r="M33" s="14">
        <v>0</v>
      </c>
      <c r="N33" s="6">
        <v>0</v>
      </c>
      <c r="O33" s="14">
        <v>0</v>
      </c>
      <c r="P33" s="6">
        <v>0</v>
      </c>
      <c r="Q33" s="30">
        <v>0</v>
      </c>
    </row>
    <row r="34" spans="1:17" ht="12">
      <c r="A34" s="24" t="s">
        <v>96</v>
      </c>
      <c r="B34" s="7">
        <v>7</v>
      </c>
      <c r="C34" s="15">
        <v>488.13</v>
      </c>
      <c r="D34" s="7">
        <v>18</v>
      </c>
      <c r="E34" s="15">
        <v>4342.08</v>
      </c>
      <c r="F34" s="7">
        <v>0</v>
      </c>
      <c r="G34" s="15">
        <v>0</v>
      </c>
      <c r="H34" s="7">
        <v>0</v>
      </c>
      <c r="I34" s="15">
        <v>0</v>
      </c>
      <c r="J34" s="7">
        <v>5</v>
      </c>
      <c r="K34" s="15">
        <v>334.61</v>
      </c>
      <c r="L34" s="7">
        <v>0</v>
      </c>
      <c r="M34" s="15">
        <v>0</v>
      </c>
      <c r="N34" s="7">
        <v>0</v>
      </c>
      <c r="O34" s="15">
        <v>0</v>
      </c>
      <c r="P34" s="7">
        <v>0</v>
      </c>
      <c r="Q34" s="31">
        <v>0</v>
      </c>
    </row>
    <row r="35" spans="1:17" ht="12">
      <c r="A35" s="24" t="s">
        <v>97</v>
      </c>
      <c r="B35" s="7">
        <v>0</v>
      </c>
      <c r="C35" s="15">
        <v>0</v>
      </c>
      <c r="D35" s="7">
        <v>0</v>
      </c>
      <c r="E35" s="15">
        <v>0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31">
        <v>0</v>
      </c>
    </row>
    <row r="36" spans="1:17" ht="12">
      <c r="A36" s="75" t="s">
        <v>154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6"/>
    </row>
    <row r="37" spans="1:17" ht="12" hidden="1">
      <c r="A37" s="41" t="s">
        <v>155</v>
      </c>
      <c r="B37" s="42">
        <f aca="true" t="shared" si="0" ref="B37:Q37">B8-B9-B31-B32-B33</f>
        <v>0</v>
      </c>
      <c r="C37" s="42">
        <f t="shared" si="0"/>
        <v>4.661160346586257E-12</v>
      </c>
      <c r="D37" s="42">
        <f t="shared" si="0"/>
        <v>0</v>
      </c>
      <c r="E37" s="42">
        <f t="shared" si="0"/>
        <v>7.275957614183426E-12</v>
      </c>
      <c r="F37" s="42">
        <f t="shared" si="0"/>
        <v>0</v>
      </c>
      <c r="G37" s="42">
        <f t="shared" si="0"/>
        <v>1.0913936421275139E-11</v>
      </c>
      <c r="H37" s="42">
        <f t="shared" si="0"/>
        <v>0</v>
      </c>
      <c r="I37" s="42">
        <f t="shared" si="0"/>
        <v>-3.7834979593753815E-10</v>
      </c>
      <c r="J37" s="42">
        <f t="shared" si="0"/>
        <v>0</v>
      </c>
      <c r="K37" s="42">
        <f t="shared" si="0"/>
        <v>-1.944044925039634E-11</v>
      </c>
      <c r="L37" s="42">
        <f t="shared" si="0"/>
        <v>0</v>
      </c>
      <c r="M37" s="42">
        <f t="shared" si="0"/>
        <v>-1.8189894035458565E-12</v>
      </c>
      <c r="N37" s="42">
        <f t="shared" si="0"/>
        <v>0</v>
      </c>
      <c r="O37" s="42">
        <f t="shared" si="0"/>
        <v>2.1827872842550278E-11</v>
      </c>
      <c r="P37" s="42">
        <f t="shared" si="0"/>
        <v>0</v>
      </c>
      <c r="Q37" s="42">
        <f t="shared" si="0"/>
        <v>2.9103830456733704E-11</v>
      </c>
    </row>
    <row r="38" spans="1:17" ht="12" hidden="1">
      <c r="A38" s="40" t="s">
        <v>156</v>
      </c>
      <c r="B38" s="42">
        <f aca="true" t="shared" si="1" ref="B38:Q38">B9-SUM(B10:B30)</f>
        <v>0</v>
      </c>
      <c r="C38" s="42">
        <f t="shared" si="1"/>
        <v>0</v>
      </c>
      <c r="D38" s="42">
        <f t="shared" si="1"/>
        <v>0</v>
      </c>
      <c r="E38" s="42">
        <f t="shared" si="1"/>
        <v>0</v>
      </c>
      <c r="F38" s="42">
        <f t="shared" si="1"/>
        <v>0</v>
      </c>
      <c r="G38" s="42">
        <f t="shared" si="1"/>
        <v>0</v>
      </c>
      <c r="H38" s="42">
        <f t="shared" si="1"/>
        <v>0</v>
      </c>
      <c r="I38" s="42">
        <f t="shared" si="1"/>
        <v>0</v>
      </c>
      <c r="J38" s="42">
        <f t="shared" si="1"/>
        <v>0</v>
      </c>
      <c r="K38" s="42">
        <f t="shared" si="1"/>
        <v>0</v>
      </c>
      <c r="L38" s="42">
        <f t="shared" si="1"/>
        <v>0</v>
      </c>
      <c r="M38" s="42">
        <f t="shared" si="1"/>
        <v>0</v>
      </c>
      <c r="N38" s="42">
        <f t="shared" si="1"/>
        <v>0</v>
      </c>
      <c r="O38" s="42">
        <f t="shared" si="1"/>
        <v>0</v>
      </c>
      <c r="P38" s="42">
        <f t="shared" si="1"/>
        <v>0</v>
      </c>
      <c r="Q38" s="42">
        <f t="shared" si="1"/>
        <v>0</v>
      </c>
    </row>
    <row r="39" spans="1:17" ht="12" hidden="1">
      <c r="A39" s="40" t="s">
        <v>157</v>
      </c>
      <c r="B39" s="42">
        <f aca="true" t="shared" si="2" ref="B39:Q39">B33-B34-B35</f>
        <v>0</v>
      </c>
      <c r="C39" s="42">
        <f t="shared" si="2"/>
        <v>0</v>
      </c>
      <c r="D39" s="42">
        <f t="shared" si="2"/>
        <v>0</v>
      </c>
      <c r="E39" s="42">
        <f t="shared" si="2"/>
        <v>0</v>
      </c>
      <c r="F39" s="42">
        <f t="shared" si="2"/>
        <v>0</v>
      </c>
      <c r="G39" s="42">
        <f t="shared" si="2"/>
        <v>0</v>
      </c>
      <c r="H39" s="42">
        <f t="shared" si="2"/>
        <v>0</v>
      </c>
      <c r="I39" s="42">
        <f t="shared" si="2"/>
        <v>0</v>
      </c>
      <c r="J39" s="42">
        <f t="shared" si="2"/>
        <v>0</v>
      </c>
      <c r="K39" s="42">
        <f t="shared" si="2"/>
        <v>0</v>
      </c>
      <c r="L39" s="42">
        <f t="shared" si="2"/>
        <v>0</v>
      </c>
      <c r="M39" s="42">
        <f t="shared" si="2"/>
        <v>0</v>
      </c>
      <c r="N39" s="42">
        <f t="shared" si="2"/>
        <v>0</v>
      </c>
      <c r="O39" s="42">
        <f t="shared" si="2"/>
        <v>0</v>
      </c>
      <c r="P39" s="42">
        <f t="shared" si="2"/>
        <v>0</v>
      </c>
      <c r="Q39" s="42">
        <f t="shared" si="2"/>
        <v>0</v>
      </c>
    </row>
    <row r="40" spans="1:17" ht="12" hidden="1">
      <c r="A40" s="40" t="s">
        <v>158</v>
      </c>
      <c r="B40" s="42">
        <f>'年月Monthly'!C96-'99年'!B8</f>
        <v>0</v>
      </c>
      <c r="C40" s="42">
        <f>'年月Monthly'!D96-'99年'!C8</f>
        <v>0</v>
      </c>
      <c r="D40" s="42">
        <f>'年月Monthly'!E96-'99年'!D8</f>
        <v>0</v>
      </c>
      <c r="E40" s="42">
        <f>'年月Monthly'!F96-'99年'!E8</f>
        <v>0</v>
      </c>
      <c r="F40" s="42">
        <f>'年月Monthly'!G96-'99年'!F8</f>
        <v>0</v>
      </c>
      <c r="G40" s="42">
        <f>'年月Monthly'!H96-'99年'!G8</f>
        <v>0</v>
      </c>
      <c r="H40" s="42">
        <f>'年月Monthly'!I96-'99年'!H8</f>
        <v>0</v>
      </c>
      <c r="I40" s="42">
        <f>'年月Monthly'!J96-'99年'!I8</f>
        <v>0</v>
      </c>
      <c r="J40" s="42">
        <f>'年月Monthly'!K96-'99年'!J8</f>
        <v>0</v>
      </c>
      <c r="K40" s="42">
        <f>'年月Monthly'!L96-'99年'!K8</f>
        <v>0</v>
      </c>
      <c r="L40" s="42">
        <f>'年月Monthly'!M96-'99年'!L8</f>
        <v>0</v>
      </c>
      <c r="M40" s="42">
        <f>'年月Monthly'!N96-'99年'!M8</f>
        <v>0</v>
      </c>
      <c r="N40" s="42">
        <f>'年月Monthly'!O96-'99年'!N8</f>
        <v>0</v>
      </c>
      <c r="O40" s="42">
        <f>'年月Monthly'!P96-'99年'!O8</f>
        <v>0</v>
      </c>
      <c r="P40" s="42">
        <f>'年月Monthly'!Q96-'99年'!P8</f>
        <v>0</v>
      </c>
      <c r="Q40" s="42">
        <f>'年月Monthly'!R96-'99年'!Q8</f>
        <v>0</v>
      </c>
    </row>
    <row r="41" ht="12">
      <c r="A41" s="25" t="s">
        <v>111</v>
      </c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2:17" ht="1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1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2:17" ht="1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</sheetData>
  <sheetProtection/>
  <mergeCells count="19">
    <mergeCell ref="A2:Q2"/>
    <mergeCell ref="A1:Q1"/>
    <mergeCell ref="A36:Q36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Q3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66" t="s">
        <v>161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9"/>
    </row>
    <row r="5" spans="1:17" s="2" customFormat="1" ht="15" customHeight="1">
      <c r="A5" s="66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64"/>
    </row>
    <row r="6" spans="1:17" s="2" customFormat="1" ht="45.75" customHeight="1">
      <c r="A6" s="66"/>
      <c r="B6" s="65" t="s">
        <v>67</v>
      </c>
      <c r="C6" s="66"/>
      <c r="D6" s="67" t="s">
        <v>126</v>
      </c>
      <c r="E6" s="68"/>
      <c r="F6" s="63" t="s">
        <v>127</v>
      </c>
      <c r="G6" s="71"/>
      <c r="H6" s="63" t="s">
        <v>66</v>
      </c>
      <c r="I6" s="71"/>
      <c r="J6" s="65" t="s">
        <v>67</v>
      </c>
      <c r="K6" s="66"/>
      <c r="L6" s="65" t="s">
        <v>128</v>
      </c>
      <c r="M6" s="66"/>
      <c r="N6" s="63" t="s">
        <v>127</v>
      </c>
      <c r="O6" s="71"/>
      <c r="P6" s="63" t="s">
        <v>66</v>
      </c>
      <c r="Q6" s="64"/>
    </row>
    <row r="7" spans="1:17" s="2" customFormat="1" ht="44.25" customHeight="1">
      <c r="A7" s="6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163</v>
      </c>
      <c r="B8" s="5">
        <v>2052</v>
      </c>
      <c r="C8" s="14">
        <v>267808.38</v>
      </c>
      <c r="D8" s="5">
        <v>1538</v>
      </c>
      <c r="E8" s="14">
        <v>241228.65</v>
      </c>
      <c r="F8" s="5">
        <v>8720</v>
      </c>
      <c r="G8" s="14">
        <v>564224.64</v>
      </c>
      <c r="H8" s="5">
        <v>16666</v>
      </c>
      <c r="I8" s="14">
        <v>5391168.02</v>
      </c>
      <c r="J8" s="5">
        <v>1176</v>
      </c>
      <c r="K8" s="14">
        <v>132213.23</v>
      </c>
      <c r="L8" s="5">
        <v>1097</v>
      </c>
      <c r="M8" s="14">
        <v>135770.23</v>
      </c>
      <c r="N8" s="5">
        <v>7287</v>
      </c>
      <c r="O8" s="14">
        <v>1137411.68</v>
      </c>
      <c r="P8" s="5">
        <v>12693</v>
      </c>
      <c r="Q8" s="30">
        <v>1758226.05</v>
      </c>
    </row>
    <row r="9" spans="1:17" ht="12">
      <c r="A9" s="23" t="s">
        <v>72</v>
      </c>
      <c r="B9" s="6">
        <v>1376</v>
      </c>
      <c r="C9" s="14">
        <v>226444.28</v>
      </c>
      <c r="D9" s="6">
        <v>1109</v>
      </c>
      <c r="E9" s="14">
        <v>187453.89</v>
      </c>
      <c r="F9" s="6">
        <v>6090</v>
      </c>
      <c r="G9" s="14">
        <v>490655.64</v>
      </c>
      <c r="H9" s="6">
        <v>13194</v>
      </c>
      <c r="I9" s="14">
        <v>5233367.73</v>
      </c>
      <c r="J9" s="6">
        <v>576</v>
      </c>
      <c r="K9" s="14">
        <v>78875.25</v>
      </c>
      <c r="L9" s="6">
        <v>768</v>
      </c>
      <c r="M9" s="14">
        <v>52236.74</v>
      </c>
      <c r="N9" s="6">
        <v>5000</v>
      </c>
      <c r="O9" s="14">
        <v>899050.26</v>
      </c>
      <c r="P9" s="6">
        <v>9682</v>
      </c>
      <c r="Q9" s="30">
        <v>1412650.46</v>
      </c>
    </row>
    <row r="10" spans="1:17" ht="12">
      <c r="A10" s="24" t="s">
        <v>98</v>
      </c>
      <c r="B10" s="7">
        <v>393</v>
      </c>
      <c r="C10" s="15">
        <v>115177.4</v>
      </c>
      <c r="D10" s="7">
        <v>191</v>
      </c>
      <c r="E10" s="15">
        <v>61987.5</v>
      </c>
      <c r="F10" s="7">
        <v>3400</v>
      </c>
      <c r="G10" s="15">
        <v>115604.38</v>
      </c>
      <c r="H10" s="7">
        <v>4324</v>
      </c>
      <c r="I10" s="15">
        <v>623952.88</v>
      </c>
      <c r="J10" s="7">
        <v>237</v>
      </c>
      <c r="K10" s="15">
        <v>30140.79</v>
      </c>
      <c r="L10" s="7">
        <v>415</v>
      </c>
      <c r="M10" s="15">
        <v>11689.78</v>
      </c>
      <c r="N10" s="7">
        <v>2867</v>
      </c>
      <c r="O10" s="15">
        <v>253184.01</v>
      </c>
      <c r="P10" s="7">
        <v>3578</v>
      </c>
      <c r="Q10" s="31">
        <v>291120.54</v>
      </c>
    </row>
    <row r="11" spans="1:17" ht="12">
      <c r="A11" s="24" t="s">
        <v>73</v>
      </c>
      <c r="B11" s="7">
        <v>106</v>
      </c>
      <c r="C11" s="15">
        <v>12393.38</v>
      </c>
      <c r="D11" s="7">
        <v>19</v>
      </c>
      <c r="E11" s="15">
        <v>4460.91</v>
      </c>
      <c r="F11" s="7">
        <v>13</v>
      </c>
      <c r="G11" s="15">
        <v>423.66</v>
      </c>
      <c r="H11" s="7">
        <v>211</v>
      </c>
      <c r="I11" s="15">
        <v>85998.05</v>
      </c>
      <c r="J11" s="7">
        <v>9</v>
      </c>
      <c r="K11" s="15">
        <v>810.94</v>
      </c>
      <c r="L11" s="7">
        <v>0</v>
      </c>
      <c r="M11" s="15">
        <v>0</v>
      </c>
      <c r="N11" s="7">
        <v>17</v>
      </c>
      <c r="O11" s="15">
        <v>61422.26</v>
      </c>
      <c r="P11" s="7">
        <v>126</v>
      </c>
      <c r="Q11" s="31">
        <v>76158.09</v>
      </c>
    </row>
    <row r="12" spans="1:17" ht="12">
      <c r="A12" s="24" t="s">
        <v>74</v>
      </c>
      <c r="B12" s="7">
        <v>112</v>
      </c>
      <c r="C12" s="15">
        <v>4829.55</v>
      </c>
      <c r="D12" s="7">
        <v>104</v>
      </c>
      <c r="E12" s="15">
        <v>35583.91</v>
      </c>
      <c r="F12" s="7">
        <v>974</v>
      </c>
      <c r="G12" s="15">
        <v>157262.28</v>
      </c>
      <c r="H12" s="7">
        <v>2715</v>
      </c>
      <c r="I12" s="15">
        <v>904474.95</v>
      </c>
      <c r="J12" s="7">
        <v>67</v>
      </c>
      <c r="K12" s="15">
        <v>6212.84</v>
      </c>
      <c r="L12" s="7">
        <v>48</v>
      </c>
      <c r="M12" s="15">
        <v>4512.15</v>
      </c>
      <c r="N12" s="7">
        <v>865</v>
      </c>
      <c r="O12" s="15">
        <v>124227.09</v>
      </c>
      <c r="P12" s="7">
        <v>2157</v>
      </c>
      <c r="Q12" s="31">
        <v>250460.16</v>
      </c>
    </row>
    <row r="13" spans="1:17" ht="12">
      <c r="A13" s="24" t="s">
        <v>75</v>
      </c>
      <c r="B13" s="7">
        <v>108</v>
      </c>
      <c r="C13" s="15">
        <v>9654.07</v>
      </c>
      <c r="D13" s="7">
        <v>18</v>
      </c>
      <c r="E13" s="15">
        <v>1074.17</v>
      </c>
      <c r="F13" s="7">
        <v>200</v>
      </c>
      <c r="G13" s="15">
        <v>19354.85</v>
      </c>
      <c r="H13" s="7">
        <v>259</v>
      </c>
      <c r="I13" s="15">
        <v>57379.87</v>
      </c>
      <c r="J13" s="7">
        <v>23</v>
      </c>
      <c r="K13" s="15">
        <v>1481.93</v>
      </c>
      <c r="L13" s="7">
        <v>16</v>
      </c>
      <c r="M13" s="15">
        <v>1594.43</v>
      </c>
      <c r="N13" s="7">
        <v>164</v>
      </c>
      <c r="O13" s="15">
        <v>15747.28</v>
      </c>
      <c r="P13" s="7">
        <v>192</v>
      </c>
      <c r="Q13" s="31">
        <v>23405.42</v>
      </c>
    </row>
    <row r="14" spans="1:17" ht="12">
      <c r="A14" s="24" t="s">
        <v>76</v>
      </c>
      <c r="B14" s="7">
        <v>102</v>
      </c>
      <c r="C14" s="15">
        <v>9373.21</v>
      </c>
      <c r="D14" s="7">
        <v>11</v>
      </c>
      <c r="E14" s="15">
        <v>2116.12</v>
      </c>
      <c r="F14" s="7">
        <v>75</v>
      </c>
      <c r="G14" s="15">
        <v>8491.24</v>
      </c>
      <c r="H14" s="7">
        <v>248</v>
      </c>
      <c r="I14" s="15">
        <v>70498.45</v>
      </c>
      <c r="J14" s="7">
        <v>8</v>
      </c>
      <c r="K14" s="15">
        <v>1061</v>
      </c>
      <c r="L14" s="7">
        <v>31</v>
      </c>
      <c r="M14" s="15">
        <v>4085.69</v>
      </c>
      <c r="N14" s="7">
        <v>67</v>
      </c>
      <c r="O14" s="15">
        <v>9349.45</v>
      </c>
      <c r="P14" s="7">
        <v>131</v>
      </c>
      <c r="Q14" s="31">
        <v>19315.37</v>
      </c>
    </row>
    <row r="15" spans="1:17" ht="12">
      <c r="A15" s="24" t="s">
        <v>77</v>
      </c>
      <c r="B15" s="7">
        <v>24</v>
      </c>
      <c r="C15" s="15">
        <v>9034.65</v>
      </c>
      <c r="D15" s="7">
        <v>19</v>
      </c>
      <c r="E15" s="15">
        <v>18819.25</v>
      </c>
      <c r="F15" s="7">
        <v>181</v>
      </c>
      <c r="G15" s="15">
        <v>11074.03</v>
      </c>
      <c r="H15" s="7">
        <v>406</v>
      </c>
      <c r="I15" s="15">
        <v>131854.82</v>
      </c>
      <c r="J15" s="7">
        <v>6</v>
      </c>
      <c r="K15" s="15">
        <v>589.69</v>
      </c>
      <c r="L15" s="7">
        <v>6</v>
      </c>
      <c r="M15" s="15">
        <v>1936.04</v>
      </c>
      <c r="N15" s="7">
        <v>136</v>
      </c>
      <c r="O15" s="15">
        <v>274095.22</v>
      </c>
      <c r="P15" s="7">
        <v>288</v>
      </c>
      <c r="Q15" s="31">
        <v>33033.84</v>
      </c>
    </row>
    <row r="16" spans="1:17" ht="12">
      <c r="A16" s="24" t="s">
        <v>78</v>
      </c>
      <c r="B16" s="7">
        <v>42</v>
      </c>
      <c r="C16" s="15">
        <v>10803.02</v>
      </c>
      <c r="D16" s="7">
        <v>301</v>
      </c>
      <c r="E16" s="15">
        <v>6689.64</v>
      </c>
      <c r="F16" s="7">
        <v>54</v>
      </c>
      <c r="G16" s="15">
        <v>11377.2</v>
      </c>
      <c r="H16" s="7">
        <v>155</v>
      </c>
      <c r="I16" s="15">
        <v>127340.6</v>
      </c>
      <c r="J16" s="7">
        <v>7</v>
      </c>
      <c r="K16" s="15">
        <v>956.54</v>
      </c>
      <c r="L16" s="7">
        <v>30</v>
      </c>
      <c r="M16" s="15">
        <v>2940.23</v>
      </c>
      <c r="N16" s="7">
        <v>34</v>
      </c>
      <c r="O16" s="15">
        <v>6542.62</v>
      </c>
      <c r="P16" s="7">
        <v>97</v>
      </c>
      <c r="Q16" s="31">
        <v>48084.81</v>
      </c>
    </row>
    <row r="17" spans="1:17" ht="12">
      <c r="A17" s="24" t="s">
        <v>79</v>
      </c>
      <c r="B17" s="7">
        <v>6</v>
      </c>
      <c r="C17" s="15">
        <v>267.58</v>
      </c>
      <c r="D17" s="7">
        <v>19</v>
      </c>
      <c r="E17" s="15">
        <v>5016.4</v>
      </c>
      <c r="F17" s="7">
        <v>8</v>
      </c>
      <c r="G17" s="15">
        <v>6560.55</v>
      </c>
      <c r="H17" s="7">
        <v>131</v>
      </c>
      <c r="I17" s="15">
        <v>123588.03</v>
      </c>
      <c r="J17" s="7">
        <v>0</v>
      </c>
      <c r="K17" s="15">
        <v>0</v>
      </c>
      <c r="L17" s="7">
        <v>10</v>
      </c>
      <c r="M17" s="15">
        <v>1149.1</v>
      </c>
      <c r="N17" s="7">
        <v>5</v>
      </c>
      <c r="O17" s="15">
        <v>836.6</v>
      </c>
      <c r="P17" s="7">
        <v>65</v>
      </c>
      <c r="Q17" s="31">
        <v>15397.39</v>
      </c>
    </row>
    <row r="18" spans="1:17" ht="12">
      <c r="A18" s="24" t="s">
        <v>80</v>
      </c>
      <c r="B18" s="7">
        <v>5</v>
      </c>
      <c r="C18" s="15">
        <v>2744.48</v>
      </c>
      <c r="D18" s="7">
        <v>6</v>
      </c>
      <c r="E18" s="15">
        <v>5234.23</v>
      </c>
      <c r="F18" s="7">
        <v>10</v>
      </c>
      <c r="G18" s="15">
        <v>1692.96</v>
      </c>
      <c r="H18" s="7">
        <v>188</v>
      </c>
      <c r="I18" s="15">
        <v>130772.89</v>
      </c>
      <c r="J18" s="7">
        <v>1</v>
      </c>
      <c r="K18" s="15">
        <v>92.59</v>
      </c>
      <c r="L18" s="7">
        <v>2</v>
      </c>
      <c r="M18" s="15">
        <v>451.17</v>
      </c>
      <c r="N18" s="7">
        <v>7</v>
      </c>
      <c r="O18" s="15">
        <v>944.73</v>
      </c>
      <c r="P18" s="7">
        <v>36</v>
      </c>
      <c r="Q18" s="31">
        <v>7404</v>
      </c>
    </row>
    <row r="19" spans="1:17" ht="12">
      <c r="A19" s="24" t="s">
        <v>81</v>
      </c>
      <c r="B19" s="7">
        <v>57</v>
      </c>
      <c r="C19" s="15">
        <v>10507.13</v>
      </c>
      <c r="D19" s="7">
        <v>29</v>
      </c>
      <c r="E19" s="15">
        <v>4036.34</v>
      </c>
      <c r="F19" s="7">
        <v>1</v>
      </c>
      <c r="G19" s="15">
        <v>93</v>
      </c>
      <c r="H19" s="7">
        <v>43</v>
      </c>
      <c r="I19" s="15">
        <v>117824.65</v>
      </c>
      <c r="J19" s="7">
        <v>1</v>
      </c>
      <c r="K19" s="15">
        <v>116.76</v>
      </c>
      <c r="L19" s="7">
        <v>1</v>
      </c>
      <c r="M19" s="15">
        <v>125.63</v>
      </c>
      <c r="N19" s="7">
        <v>1</v>
      </c>
      <c r="O19" s="15">
        <v>116.76</v>
      </c>
      <c r="P19" s="7">
        <v>2</v>
      </c>
      <c r="Q19" s="31">
        <v>340.64</v>
      </c>
    </row>
    <row r="20" spans="1:17" ht="12">
      <c r="A20" s="24" t="s">
        <v>82</v>
      </c>
      <c r="B20" s="7">
        <v>152</v>
      </c>
      <c r="C20" s="15">
        <v>13618.31</v>
      </c>
      <c r="D20" s="7">
        <v>127</v>
      </c>
      <c r="E20" s="15">
        <v>14283.59</v>
      </c>
      <c r="F20" s="7">
        <v>57</v>
      </c>
      <c r="G20" s="15">
        <v>63621.09</v>
      </c>
      <c r="H20" s="7">
        <v>720</v>
      </c>
      <c r="I20" s="15">
        <v>1231141.06</v>
      </c>
      <c r="J20" s="7">
        <v>15</v>
      </c>
      <c r="K20" s="15">
        <v>3083.22</v>
      </c>
      <c r="L20" s="7">
        <v>66</v>
      </c>
      <c r="M20" s="15">
        <v>6214.67</v>
      </c>
      <c r="N20" s="7">
        <v>33</v>
      </c>
      <c r="O20" s="15">
        <v>38620.52</v>
      </c>
      <c r="P20" s="7">
        <v>268</v>
      </c>
      <c r="Q20" s="31">
        <v>53523.45</v>
      </c>
    </row>
    <row r="21" spans="1:17" ht="12">
      <c r="A21" s="24" t="s">
        <v>83</v>
      </c>
      <c r="B21" s="7">
        <v>39</v>
      </c>
      <c r="C21" s="15">
        <v>2072.81</v>
      </c>
      <c r="D21" s="7">
        <v>57</v>
      </c>
      <c r="E21" s="15">
        <v>3305.79</v>
      </c>
      <c r="F21" s="7">
        <v>222</v>
      </c>
      <c r="G21" s="15">
        <v>45633.8</v>
      </c>
      <c r="H21" s="7">
        <v>1149</v>
      </c>
      <c r="I21" s="15">
        <v>1046473.42</v>
      </c>
      <c r="J21" s="7">
        <v>15</v>
      </c>
      <c r="K21" s="15">
        <v>2706.27</v>
      </c>
      <c r="L21" s="7">
        <v>35</v>
      </c>
      <c r="M21" s="15">
        <v>4702.51</v>
      </c>
      <c r="N21" s="7">
        <v>151</v>
      </c>
      <c r="O21" s="15">
        <v>21704.84</v>
      </c>
      <c r="P21" s="7">
        <v>708</v>
      </c>
      <c r="Q21" s="31">
        <v>156482.24</v>
      </c>
    </row>
    <row r="22" spans="1:17" ht="12">
      <c r="A22" s="24" t="s">
        <v>84</v>
      </c>
      <c r="B22" s="7">
        <v>13</v>
      </c>
      <c r="C22" s="15">
        <v>10729.77</v>
      </c>
      <c r="D22" s="7">
        <v>36</v>
      </c>
      <c r="E22" s="15">
        <v>8573.21</v>
      </c>
      <c r="F22" s="7">
        <v>13</v>
      </c>
      <c r="G22" s="15">
        <v>18021.35</v>
      </c>
      <c r="H22" s="7">
        <v>355</v>
      </c>
      <c r="I22" s="15">
        <v>162224.01</v>
      </c>
      <c r="J22" s="7">
        <v>3</v>
      </c>
      <c r="K22" s="15">
        <v>335.35</v>
      </c>
      <c r="L22" s="7">
        <v>25</v>
      </c>
      <c r="M22" s="15">
        <v>3840.89</v>
      </c>
      <c r="N22" s="7">
        <v>3</v>
      </c>
      <c r="O22" s="15">
        <v>311.64</v>
      </c>
      <c r="P22" s="7">
        <v>421</v>
      </c>
      <c r="Q22" s="31">
        <v>40679.17</v>
      </c>
    </row>
    <row r="23" spans="1:17" ht="12">
      <c r="A23" s="24" t="s">
        <v>85</v>
      </c>
      <c r="B23" s="7">
        <v>2</v>
      </c>
      <c r="C23" s="15">
        <v>461.66</v>
      </c>
      <c r="D23" s="7">
        <v>6</v>
      </c>
      <c r="E23" s="15">
        <v>5148.96</v>
      </c>
      <c r="F23" s="7">
        <v>2</v>
      </c>
      <c r="G23" s="15">
        <v>375.22</v>
      </c>
      <c r="H23" s="7">
        <v>0</v>
      </c>
      <c r="I23" s="15">
        <v>0</v>
      </c>
      <c r="J23" s="7">
        <v>0</v>
      </c>
      <c r="K23" s="15">
        <v>0</v>
      </c>
      <c r="L23" s="7">
        <v>0</v>
      </c>
      <c r="M23" s="15">
        <v>0</v>
      </c>
      <c r="N23" s="7">
        <v>1</v>
      </c>
      <c r="O23" s="15">
        <v>132.16</v>
      </c>
      <c r="P23" s="7">
        <v>0</v>
      </c>
      <c r="Q23" s="31">
        <v>0</v>
      </c>
    </row>
    <row r="24" spans="1:17" ht="12">
      <c r="A24" s="24" t="s">
        <v>86</v>
      </c>
      <c r="B24" s="7">
        <v>3</v>
      </c>
      <c r="C24" s="15">
        <v>573.65</v>
      </c>
      <c r="D24" s="7">
        <v>3</v>
      </c>
      <c r="E24" s="15">
        <v>311.92</v>
      </c>
      <c r="F24" s="7">
        <v>5</v>
      </c>
      <c r="G24" s="15">
        <v>318.08</v>
      </c>
      <c r="H24" s="7">
        <v>22</v>
      </c>
      <c r="I24" s="15">
        <v>16614.86</v>
      </c>
      <c r="J24" s="7">
        <v>3</v>
      </c>
      <c r="K24" s="15">
        <v>4376.6</v>
      </c>
      <c r="L24" s="7">
        <v>3</v>
      </c>
      <c r="M24" s="15">
        <v>462.32</v>
      </c>
      <c r="N24" s="7">
        <v>4</v>
      </c>
      <c r="O24" s="15">
        <v>481.86</v>
      </c>
      <c r="P24" s="7">
        <v>17</v>
      </c>
      <c r="Q24" s="31">
        <v>16169.15</v>
      </c>
    </row>
    <row r="25" spans="1:17" ht="12">
      <c r="A25" s="24" t="s">
        <v>87</v>
      </c>
      <c r="B25" s="7">
        <v>0</v>
      </c>
      <c r="C25" s="15">
        <v>0</v>
      </c>
      <c r="D25" s="7">
        <v>0</v>
      </c>
      <c r="E25" s="15">
        <v>0</v>
      </c>
      <c r="F25" s="7">
        <v>0</v>
      </c>
      <c r="G25" s="15">
        <v>0</v>
      </c>
      <c r="H25" s="7">
        <v>2</v>
      </c>
      <c r="I25" s="15">
        <v>329.59</v>
      </c>
      <c r="J25" s="7">
        <v>0</v>
      </c>
      <c r="K25" s="15">
        <v>0</v>
      </c>
      <c r="L25" s="7">
        <v>0</v>
      </c>
      <c r="M25" s="15">
        <v>0</v>
      </c>
      <c r="N25" s="7">
        <v>0</v>
      </c>
      <c r="O25" s="15">
        <v>0</v>
      </c>
      <c r="P25" s="7">
        <v>1</v>
      </c>
      <c r="Q25" s="31">
        <v>240.54</v>
      </c>
    </row>
    <row r="26" spans="1:17" ht="12">
      <c r="A26" s="24" t="s">
        <v>88</v>
      </c>
      <c r="B26" s="7">
        <v>18</v>
      </c>
      <c r="C26" s="15">
        <v>1040.78</v>
      </c>
      <c r="D26" s="7">
        <v>40</v>
      </c>
      <c r="E26" s="15">
        <v>399.98</v>
      </c>
      <c r="F26" s="7">
        <v>92</v>
      </c>
      <c r="G26" s="15">
        <v>2247.68</v>
      </c>
      <c r="H26" s="7">
        <v>454</v>
      </c>
      <c r="I26" s="15">
        <v>259809.98</v>
      </c>
      <c r="J26" s="7">
        <v>13</v>
      </c>
      <c r="K26" s="15">
        <v>861.06</v>
      </c>
      <c r="L26" s="7">
        <v>19</v>
      </c>
      <c r="M26" s="15">
        <v>1275.7</v>
      </c>
      <c r="N26" s="7">
        <v>36</v>
      </c>
      <c r="O26" s="15">
        <v>4293.9</v>
      </c>
      <c r="P26" s="7">
        <v>164</v>
      </c>
      <c r="Q26" s="31">
        <v>11698.66</v>
      </c>
    </row>
    <row r="27" spans="1:17" ht="12">
      <c r="A27" s="24" t="s">
        <v>89</v>
      </c>
      <c r="B27" s="7">
        <v>51</v>
      </c>
      <c r="C27" s="15">
        <v>8992.1</v>
      </c>
      <c r="D27" s="7">
        <v>12</v>
      </c>
      <c r="E27" s="15">
        <v>149.02</v>
      </c>
      <c r="F27" s="7">
        <v>238</v>
      </c>
      <c r="G27" s="15">
        <v>8515.76</v>
      </c>
      <c r="H27" s="7">
        <v>513</v>
      </c>
      <c r="I27" s="15">
        <v>28801.55</v>
      </c>
      <c r="J27" s="7">
        <v>76</v>
      </c>
      <c r="K27" s="15">
        <v>16103.34</v>
      </c>
      <c r="L27" s="7">
        <v>7</v>
      </c>
      <c r="M27" s="15">
        <v>387.53</v>
      </c>
      <c r="N27" s="7">
        <v>197</v>
      </c>
      <c r="O27" s="15">
        <v>17950.19</v>
      </c>
      <c r="P27" s="7">
        <v>418</v>
      </c>
      <c r="Q27" s="31">
        <v>206972.25</v>
      </c>
    </row>
    <row r="28" spans="1:17" ht="12">
      <c r="A28" s="24" t="s">
        <v>90</v>
      </c>
      <c r="B28" s="7">
        <v>98</v>
      </c>
      <c r="C28" s="15">
        <v>2226.34</v>
      </c>
      <c r="D28" s="7">
        <v>51</v>
      </c>
      <c r="E28" s="15">
        <v>657.03</v>
      </c>
      <c r="F28" s="7">
        <v>408</v>
      </c>
      <c r="G28" s="15">
        <v>12768.63</v>
      </c>
      <c r="H28" s="7">
        <v>713</v>
      </c>
      <c r="I28" s="15">
        <v>19068.57</v>
      </c>
      <c r="J28" s="7">
        <v>77</v>
      </c>
      <c r="K28" s="15">
        <v>8245.97</v>
      </c>
      <c r="L28" s="7">
        <v>18</v>
      </c>
      <c r="M28" s="15">
        <v>2506.55</v>
      </c>
      <c r="N28" s="7">
        <v>307</v>
      </c>
      <c r="O28" s="15">
        <v>34792.39</v>
      </c>
      <c r="P28" s="7">
        <v>566</v>
      </c>
      <c r="Q28" s="31">
        <v>51891.58</v>
      </c>
    </row>
    <row r="29" spans="1:17" ht="12">
      <c r="A29" s="24" t="s">
        <v>91</v>
      </c>
      <c r="B29" s="7">
        <v>12</v>
      </c>
      <c r="C29" s="15">
        <v>438.94</v>
      </c>
      <c r="D29" s="7">
        <v>4</v>
      </c>
      <c r="E29" s="15">
        <v>912</v>
      </c>
      <c r="F29" s="7">
        <v>0</v>
      </c>
      <c r="G29" s="15">
        <v>0</v>
      </c>
      <c r="H29" s="7">
        <v>0</v>
      </c>
      <c r="I29" s="15">
        <v>0</v>
      </c>
      <c r="J29" s="7">
        <v>3</v>
      </c>
      <c r="K29" s="15">
        <v>405.67</v>
      </c>
      <c r="L29" s="7">
        <v>2</v>
      </c>
      <c r="M29" s="15">
        <v>264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24" t="s">
        <v>92</v>
      </c>
      <c r="B30" s="7">
        <v>33</v>
      </c>
      <c r="C30" s="15">
        <v>1505.45</v>
      </c>
      <c r="D30" s="7">
        <v>56</v>
      </c>
      <c r="E30" s="15">
        <v>8693.92</v>
      </c>
      <c r="F30" s="7">
        <v>137</v>
      </c>
      <c r="G30" s="15">
        <v>7219.88</v>
      </c>
      <c r="H30" s="7">
        <v>586</v>
      </c>
      <c r="I30" s="15">
        <v>95219.5</v>
      </c>
      <c r="J30" s="7">
        <v>12</v>
      </c>
      <c r="K30" s="15">
        <v>1294.69</v>
      </c>
      <c r="L30" s="7">
        <v>34</v>
      </c>
      <c r="M30" s="15">
        <v>4098.35</v>
      </c>
      <c r="N30" s="7">
        <v>105</v>
      </c>
      <c r="O30" s="15">
        <v>34296.74</v>
      </c>
      <c r="P30" s="7">
        <v>447</v>
      </c>
      <c r="Q30" s="31">
        <v>110273.16</v>
      </c>
    </row>
    <row r="31" spans="1:17" ht="12">
      <c r="A31" s="23" t="s">
        <v>93</v>
      </c>
      <c r="B31" s="6">
        <v>545</v>
      </c>
      <c r="C31" s="14">
        <v>17056.96</v>
      </c>
      <c r="D31" s="6">
        <v>316</v>
      </c>
      <c r="E31" s="14">
        <v>29724.52</v>
      </c>
      <c r="F31" s="6">
        <v>2084</v>
      </c>
      <c r="G31" s="14">
        <v>55992.52</v>
      </c>
      <c r="H31" s="6">
        <v>2011</v>
      </c>
      <c r="I31" s="14">
        <v>74111.57</v>
      </c>
      <c r="J31" s="6">
        <v>547</v>
      </c>
      <c r="K31" s="14">
        <v>48495.52</v>
      </c>
      <c r="L31" s="6">
        <v>287</v>
      </c>
      <c r="M31" s="14">
        <v>78847.82</v>
      </c>
      <c r="N31" s="6">
        <v>1834</v>
      </c>
      <c r="O31" s="14">
        <v>175998.25</v>
      </c>
      <c r="P31" s="6">
        <v>1618</v>
      </c>
      <c r="Q31" s="30">
        <v>135845.84</v>
      </c>
    </row>
    <row r="32" spans="1:17" ht="12">
      <c r="A32" s="23" t="s">
        <v>94</v>
      </c>
      <c r="B32" s="6">
        <v>131</v>
      </c>
      <c r="C32" s="14">
        <v>24307.14</v>
      </c>
      <c r="D32" s="6">
        <v>113</v>
      </c>
      <c r="E32" s="14">
        <v>24050.24</v>
      </c>
      <c r="F32" s="6">
        <v>546</v>
      </c>
      <c r="G32" s="14">
        <v>17576.48</v>
      </c>
      <c r="H32" s="6">
        <v>1461</v>
      </c>
      <c r="I32" s="14">
        <v>83688.72</v>
      </c>
      <c r="J32" s="6">
        <v>53</v>
      </c>
      <c r="K32" s="14">
        <v>4842.46</v>
      </c>
      <c r="L32" s="6">
        <v>42</v>
      </c>
      <c r="M32" s="14">
        <v>4685.67</v>
      </c>
      <c r="N32" s="6">
        <v>453</v>
      </c>
      <c r="O32" s="14">
        <v>62363.17</v>
      </c>
      <c r="P32" s="6">
        <v>1393</v>
      </c>
      <c r="Q32" s="30">
        <v>209729.75</v>
      </c>
    </row>
    <row r="33" spans="1:17" ht="12">
      <c r="A33" s="23" t="s">
        <v>95</v>
      </c>
      <c r="B33" s="6">
        <v>0</v>
      </c>
      <c r="C33" s="14">
        <v>0</v>
      </c>
      <c r="D33" s="6">
        <v>0</v>
      </c>
      <c r="E33" s="14">
        <v>0</v>
      </c>
      <c r="F33" s="6">
        <v>0</v>
      </c>
      <c r="G33" s="14">
        <v>0</v>
      </c>
      <c r="H33" s="6">
        <v>0</v>
      </c>
      <c r="I33" s="14">
        <v>0</v>
      </c>
      <c r="J33" s="6">
        <v>0</v>
      </c>
      <c r="K33" s="14">
        <v>0</v>
      </c>
      <c r="L33" s="6">
        <v>0</v>
      </c>
      <c r="M33" s="14">
        <v>0</v>
      </c>
      <c r="N33" s="6">
        <v>0</v>
      </c>
      <c r="O33" s="14">
        <v>0</v>
      </c>
      <c r="P33" s="6">
        <v>0</v>
      </c>
      <c r="Q33" s="30">
        <v>0</v>
      </c>
    </row>
    <row r="34" spans="1:17" ht="12">
      <c r="A34" s="24" t="s">
        <v>96</v>
      </c>
      <c r="B34" s="7">
        <v>0</v>
      </c>
      <c r="C34" s="15">
        <v>0</v>
      </c>
      <c r="D34" s="7">
        <v>0</v>
      </c>
      <c r="E34" s="15">
        <v>0</v>
      </c>
      <c r="F34" s="7">
        <v>0</v>
      </c>
      <c r="G34" s="15">
        <v>0</v>
      </c>
      <c r="H34" s="7">
        <v>0</v>
      </c>
      <c r="I34" s="15">
        <v>0</v>
      </c>
      <c r="J34" s="7">
        <v>0</v>
      </c>
      <c r="K34" s="15">
        <v>0</v>
      </c>
      <c r="L34" s="7">
        <v>0</v>
      </c>
      <c r="M34" s="15">
        <v>0</v>
      </c>
      <c r="N34" s="7">
        <v>0</v>
      </c>
      <c r="O34" s="15">
        <v>0</v>
      </c>
      <c r="P34" s="7">
        <v>0</v>
      </c>
      <c r="Q34" s="31">
        <v>0</v>
      </c>
    </row>
    <row r="35" spans="1:17" ht="12">
      <c r="A35" s="24" t="s">
        <v>97</v>
      </c>
      <c r="B35" s="7">
        <v>0</v>
      </c>
      <c r="C35" s="15">
        <v>0</v>
      </c>
      <c r="D35" s="7">
        <v>0</v>
      </c>
      <c r="E35" s="15">
        <v>0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31">
        <v>0</v>
      </c>
    </row>
    <row r="36" spans="1:17" ht="12">
      <c r="A36" s="75" t="s">
        <v>154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6"/>
    </row>
    <row r="37" spans="1:17" ht="12" hidden="1">
      <c r="A37" s="41" t="s">
        <v>155</v>
      </c>
      <c r="B37" s="42">
        <f aca="true" t="shared" si="0" ref="B37:Q37">B8-B9-B31-B32-B33</f>
        <v>0</v>
      </c>
      <c r="C37" s="42">
        <f t="shared" si="0"/>
        <v>7.275957614183426E-12</v>
      </c>
      <c r="D37" s="42">
        <f t="shared" si="0"/>
        <v>0</v>
      </c>
      <c r="E37" s="42">
        <f t="shared" si="0"/>
        <v>-2.1827872842550278E-11</v>
      </c>
      <c r="F37" s="42">
        <f t="shared" si="0"/>
        <v>0</v>
      </c>
      <c r="G37" s="42">
        <f t="shared" si="0"/>
        <v>3.637978807091713E-12</v>
      </c>
      <c r="H37" s="42">
        <f t="shared" si="0"/>
        <v>0</v>
      </c>
      <c r="I37" s="42">
        <f t="shared" si="0"/>
        <v>-9.022187441587448E-10</v>
      </c>
      <c r="J37" s="42">
        <f t="shared" si="0"/>
        <v>0</v>
      </c>
      <c r="K37" s="42">
        <f t="shared" si="0"/>
        <v>1.3642420526593924E-11</v>
      </c>
      <c r="L37" s="42">
        <f t="shared" si="0"/>
        <v>0</v>
      </c>
      <c r="M37" s="42">
        <f t="shared" si="0"/>
        <v>1.2732925824820995E-11</v>
      </c>
      <c r="N37" s="42">
        <f t="shared" si="0"/>
        <v>0</v>
      </c>
      <c r="O37" s="42">
        <f t="shared" si="0"/>
        <v>-7.275957614183426E-11</v>
      </c>
      <c r="P37" s="42">
        <f t="shared" si="0"/>
        <v>0</v>
      </c>
      <c r="Q37" s="42">
        <f t="shared" si="0"/>
        <v>8.731149137020111E-11</v>
      </c>
    </row>
    <row r="38" spans="1:17" ht="12" hidden="1">
      <c r="A38" s="40" t="s">
        <v>156</v>
      </c>
      <c r="B38" s="42">
        <f aca="true" t="shared" si="1" ref="B38:Q38">B9-SUM(B10:B30)</f>
        <v>0</v>
      </c>
      <c r="C38" s="42">
        <f t="shared" si="1"/>
        <v>0</v>
      </c>
      <c r="D38" s="42">
        <f t="shared" si="1"/>
        <v>0</v>
      </c>
      <c r="E38" s="42">
        <f t="shared" si="1"/>
        <v>0</v>
      </c>
      <c r="F38" s="42">
        <f t="shared" si="1"/>
        <v>0</v>
      </c>
      <c r="G38" s="42">
        <f t="shared" si="1"/>
        <v>0</v>
      </c>
      <c r="H38" s="42">
        <f t="shared" si="1"/>
        <v>0</v>
      </c>
      <c r="I38" s="42">
        <f t="shared" si="1"/>
        <v>0</v>
      </c>
      <c r="J38" s="42">
        <f t="shared" si="1"/>
        <v>0</v>
      </c>
      <c r="K38" s="42">
        <f t="shared" si="1"/>
        <v>0</v>
      </c>
      <c r="L38" s="42">
        <f t="shared" si="1"/>
        <v>0</v>
      </c>
      <c r="M38" s="42">
        <f t="shared" si="1"/>
        <v>0</v>
      </c>
      <c r="N38" s="42">
        <f t="shared" si="1"/>
        <v>0</v>
      </c>
      <c r="O38" s="42">
        <f t="shared" si="1"/>
        <v>0</v>
      </c>
      <c r="P38" s="42">
        <f t="shared" si="1"/>
        <v>0</v>
      </c>
      <c r="Q38" s="42">
        <f t="shared" si="1"/>
        <v>0</v>
      </c>
    </row>
    <row r="39" spans="1:17" ht="12" hidden="1">
      <c r="A39" s="40" t="s">
        <v>157</v>
      </c>
      <c r="B39" s="42">
        <f aca="true" t="shared" si="2" ref="B39:Q39">B33-B34-B35</f>
        <v>0</v>
      </c>
      <c r="C39" s="42">
        <f t="shared" si="2"/>
        <v>0</v>
      </c>
      <c r="D39" s="42">
        <f t="shared" si="2"/>
        <v>0</v>
      </c>
      <c r="E39" s="42">
        <f t="shared" si="2"/>
        <v>0</v>
      </c>
      <c r="F39" s="42">
        <f t="shared" si="2"/>
        <v>0</v>
      </c>
      <c r="G39" s="42">
        <f t="shared" si="2"/>
        <v>0</v>
      </c>
      <c r="H39" s="42">
        <f t="shared" si="2"/>
        <v>0</v>
      </c>
      <c r="I39" s="42">
        <f t="shared" si="2"/>
        <v>0</v>
      </c>
      <c r="J39" s="42">
        <f t="shared" si="2"/>
        <v>0</v>
      </c>
      <c r="K39" s="42">
        <f t="shared" si="2"/>
        <v>0</v>
      </c>
      <c r="L39" s="42">
        <f t="shared" si="2"/>
        <v>0</v>
      </c>
      <c r="M39" s="42">
        <f t="shared" si="2"/>
        <v>0</v>
      </c>
      <c r="N39" s="42">
        <f t="shared" si="2"/>
        <v>0</v>
      </c>
      <c r="O39" s="42">
        <f t="shared" si="2"/>
        <v>0</v>
      </c>
      <c r="P39" s="42">
        <f t="shared" si="2"/>
        <v>0</v>
      </c>
      <c r="Q39" s="42">
        <f t="shared" si="2"/>
        <v>0</v>
      </c>
    </row>
    <row r="40" spans="1:17" ht="12" hidden="1">
      <c r="A40" s="40" t="s">
        <v>158</v>
      </c>
      <c r="B40" s="42">
        <f>'年月Monthly'!C83-'98年'!B8</f>
        <v>0</v>
      </c>
      <c r="C40" s="42">
        <f>'年月Monthly'!D83-'98年'!C8</f>
        <v>0</v>
      </c>
      <c r="D40" s="42">
        <f>'年月Monthly'!E83-'98年'!D8</f>
        <v>0</v>
      </c>
      <c r="E40" s="42">
        <f>'年月Monthly'!F83-'98年'!E8</f>
        <v>0</v>
      </c>
      <c r="F40" s="42">
        <f>'年月Monthly'!G83-'98年'!F8</f>
        <v>0</v>
      </c>
      <c r="G40" s="42">
        <f>'年月Monthly'!H83-'98年'!G8</f>
        <v>0</v>
      </c>
      <c r="H40" s="42">
        <f>'年月Monthly'!I83-'98年'!H8</f>
        <v>0</v>
      </c>
      <c r="I40" s="42">
        <f>'年月Monthly'!J83-'98年'!I8</f>
        <v>0</v>
      </c>
      <c r="J40" s="42">
        <f>'年月Monthly'!K83-'98年'!J8</f>
        <v>0</v>
      </c>
      <c r="K40" s="42">
        <f>'年月Monthly'!L83-'98年'!K8</f>
        <v>0</v>
      </c>
      <c r="L40" s="42">
        <f>'年月Monthly'!M83-'98年'!L8</f>
        <v>0</v>
      </c>
      <c r="M40" s="42">
        <f>'年月Monthly'!N83-'98年'!M8</f>
        <v>0</v>
      </c>
      <c r="N40" s="42">
        <f>'年月Monthly'!O83-'98年'!N8</f>
        <v>0</v>
      </c>
      <c r="O40" s="42">
        <f>'年月Monthly'!P83-'98年'!O8</f>
        <v>0</v>
      </c>
      <c r="P40" s="42">
        <f>'年月Monthly'!Q83-'98年'!P8</f>
        <v>0</v>
      </c>
      <c r="Q40" s="42">
        <f>'年月Monthly'!R83-'98年'!Q8</f>
        <v>0</v>
      </c>
    </row>
    <row r="41" ht="12">
      <c r="A41" s="25" t="s">
        <v>111</v>
      </c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2:17" ht="1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1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2:17" ht="1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</sheetData>
  <sheetProtection/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6:Q36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73" t="s">
        <v>131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132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66" t="s">
        <v>133</v>
      </c>
      <c r="B4" s="63" t="s">
        <v>134</v>
      </c>
      <c r="C4" s="69"/>
      <c r="D4" s="69"/>
      <c r="E4" s="69"/>
      <c r="F4" s="69"/>
      <c r="G4" s="69"/>
      <c r="H4" s="69"/>
      <c r="I4" s="66"/>
      <c r="J4" s="63" t="s">
        <v>135</v>
      </c>
      <c r="K4" s="69"/>
      <c r="L4" s="69"/>
      <c r="M4" s="69"/>
      <c r="N4" s="69"/>
      <c r="O4" s="69"/>
      <c r="P4" s="69"/>
      <c r="Q4" s="69"/>
    </row>
    <row r="5" spans="1:17" s="2" customFormat="1" ht="15" customHeight="1">
      <c r="A5" s="66"/>
      <c r="B5" s="70" t="s">
        <v>136</v>
      </c>
      <c r="C5" s="64"/>
      <c r="D5" s="64"/>
      <c r="E5" s="71"/>
      <c r="F5" s="70" t="s">
        <v>137</v>
      </c>
      <c r="G5" s="64"/>
      <c r="H5" s="64"/>
      <c r="I5" s="71"/>
      <c r="J5" s="70" t="s">
        <v>138</v>
      </c>
      <c r="K5" s="64"/>
      <c r="L5" s="64"/>
      <c r="M5" s="71"/>
      <c r="N5" s="70" t="s">
        <v>137</v>
      </c>
      <c r="O5" s="64"/>
      <c r="P5" s="64"/>
      <c r="Q5" s="64"/>
    </row>
    <row r="6" spans="1:17" s="2" customFormat="1" ht="45.75" customHeight="1">
      <c r="A6" s="66"/>
      <c r="B6" s="65" t="s">
        <v>139</v>
      </c>
      <c r="C6" s="66"/>
      <c r="D6" s="67" t="s">
        <v>140</v>
      </c>
      <c r="E6" s="68"/>
      <c r="F6" s="63" t="s">
        <v>141</v>
      </c>
      <c r="G6" s="71"/>
      <c r="H6" s="63" t="s">
        <v>142</v>
      </c>
      <c r="I6" s="71"/>
      <c r="J6" s="65" t="s">
        <v>139</v>
      </c>
      <c r="K6" s="66"/>
      <c r="L6" s="65" t="s">
        <v>143</v>
      </c>
      <c r="M6" s="66"/>
      <c r="N6" s="63" t="s">
        <v>141</v>
      </c>
      <c r="O6" s="71"/>
      <c r="P6" s="63" t="s">
        <v>142</v>
      </c>
      <c r="Q6" s="64"/>
    </row>
    <row r="7" spans="1:17" s="2" customFormat="1" ht="44.25" customHeight="1">
      <c r="A7" s="66"/>
      <c r="B7" s="8" t="s">
        <v>144</v>
      </c>
      <c r="C7" s="8" t="s">
        <v>145</v>
      </c>
      <c r="D7" s="8" t="s">
        <v>144</v>
      </c>
      <c r="E7" s="8" t="s">
        <v>145</v>
      </c>
      <c r="F7" s="8" t="s">
        <v>144</v>
      </c>
      <c r="G7" s="8" t="s">
        <v>145</v>
      </c>
      <c r="H7" s="8" t="s">
        <v>144</v>
      </c>
      <c r="I7" s="8" t="s">
        <v>145</v>
      </c>
      <c r="J7" s="8" t="s">
        <v>146</v>
      </c>
      <c r="K7" s="8" t="s">
        <v>145</v>
      </c>
      <c r="L7" s="8" t="s">
        <v>146</v>
      </c>
      <c r="M7" s="8" t="s">
        <v>145</v>
      </c>
      <c r="N7" s="8" t="s">
        <v>146</v>
      </c>
      <c r="O7" s="8" t="s">
        <v>145</v>
      </c>
      <c r="P7" s="8" t="s">
        <v>146</v>
      </c>
      <c r="Q7" s="28" t="s">
        <v>145</v>
      </c>
    </row>
    <row r="8" spans="1:17" ht="22.5">
      <c r="A8" s="29" t="s">
        <v>153</v>
      </c>
      <c r="B8" s="5">
        <v>2152</v>
      </c>
      <c r="C8" s="14">
        <v>625821.94</v>
      </c>
      <c r="D8" s="5">
        <v>1046</v>
      </c>
      <c r="E8" s="14">
        <v>370925.52</v>
      </c>
      <c r="F8" s="5">
        <v>5932</v>
      </c>
      <c r="G8" s="14">
        <v>332583.92</v>
      </c>
      <c r="H8" s="5">
        <v>38355</v>
      </c>
      <c r="I8" s="14">
        <v>19453064.31</v>
      </c>
      <c r="J8" s="5">
        <v>1644</v>
      </c>
      <c r="K8" s="14">
        <v>254517.34</v>
      </c>
      <c r="L8" s="5">
        <v>423</v>
      </c>
      <c r="M8" s="14">
        <v>149103.7</v>
      </c>
      <c r="N8" s="5">
        <v>5198</v>
      </c>
      <c r="O8" s="14">
        <v>698234.86</v>
      </c>
      <c r="P8" s="5">
        <v>35507</v>
      </c>
      <c r="Q8" s="30">
        <v>3880807.6</v>
      </c>
    </row>
    <row r="9" spans="1:17" ht="12">
      <c r="A9" s="23" t="s">
        <v>72</v>
      </c>
      <c r="B9" s="6">
        <v>1496</v>
      </c>
      <c r="C9" s="14">
        <v>459363.01</v>
      </c>
      <c r="D9" s="6">
        <v>696</v>
      </c>
      <c r="E9" s="14">
        <v>205166.62</v>
      </c>
      <c r="F9" s="6">
        <v>4478</v>
      </c>
      <c r="G9" s="14">
        <v>289237.49</v>
      </c>
      <c r="H9" s="6">
        <v>30990</v>
      </c>
      <c r="I9" s="14">
        <v>19042879.41</v>
      </c>
      <c r="J9" s="6">
        <v>1115</v>
      </c>
      <c r="K9" s="14">
        <v>139102.06</v>
      </c>
      <c r="L9" s="6">
        <v>188</v>
      </c>
      <c r="M9" s="14">
        <v>23869.56</v>
      </c>
      <c r="N9" s="6">
        <v>3956</v>
      </c>
      <c r="O9" s="14">
        <v>573014.54</v>
      </c>
      <c r="P9" s="6">
        <v>27554</v>
      </c>
      <c r="Q9" s="30">
        <v>3060311.99</v>
      </c>
    </row>
    <row r="10" spans="1:17" ht="12">
      <c r="A10" s="24" t="s">
        <v>147</v>
      </c>
      <c r="B10" s="7">
        <v>418</v>
      </c>
      <c r="C10" s="15">
        <v>135231.08</v>
      </c>
      <c r="D10" s="7">
        <v>113</v>
      </c>
      <c r="E10" s="15">
        <v>36132.81</v>
      </c>
      <c r="F10" s="7">
        <v>2495</v>
      </c>
      <c r="G10" s="15">
        <v>74169.5</v>
      </c>
      <c r="H10" s="7">
        <v>8052</v>
      </c>
      <c r="I10" s="15">
        <v>3165280.11</v>
      </c>
      <c r="J10" s="7">
        <v>593</v>
      </c>
      <c r="K10" s="15">
        <v>21838.48</v>
      </c>
      <c r="L10" s="7">
        <v>46</v>
      </c>
      <c r="M10" s="15">
        <v>3492.67</v>
      </c>
      <c r="N10" s="7">
        <v>2223</v>
      </c>
      <c r="O10" s="15">
        <v>189628.33</v>
      </c>
      <c r="P10" s="7">
        <v>7730</v>
      </c>
      <c r="Q10" s="31">
        <v>647479.73</v>
      </c>
    </row>
    <row r="11" spans="1:17" ht="12">
      <c r="A11" s="24" t="s">
        <v>73</v>
      </c>
      <c r="B11" s="7">
        <v>23</v>
      </c>
      <c r="C11" s="15">
        <v>4018.48</v>
      </c>
      <c r="D11" s="7">
        <v>99</v>
      </c>
      <c r="E11" s="15">
        <v>5247.62</v>
      </c>
      <c r="F11" s="7">
        <v>11</v>
      </c>
      <c r="G11" s="15">
        <v>602.86</v>
      </c>
      <c r="H11" s="7">
        <v>488</v>
      </c>
      <c r="I11" s="15">
        <v>58289.89</v>
      </c>
      <c r="J11" s="7">
        <v>9</v>
      </c>
      <c r="K11" s="15">
        <v>584.44</v>
      </c>
      <c r="L11" s="7">
        <v>13</v>
      </c>
      <c r="M11" s="15">
        <v>799.12</v>
      </c>
      <c r="N11" s="7">
        <v>9</v>
      </c>
      <c r="O11" s="15">
        <v>849.44</v>
      </c>
      <c r="P11" s="7">
        <v>403</v>
      </c>
      <c r="Q11" s="31">
        <v>45682.4</v>
      </c>
    </row>
    <row r="12" spans="1:17" ht="12">
      <c r="A12" s="24" t="s">
        <v>74</v>
      </c>
      <c r="B12" s="7">
        <v>268</v>
      </c>
      <c r="C12" s="15">
        <v>122200.42</v>
      </c>
      <c r="D12" s="7">
        <v>80</v>
      </c>
      <c r="E12" s="15">
        <v>41905.13</v>
      </c>
      <c r="F12" s="7">
        <v>868</v>
      </c>
      <c r="G12" s="15">
        <v>56384.93</v>
      </c>
      <c r="H12" s="7">
        <v>5791</v>
      </c>
      <c r="I12" s="15">
        <v>1907754.09</v>
      </c>
      <c r="J12" s="7">
        <v>65</v>
      </c>
      <c r="K12" s="15">
        <v>5911.77</v>
      </c>
      <c r="L12" s="7">
        <v>32</v>
      </c>
      <c r="M12" s="15">
        <v>5746.16</v>
      </c>
      <c r="N12" s="7">
        <v>842</v>
      </c>
      <c r="O12" s="15">
        <v>95539.23</v>
      </c>
      <c r="P12" s="7">
        <v>5989</v>
      </c>
      <c r="Q12" s="31">
        <v>637925.42</v>
      </c>
    </row>
    <row r="13" spans="1:17" ht="12">
      <c r="A13" s="24" t="s">
        <v>75</v>
      </c>
      <c r="B13" s="7">
        <v>26</v>
      </c>
      <c r="C13" s="15">
        <v>1026.79</v>
      </c>
      <c r="D13" s="7">
        <v>29</v>
      </c>
      <c r="E13" s="15">
        <v>15473.68</v>
      </c>
      <c r="F13" s="7">
        <v>274</v>
      </c>
      <c r="G13" s="15">
        <v>11060.95</v>
      </c>
      <c r="H13" s="7">
        <v>465</v>
      </c>
      <c r="I13" s="15">
        <v>358654.69</v>
      </c>
      <c r="J13" s="7">
        <v>25</v>
      </c>
      <c r="K13" s="15">
        <v>2220.32</v>
      </c>
      <c r="L13" s="7">
        <v>3</v>
      </c>
      <c r="M13" s="15">
        <v>329.15</v>
      </c>
      <c r="N13" s="7">
        <v>252</v>
      </c>
      <c r="O13" s="15">
        <v>23685.26</v>
      </c>
      <c r="P13" s="7">
        <v>316</v>
      </c>
      <c r="Q13" s="31">
        <v>82862.76</v>
      </c>
    </row>
    <row r="14" spans="1:17" ht="12">
      <c r="A14" s="24" t="s">
        <v>76</v>
      </c>
      <c r="B14" s="7">
        <v>91</v>
      </c>
      <c r="C14" s="15">
        <v>8401.02</v>
      </c>
      <c r="D14" s="7">
        <v>23</v>
      </c>
      <c r="E14" s="15">
        <v>2214.76</v>
      </c>
      <c r="F14" s="7">
        <v>58</v>
      </c>
      <c r="G14" s="15">
        <v>4442.71</v>
      </c>
      <c r="H14" s="7">
        <v>1135</v>
      </c>
      <c r="I14" s="15">
        <v>6434853.92</v>
      </c>
      <c r="J14" s="7">
        <v>32</v>
      </c>
      <c r="K14" s="15">
        <v>3849.23</v>
      </c>
      <c r="L14" s="7">
        <v>9</v>
      </c>
      <c r="M14" s="15">
        <v>1556.26</v>
      </c>
      <c r="N14" s="7">
        <v>33</v>
      </c>
      <c r="O14" s="15">
        <v>4507.47</v>
      </c>
      <c r="P14" s="7">
        <v>342</v>
      </c>
      <c r="Q14" s="31">
        <v>64128.87</v>
      </c>
    </row>
    <row r="15" spans="1:17" ht="12">
      <c r="A15" s="24" t="s">
        <v>77</v>
      </c>
      <c r="B15" s="7">
        <v>62</v>
      </c>
      <c r="C15" s="15">
        <v>33143.8</v>
      </c>
      <c r="D15" s="7">
        <v>33</v>
      </c>
      <c r="E15" s="15">
        <v>8308</v>
      </c>
      <c r="F15" s="7">
        <v>85</v>
      </c>
      <c r="G15" s="15">
        <v>5226.2</v>
      </c>
      <c r="H15" s="7">
        <v>1554</v>
      </c>
      <c r="I15" s="15">
        <v>151318.97</v>
      </c>
      <c r="J15" s="7">
        <v>8</v>
      </c>
      <c r="K15" s="15">
        <v>1031.94</v>
      </c>
      <c r="L15" s="7">
        <v>3</v>
      </c>
      <c r="M15" s="15">
        <v>984</v>
      </c>
      <c r="N15" s="7">
        <v>55</v>
      </c>
      <c r="O15" s="15">
        <v>7379.12</v>
      </c>
      <c r="P15" s="7">
        <v>1550</v>
      </c>
      <c r="Q15" s="31">
        <v>192153.57</v>
      </c>
    </row>
    <row r="16" spans="1:17" ht="12">
      <c r="A16" s="24" t="s">
        <v>78</v>
      </c>
      <c r="B16" s="7">
        <v>143</v>
      </c>
      <c r="C16" s="15">
        <v>72909.82</v>
      </c>
      <c r="D16" s="7">
        <v>107</v>
      </c>
      <c r="E16" s="15">
        <v>3316.04</v>
      </c>
      <c r="F16" s="7">
        <v>35</v>
      </c>
      <c r="G16" s="15">
        <v>5996.46</v>
      </c>
      <c r="H16" s="7">
        <v>587</v>
      </c>
      <c r="I16" s="15">
        <v>266813.64</v>
      </c>
      <c r="J16" s="7">
        <v>166</v>
      </c>
      <c r="K16" s="15">
        <v>31360.31</v>
      </c>
      <c r="L16" s="7">
        <v>13</v>
      </c>
      <c r="M16" s="15">
        <v>1662.27</v>
      </c>
      <c r="N16" s="7">
        <v>12</v>
      </c>
      <c r="O16" s="15">
        <v>2661.78</v>
      </c>
      <c r="P16" s="7">
        <v>484</v>
      </c>
      <c r="Q16" s="31">
        <v>96233.84</v>
      </c>
    </row>
    <row r="17" spans="1:17" ht="12">
      <c r="A17" s="24" t="s">
        <v>79</v>
      </c>
      <c r="B17" s="7">
        <v>75</v>
      </c>
      <c r="C17" s="15">
        <v>29784.84</v>
      </c>
      <c r="D17" s="7">
        <v>30</v>
      </c>
      <c r="E17" s="15">
        <v>3015.63</v>
      </c>
      <c r="F17" s="7">
        <v>4</v>
      </c>
      <c r="G17" s="15">
        <v>401.91</v>
      </c>
      <c r="H17" s="7">
        <v>532</v>
      </c>
      <c r="I17" s="15">
        <v>1421710.44</v>
      </c>
      <c r="J17" s="7">
        <v>14</v>
      </c>
      <c r="K17" s="15">
        <v>1611.09</v>
      </c>
      <c r="L17" s="7">
        <v>5</v>
      </c>
      <c r="M17" s="15">
        <v>525.62</v>
      </c>
      <c r="N17" s="7">
        <v>3</v>
      </c>
      <c r="O17" s="15">
        <v>258.54</v>
      </c>
      <c r="P17" s="7">
        <v>298</v>
      </c>
      <c r="Q17" s="31">
        <v>57359.88</v>
      </c>
    </row>
    <row r="18" spans="1:17" ht="12">
      <c r="A18" s="24" t="s">
        <v>80</v>
      </c>
      <c r="B18" s="7">
        <v>13</v>
      </c>
      <c r="C18" s="15">
        <v>2184.93</v>
      </c>
      <c r="D18" s="7">
        <v>25</v>
      </c>
      <c r="E18" s="15">
        <v>10054.06</v>
      </c>
      <c r="F18" s="7">
        <v>12</v>
      </c>
      <c r="G18" s="15">
        <v>25192.57</v>
      </c>
      <c r="H18" s="7">
        <v>279</v>
      </c>
      <c r="I18" s="15">
        <v>479316.1</v>
      </c>
      <c r="J18" s="7">
        <v>1</v>
      </c>
      <c r="K18" s="15">
        <v>67.99</v>
      </c>
      <c r="L18" s="7">
        <v>2</v>
      </c>
      <c r="M18" s="15">
        <v>266.79</v>
      </c>
      <c r="N18" s="7">
        <v>5</v>
      </c>
      <c r="O18" s="15">
        <v>1003.04</v>
      </c>
      <c r="P18" s="7">
        <v>47</v>
      </c>
      <c r="Q18" s="31">
        <v>11704.58</v>
      </c>
    </row>
    <row r="19" spans="1:17" ht="12">
      <c r="A19" s="24" t="s">
        <v>81</v>
      </c>
      <c r="B19" s="7">
        <v>7</v>
      </c>
      <c r="C19" s="15">
        <v>1288.38</v>
      </c>
      <c r="D19" s="7">
        <v>1</v>
      </c>
      <c r="E19" s="15">
        <v>836</v>
      </c>
      <c r="F19" s="7">
        <v>0</v>
      </c>
      <c r="G19" s="15">
        <v>0</v>
      </c>
      <c r="H19" s="7">
        <v>33</v>
      </c>
      <c r="I19" s="15">
        <v>17499.75</v>
      </c>
      <c r="J19" s="7">
        <v>1</v>
      </c>
      <c r="K19" s="15">
        <v>125.63</v>
      </c>
      <c r="L19" s="7">
        <v>0</v>
      </c>
      <c r="M19" s="15">
        <v>0</v>
      </c>
      <c r="N19" s="7">
        <v>0</v>
      </c>
      <c r="O19" s="15">
        <v>0</v>
      </c>
      <c r="P19" s="7">
        <v>16</v>
      </c>
      <c r="Q19" s="31">
        <v>2636.93</v>
      </c>
    </row>
    <row r="20" spans="1:17" ht="12">
      <c r="A20" s="24" t="s">
        <v>82</v>
      </c>
      <c r="B20" s="7">
        <v>65</v>
      </c>
      <c r="C20" s="15">
        <v>11547.91</v>
      </c>
      <c r="D20" s="7">
        <v>24</v>
      </c>
      <c r="E20" s="15">
        <v>15160.4</v>
      </c>
      <c r="F20" s="7">
        <v>22</v>
      </c>
      <c r="G20" s="15">
        <v>4043.71</v>
      </c>
      <c r="H20" s="7">
        <v>1432</v>
      </c>
      <c r="I20" s="15">
        <v>1843983.28</v>
      </c>
      <c r="J20" s="7">
        <v>12</v>
      </c>
      <c r="K20" s="15">
        <v>2940.96</v>
      </c>
      <c r="L20" s="7">
        <v>7</v>
      </c>
      <c r="M20" s="15">
        <v>729.08</v>
      </c>
      <c r="N20" s="7">
        <v>15</v>
      </c>
      <c r="O20" s="15">
        <v>2293.65</v>
      </c>
      <c r="P20" s="7">
        <v>640</v>
      </c>
      <c r="Q20" s="31">
        <v>159885.95</v>
      </c>
    </row>
    <row r="21" spans="1:17" ht="12">
      <c r="A21" s="24" t="s">
        <v>83</v>
      </c>
      <c r="B21" s="7">
        <v>32</v>
      </c>
      <c r="C21" s="15">
        <v>1105.01</v>
      </c>
      <c r="D21" s="7">
        <v>21</v>
      </c>
      <c r="E21" s="15">
        <v>2689.35</v>
      </c>
      <c r="F21" s="7">
        <v>47</v>
      </c>
      <c r="G21" s="15">
        <v>33396.12</v>
      </c>
      <c r="H21" s="7">
        <v>3532</v>
      </c>
      <c r="I21" s="15">
        <v>1338624.31</v>
      </c>
      <c r="J21" s="7">
        <v>11</v>
      </c>
      <c r="K21" s="15">
        <v>849.18</v>
      </c>
      <c r="L21" s="7">
        <v>11</v>
      </c>
      <c r="M21" s="15">
        <v>1447.1</v>
      </c>
      <c r="N21" s="7">
        <v>33</v>
      </c>
      <c r="O21" s="15">
        <v>10150.19</v>
      </c>
      <c r="P21" s="7">
        <v>2763</v>
      </c>
      <c r="Q21" s="31">
        <v>366525.74</v>
      </c>
    </row>
    <row r="22" spans="1:17" ht="12">
      <c r="A22" s="24" t="s">
        <v>84</v>
      </c>
      <c r="B22" s="7">
        <v>27</v>
      </c>
      <c r="C22" s="15">
        <v>9042.71</v>
      </c>
      <c r="D22" s="7">
        <v>11</v>
      </c>
      <c r="E22" s="15">
        <v>7255.16</v>
      </c>
      <c r="F22" s="7">
        <v>10</v>
      </c>
      <c r="G22" s="15">
        <v>6901.86</v>
      </c>
      <c r="H22" s="7">
        <v>890</v>
      </c>
      <c r="I22" s="15">
        <v>504369.51</v>
      </c>
      <c r="J22" s="7">
        <v>3</v>
      </c>
      <c r="K22" s="15">
        <v>1359.01</v>
      </c>
      <c r="L22" s="7">
        <v>1</v>
      </c>
      <c r="M22" s="15">
        <v>766.66</v>
      </c>
      <c r="N22" s="7">
        <v>6</v>
      </c>
      <c r="O22" s="15">
        <v>3314.44</v>
      </c>
      <c r="P22" s="7">
        <v>608</v>
      </c>
      <c r="Q22" s="31">
        <v>80495.74</v>
      </c>
    </row>
    <row r="23" spans="1:17" ht="12">
      <c r="A23" s="24" t="s">
        <v>85</v>
      </c>
      <c r="B23" s="7">
        <v>9</v>
      </c>
      <c r="C23" s="15">
        <v>5576.91</v>
      </c>
      <c r="D23" s="7">
        <v>1</v>
      </c>
      <c r="E23" s="15">
        <v>689</v>
      </c>
      <c r="F23" s="7">
        <v>2</v>
      </c>
      <c r="G23" s="15">
        <v>12276.56</v>
      </c>
      <c r="H23" s="7">
        <v>8</v>
      </c>
      <c r="I23" s="15">
        <v>4724.13</v>
      </c>
      <c r="J23" s="7">
        <v>1</v>
      </c>
      <c r="K23" s="15">
        <v>53.41</v>
      </c>
      <c r="L23" s="7">
        <v>0</v>
      </c>
      <c r="M23" s="15">
        <v>0</v>
      </c>
      <c r="N23" s="7">
        <v>0</v>
      </c>
      <c r="O23" s="15">
        <v>0</v>
      </c>
      <c r="P23" s="7">
        <v>1</v>
      </c>
      <c r="Q23" s="31">
        <v>42.31</v>
      </c>
    </row>
    <row r="24" spans="1:17" ht="12">
      <c r="A24" s="24" t="s">
        <v>86</v>
      </c>
      <c r="B24" s="7">
        <v>9</v>
      </c>
      <c r="C24" s="15">
        <v>1232.32</v>
      </c>
      <c r="D24" s="7">
        <v>6</v>
      </c>
      <c r="E24" s="15">
        <v>1021.58</v>
      </c>
      <c r="F24" s="7">
        <v>1</v>
      </c>
      <c r="G24" s="15">
        <v>17.19</v>
      </c>
      <c r="H24" s="7">
        <v>90</v>
      </c>
      <c r="I24" s="15">
        <v>152979.9</v>
      </c>
      <c r="J24" s="7">
        <v>4</v>
      </c>
      <c r="K24" s="15">
        <v>491</v>
      </c>
      <c r="L24" s="7">
        <v>3</v>
      </c>
      <c r="M24" s="15">
        <v>347.8</v>
      </c>
      <c r="N24" s="7">
        <v>1</v>
      </c>
      <c r="O24" s="15">
        <v>92.14</v>
      </c>
      <c r="P24" s="7">
        <v>59</v>
      </c>
      <c r="Q24" s="31">
        <v>27504.35</v>
      </c>
    </row>
    <row r="25" spans="1:17" ht="12">
      <c r="A25" s="24" t="s">
        <v>87</v>
      </c>
      <c r="B25" s="7">
        <v>0</v>
      </c>
      <c r="C25" s="15">
        <v>0</v>
      </c>
      <c r="D25" s="7">
        <v>0</v>
      </c>
      <c r="E25" s="15">
        <v>0</v>
      </c>
      <c r="F25" s="7">
        <v>0</v>
      </c>
      <c r="G25" s="15">
        <v>0</v>
      </c>
      <c r="H25" s="7">
        <v>1</v>
      </c>
      <c r="I25" s="15">
        <v>1004.02</v>
      </c>
      <c r="J25" s="7">
        <v>0</v>
      </c>
      <c r="K25" s="15">
        <v>0</v>
      </c>
      <c r="L25" s="7">
        <v>0</v>
      </c>
      <c r="M25" s="15">
        <v>0</v>
      </c>
      <c r="N25" s="7">
        <v>0</v>
      </c>
      <c r="O25" s="15">
        <v>0</v>
      </c>
      <c r="P25" s="7">
        <v>0</v>
      </c>
      <c r="Q25" s="31">
        <v>0</v>
      </c>
    </row>
    <row r="26" spans="1:17" ht="12">
      <c r="A26" s="24" t="s">
        <v>88</v>
      </c>
      <c r="B26" s="7">
        <v>26</v>
      </c>
      <c r="C26" s="15">
        <v>4319.7</v>
      </c>
      <c r="D26" s="7">
        <v>5</v>
      </c>
      <c r="E26" s="15">
        <v>100.5</v>
      </c>
      <c r="F26" s="7">
        <v>27</v>
      </c>
      <c r="G26" s="15">
        <v>3486.84</v>
      </c>
      <c r="H26" s="7">
        <v>1588</v>
      </c>
      <c r="I26" s="15">
        <v>276798.43</v>
      </c>
      <c r="J26" s="7">
        <v>15</v>
      </c>
      <c r="K26" s="15">
        <v>1332.22</v>
      </c>
      <c r="L26" s="7">
        <v>5</v>
      </c>
      <c r="M26" s="15">
        <v>348.52</v>
      </c>
      <c r="N26" s="7">
        <v>14</v>
      </c>
      <c r="O26" s="15">
        <v>4610.44</v>
      </c>
      <c r="P26" s="7">
        <v>658</v>
      </c>
      <c r="Q26" s="31">
        <v>49597.26</v>
      </c>
    </row>
    <row r="27" spans="1:17" ht="12">
      <c r="A27" s="24" t="s">
        <v>89</v>
      </c>
      <c r="B27" s="7">
        <v>54</v>
      </c>
      <c r="C27" s="15">
        <v>1289.99</v>
      </c>
      <c r="D27" s="7">
        <v>20</v>
      </c>
      <c r="E27" s="15">
        <v>36326.24</v>
      </c>
      <c r="F27" s="7">
        <v>300</v>
      </c>
      <c r="G27" s="15">
        <v>19319.63</v>
      </c>
      <c r="H27" s="7">
        <v>568</v>
      </c>
      <c r="I27" s="15">
        <v>119347.96</v>
      </c>
      <c r="J27" s="7">
        <v>32</v>
      </c>
      <c r="K27" s="15">
        <v>2498.51</v>
      </c>
      <c r="L27" s="7">
        <v>4</v>
      </c>
      <c r="M27" s="15">
        <v>1284.53</v>
      </c>
      <c r="N27" s="7">
        <v>280</v>
      </c>
      <c r="O27" s="15">
        <v>132094.5</v>
      </c>
      <c r="P27" s="7">
        <v>437</v>
      </c>
      <c r="Q27" s="31">
        <v>137877.03</v>
      </c>
    </row>
    <row r="28" spans="1:17" ht="12">
      <c r="A28" s="24" t="s">
        <v>90</v>
      </c>
      <c r="B28" s="7">
        <v>105</v>
      </c>
      <c r="C28" s="15">
        <v>12326.99</v>
      </c>
      <c r="D28" s="7">
        <v>45</v>
      </c>
      <c r="E28" s="15">
        <v>778.01</v>
      </c>
      <c r="F28" s="7">
        <v>127</v>
      </c>
      <c r="G28" s="15">
        <v>14096.4</v>
      </c>
      <c r="H28" s="7">
        <v>2018</v>
      </c>
      <c r="I28" s="15">
        <v>267136.22</v>
      </c>
      <c r="J28" s="7">
        <v>86</v>
      </c>
      <c r="K28" s="15">
        <v>56816.65</v>
      </c>
      <c r="L28" s="7">
        <v>19</v>
      </c>
      <c r="M28" s="15">
        <v>1489</v>
      </c>
      <c r="N28" s="7">
        <v>104</v>
      </c>
      <c r="O28" s="15">
        <v>45241.03</v>
      </c>
      <c r="P28" s="7">
        <v>3562</v>
      </c>
      <c r="Q28" s="31">
        <v>215378.35</v>
      </c>
    </row>
    <row r="29" spans="1:17" ht="12">
      <c r="A29" s="24" t="s">
        <v>91</v>
      </c>
      <c r="B29" s="7">
        <v>9</v>
      </c>
      <c r="C29" s="15">
        <v>263.43</v>
      </c>
      <c r="D29" s="7">
        <v>4</v>
      </c>
      <c r="E29" s="15">
        <v>12837</v>
      </c>
      <c r="F29" s="7">
        <v>3</v>
      </c>
      <c r="G29" s="15">
        <v>98.27</v>
      </c>
      <c r="H29" s="7">
        <v>0</v>
      </c>
      <c r="I29" s="15">
        <v>0</v>
      </c>
      <c r="J29" s="7">
        <v>9</v>
      </c>
      <c r="K29" s="15">
        <v>475.75</v>
      </c>
      <c r="L29" s="7">
        <v>0</v>
      </c>
      <c r="M29" s="15">
        <v>0</v>
      </c>
      <c r="N29" s="7">
        <v>2</v>
      </c>
      <c r="O29" s="15">
        <v>176.46</v>
      </c>
      <c r="P29" s="7">
        <v>0</v>
      </c>
      <c r="Q29" s="31">
        <v>0</v>
      </c>
    </row>
    <row r="30" spans="1:17" ht="12">
      <c r="A30" s="24" t="s">
        <v>92</v>
      </c>
      <c r="B30" s="7">
        <v>34</v>
      </c>
      <c r="C30" s="15">
        <v>2468.48</v>
      </c>
      <c r="D30" s="7">
        <v>19</v>
      </c>
      <c r="E30" s="15">
        <v>1805.65</v>
      </c>
      <c r="F30" s="7">
        <v>97</v>
      </c>
      <c r="G30" s="15">
        <v>12122.82</v>
      </c>
      <c r="H30" s="7">
        <v>1947</v>
      </c>
      <c r="I30" s="15">
        <v>272420.05</v>
      </c>
      <c r="J30" s="7">
        <v>28</v>
      </c>
      <c r="K30" s="15">
        <v>3684.17</v>
      </c>
      <c r="L30" s="7">
        <v>12</v>
      </c>
      <c r="M30" s="15">
        <v>2094.83</v>
      </c>
      <c r="N30" s="7">
        <v>67</v>
      </c>
      <c r="O30" s="15">
        <v>49529.48</v>
      </c>
      <c r="P30" s="7">
        <v>1651</v>
      </c>
      <c r="Q30" s="31">
        <v>184837.28</v>
      </c>
    </row>
    <row r="31" spans="1:17" ht="12">
      <c r="A31" s="23" t="s">
        <v>93</v>
      </c>
      <c r="B31" s="6">
        <v>509</v>
      </c>
      <c r="C31" s="14">
        <v>14255.95</v>
      </c>
      <c r="D31" s="6">
        <v>302</v>
      </c>
      <c r="E31" s="14">
        <v>16664.99</v>
      </c>
      <c r="F31" s="6">
        <v>1312</v>
      </c>
      <c r="G31" s="14">
        <v>34949.89</v>
      </c>
      <c r="H31" s="6">
        <v>2701</v>
      </c>
      <c r="I31" s="14">
        <v>107063.44</v>
      </c>
      <c r="J31" s="6">
        <v>379</v>
      </c>
      <c r="K31" s="14">
        <v>31050.29</v>
      </c>
      <c r="L31" s="6">
        <v>202</v>
      </c>
      <c r="M31" s="14">
        <v>33588.42</v>
      </c>
      <c r="N31" s="6">
        <v>1087</v>
      </c>
      <c r="O31" s="14">
        <v>103665.55</v>
      </c>
      <c r="P31" s="6">
        <v>3043</v>
      </c>
      <c r="Q31" s="30">
        <v>269957.09</v>
      </c>
    </row>
    <row r="32" spans="1:17" ht="12">
      <c r="A32" s="23" t="s">
        <v>94</v>
      </c>
      <c r="B32" s="6">
        <v>147</v>
      </c>
      <c r="C32" s="14">
        <v>152202.98</v>
      </c>
      <c r="D32" s="6">
        <v>48</v>
      </c>
      <c r="E32" s="14">
        <v>149093.91</v>
      </c>
      <c r="F32" s="6">
        <v>142</v>
      </c>
      <c r="G32" s="14">
        <v>8396.54</v>
      </c>
      <c r="H32" s="6">
        <v>4664</v>
      </c>
      <c r="I32" s="14">
        <v>303121.46</v>
      </c>
      <c r="J32" s="6">
        <v>150</v>
      </c>
      <c r="K32" s="14">
        <v>84364.99</v>
      </c>
      <c r="L32" s="6">
        <v>33</v>
      </c>
      <c r="M32" s="14">
        <v>91645.72</v>
      </c>
      <c r="N32" s="6">
        <v>155</v>
      </c>
      <c r="O32" s="14">
        <v>21554.77</v>
      </c>
      <c r="P32" s="6">
        <v>4910</v>
      </c>
      <c r="Q32" s="30">
        <v>550538.52</v>
      </c>
    </row>
    <row r="33" spans="1:17" ht="12">
      <c r="A33" s="23" t="s">
        <v>95</v>
      </c>
      <c r="B33" s="6">
        <v>0</v>
      </c>
      <c r="C33" s="14">
        <v>0</v>
      </c>
      <c r="D33" s="6">
        <v>0</v>
      </c>
      <c r="E33" s="14">
        <v>0</v>
      </c>
      <c r="F33" s="6">
        <v>0</v>
      </c>
      <c r="G33" s="14">
        <v>0</v>
      </c>
      <c r="H33" s="6">
        <v>0</v>
      </c>
      <c r="I33" s="14">
        <v>0</v>
      </c>
      <c r="J33" s="6">
        <v>0</v>
      </c>
      <c r="K33" s="14">
        <v>0</v>
      </c>
      <c r="L33" s="6">
        <v>0</v>
      </c>
      <c r="M33" s="14">
        <v>0</v>
      </c>
      <c r="N33" s="6">
        <v>0</v>
      </c>
      <c r="O33" s="14">
        <v>0</v>
      </c>
      <c r="P33" s="6">
        <v>0</v>
      </c>
      <c r="Q33" s="30">
        <v>0</v>
      </c>
    </row>
    <row r="34" spans="1:17" ht="12">
      <c r="A34" s="24" t="s">
        <v>96</v>
      </c>
      <c r="B34" s="7">
        <v>0</v>
      </c>
      <c r="C34" s="15">
        <v>0</v>
      </c>
      <c r="D34" s="7">
        <v>0</v>
      </c>
      <c r="E34" s="15">
        <v>0</v>
      </c>
      <c r="F34" s="7">
        <v>0</v>
      </c>
      <c r="G34" s="15">
        <v>0</v>
      </c>
      <c r="H34" s="7">
        <v>0</v>
      </c>
      <c r="I34" s="15">
        <v>0</v>
      </c>
      <c r="J34" s="7">
        <v>0</v>
      </c>
      <c r="K34" s="15">
        <v>0</v>
      </c>
      <c r="L34" s="7">
        <v>0</v>
      </c>
      <c r="M34" s="15">
        <v>0</v>
      </c>
      <c r="N34" s="7">
        <v>0</v>
      </c>
      <c r="O34" s="15">
        <v>0</v>
      </c>
      <c r="P34" s="7">
        <v>0</v>
      </c>
      <c r="Q34" s="31">
        <v>0</v>
      </c>
    </row>
    <row r="35" spans="1:17" ht="12">
      <c r="A35" s="24" t="s">
        <v>97</v>
      </c>
      <c r="B35" s="7">
        <v>0</v>
      </c>
      <c r="C35" s="15">
        <v>0</v>
      </c>
      <c r="D35" s="7">
        <v>0</v>
      </c>
      <c r="E35" s="15">
        <v>0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31">
        <v>0</v>
      </c>
    </row>
    <row r="36" spans="1:17" ht="12">
      <c r="A36" s="75" t="s">
        <v>40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6"/>
    </row>
    <row r="37" spans="1:17" ht="12" hidden="1">
      <c r="A37" s="41" t="s">
        <v>152</v>
      </c>
      <c r="B37" s="42">
        <f>B8-B9-B31-B32-B33</f>
        <v>0</v>
      </c>
      <c r="C37" s="42">
        <f aca="true" t="shared" si="0" ref="C37:Q37">C8-C9-C31-C32-C33</f>
        <v>-8.731149137020111E-11</v>
      </c>
      <c r="D37" s="42">
        <f t="shared" si="0"/>
        <v>0</v>
      </c>
      <c r="E37" s="42">
        <f t="shared" si="0"/>
        <v>2.9103830456733704E-11</v>
      </c>
      <c r="F37" s="42">
        <f t="shared" si="0"/>
        <v>0</v>
      </c>
      <c r="G37" s="42">
        <f t="shared" si="0"/>
        <v>-7.275957614183426E-12</v>
      </c>
      <c r="H37" s="42">
        <f t="shared" si="0"/>
        <v>0</v>
      </c>
      <c r="I37" s="42">
        <f t="shared" si="0"/>
        <v>-1.5133991837501526E-09</v>
      </c>
      <c r="J37" s="42">
        <f t="shared" si="0"/>
        <v>0</v>
      </c>
      <c r="K37" s="42">
        <f t="shared" si="0"/>
        <v>-1.4551915228366852E-11</v>
      </c>
      <c r="L37" s="42">
        <f t="shared" si="0"/>
        <v>0</v>
      </c>
      <c r="M37" s="42">
        <f t="shared" si="0"/>
        <v>1.4551915228366852E-11</v>
      </c>
      <c r="N37" s="42">
        <f t="shared" si="0"/>
        <v>0</v>
      </c>
      <c r="O37" s="42">
        <f t="shared" si="0"/>
        <v>-5.4569682106375694E-11</v>
      </c>
      <c r="P37" s="42">
        <f t="shared" si="0"/>
        <v>0</v>
      </c>
      <c r="Q37" s="42">
        <f t="shared" si="0"/>
        <v>-2.3283064365386963E-10</v>
      </c>
    </row>
    <row r="38" spans="1:17" ht="12" hidden="1">
      <c r="A38" s="40" t="s">
        <v>149</v>
      </c>
      <c r="B38" s="42">
        <f aca="true" t="shared" si="1" ref="B38:Q38">B9-SUM(B10:B30)</f>
        <v>0</v>
      </c>
      <c r="C38" s="42">
        <f t="shared" si="1"/>
        <v>0</v>
      </c>
      <c r="D38" s="42">
        <f t="shared" si="1"/>
        <v>0</v>
      </c>
      <c r="E38" s="42">
        <f t="shared" si="1"/>
        <v>0</v>
      </c>
      <c r="F38" s="42">
        <f t="shared" si="1"/>
        <v>0</v>
      </c>
      <c r="G38" s="42">
        <f t="shared" si="1"/>
        <v>0</v>
      </c>
      <c r="H38" s="42">
        <f t="shared" si="1"/>
        <v>0</v>
      </c>
      <c r="I38" s="42">
        <f t="shared" si="1"/>
        <v>0</v>
      </c>
      <c r="J38" s="42">
        <f t="shared" si="1"/>
        <v>0</v>
      </c>
      <c r="K38" s="42">
        <f t="shared" si="1"/>
        <v>0</v>
      </c>
      <c r="L38" s="42">
        <f t="shared" si="1"/>
        <v>0</v>
      </c>
      <c r="M38" s="42">
        <f t="shared" si="1"/>
        <v>0</v>
      </c>
      <c r="N38" s="42">
        <f t="shared" si="1"/>
        <v>0</v>
      </c>
      <c r="O38" s="42">
        <f t="shared" si="1"/>
        <v>0</v>
      </c>
      <c r="P38" s="42">
        <f t="shared" si="1"/>
        <v>0</v>
      </c>
      <c r="Q38" s="42">
        <f t="shared" si="1"/>
        <v>0</v>
      </c>
    </row>
    <row r="39" spans="1:17" ht="12" hidden="1">
      <c r="A39" s="40" t="s">
        <v>150</v>
      </c>
      <c r="B39" s="42">
        <f aca="true" t="shared" si="2" ref="B39:Q39">B33-B34-B35</f>
        <v>0</v>
      </c>
      <c r="C39" s="42">
        <f t="shared" si="2"/>
        <v>0</v>
      </c>
      <c r="D39" s="42">
        <f t="shared" si="2"/>
        <v>0</v>
      </c>
      <c r="E39" s="42">
        <f t="shared" si="2"/>
        <v>0</v>
      </c>
      <c r="F39" s="42">
        <f t="shared" si="2"/>
        <v>0</v>
      </c>
      <c r="G39" s="42">
        <f t="shared" si="2"/>
        <v>0</v>
      </c>
      <c r="H39" s="42">
        <f t="shared" si="2"/>
        <v>0</v>
      </c>
      <c r="I39" s="42">
        <f t="shared" si="2"/>
        <v>0</v>
      </c>
      <c r="J39" s="42">
        <f t="shared" si="2"/>
        <v>0</v>
      </c>
      <c r="K39" s="42">
        <f t="shared" si="2"/>
        <v>0</v>
      </c>
      <c r="L39" s="42">
        <f t="shared" si="2"/>
        <v>0</v>
      </c>
      <c r="M39" s="42">
        <f t="shared" si="2"/>
        <v>0</v>
      </c>
      <c r="N39" s="42">
        <f t="shared" si="2"/>
        <v>0</v>
      </c>
      <c r="O39" s="42">
        <f t="shared" si="2"/>
        <v>0</v>
      </c>
      <c r="P39" s="42">
        <f t="shared" si="2"/>
        <v>0</v>
      </c>
      <c r="Q39" s="42">
        <f t="shared" si="2"/>
        <v>0</v>
      </c>
    </row>
    <row r="40" spans="1:17" ht="12" hidden="1">
      <c r="A40" s="40" t="s">
        <v>151</v>
      </c>
      <c r="B40" s="42">
        <f>'年月Monthly'!C70-'97年'!B8</f>
        <v>0</v>
      </c>
      <c r="C40" s="42">
        <f>'年月Monthly'!D70-'97年'!C8</f>
        <v>0</v>
      </c>
      <c r="D40" s="42">
        <f>'年月Monthly'!E70-'97年'!D8</f>
        <v>0</v>
      </c>
      <c r="E40" s="42">
        <f>'年月Monthly'!F70-'97年'!E8</f>
        <v>0</v>
      </c>
      <c r="F40" s="42">
        <f>'年月Monthly'!G70-'97年'!F8</f>
        <v>0</v>
      </c>
      <c r="G40" s="42">
        <f>'年月Monthly'!H70-'97年'!G8</f>
        <v>0</v>
      </c>
      <c r="H40" s="42">
        <f>'年月Monthly'!I70-'97年'!H8</f>
        <v>0</v>
      </c>
      <c r="I40" s="42">
        <f>'年月Monthly'!J70-'97年'!I8</f>
        <v>0</v>
      </c>
      <c r="J40" s="42">
        <f>'年月Monthly'!K70-'97年'!J8</f>
        <v>0</v>
      </c>
      <c r="K40" s="42">
        <f>'年月Monthly'!L70-'97年'!K8</f>
        <v>0</v>
      </c>
      <c r="L40" s="42">
        <f>'年月Monthly'!M70-'97年'!L8</f>
        <v>0</v>
      </c>
      <c r="M40" s="42">
        <f>'年月Monthly'!N70-'97年'!M8</f>
        <v>0</v>
      </c>
      <c r="N40" s="42">
        <f>'年月Monthly'!O70-'97年'!N8</f>
        <v>0</v>
      </c>
      <c r="O40" s="42">
        <f>'年月Monthly'!P70-'97年'!O8</f>
        <v>0</v>
      </c>
      <c r="P40" s="42">
        <f>'年月Monthly'!Q70-'97年'!P8</f>
        <v>0</v>
      </c>
      <c r="Q40" s="42">
        <f>'年月Monthly'!R70-'97年'!Q8</f>
        <v>0</v>
      </c>
    </row>
    <row r="41" ht="12">
      <c r="A41" s="25" t="s">
        <v>148</v>
      </c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2:17" ht="1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1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2:17" ht="1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</sheetData>
  <sheetProtection/>
  <mergeCells count="19">
    <mergeCell ref="A2:Q2"/>
    <mergeCell ref="A1:Q1"/>
    <mergeCell ref="A36:Q36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selection activeCell="A3" sqref="A3:Q3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117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66" t="s">
        <v>118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9"/>
    </row>
    <row r="5" spans="1:17" s="2" customFormat="1" ht="15" customHeight="1">
      <c r="A5" s="66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64"/>
    </row>
    <row r="6" spans="1:17" s="2" customFormat="1" ht="45.75" customHeight="1">
      <c r="A6" s="66"/>
      <c r="B6" s="65" t="s">
        <v>67</v>
      </c>
      <c r="C6" s="66"/>
      <c r="D6" s="67" t="s">
        <v>126</v>
      </c>
      <c r="E6" s="68"/>
      <c r="F6" s="63" t="s">
        <v>127</v>
      </c>
      <c r="G6" s="71"/>
      <c r="H6" s="63" t="s">
        <v>66</v>
      </c>
      <c r="I6" s="71"/>
      <c r="J6" s="65" t="s">
        <v>67</v>
      </c>
      <c r="K6" s="66"/>
      <c r="L6" s="65" t="s">
        <v>128</v>
      </c>
      <c r="M6" s="66"/>
      <c r="N6" s="63" t="s">
        <v>127</v>
      </c>
      <c r="O6" s="71"/>
      <c r="P6" s="63" t="s">
        <v>66</v>
      </c>
      <c r="Q6" s="64"/>
    </row>
    <row r="7" spans="1:17" s="2" customFormat="1" ht="44.25" customHeight="1">
      <c r="A7" s="6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130</v>
      </c>
      <c r="B8" s="5">
        <v>1834</v>
      </c>
      <c r="C8" s="14">
        <v>1246157.07</v>
      </c>
      <c r="D8" s="5">
        <v>854</v>
      </c>
      <c r="E8" s="14">
        <v>570563.79</v>
      </c>
      <c r="F8" s="5">
        <v>5721</v>
      </c>
      <c r="G8" s="14">
        <v>796002.71</v>
      </c>
      <c r="H8" s="5">
        <v>18210</v>
      </c>
      <c r="I8" s="14">
        <v>6264144.2</v>
      </c>
      <c r="J8" s="5">
        <v>1069</v>
      </c>
      <c r="K8" s="14">
        <v>228131.39</v>
      </c>
      <c r="L8" s="5">
        <v>518</v>
      </c>
      <c r="M8" s="14">
        <v>144705.32</v>
      </c>
      <c r="N8" s="5">
        <v>4789</v>
      </c>
      <c r="O8" s="14">
        <v>468779.19</v>
      </c>
      <c r="P8" s="5">
        <v>14815</v>
      </c>
      <c r="Q8" s="30">
        <v>1987199.77</v>
      </c>
    </row>
    <row r="9" spans="1:17" ht="12">
      <c r="A9" s="23" t="s">
        <v>72</v>
      </c>
      <c r="B9" s="6">
        <v>1262</v>
      </c>
      <c r="C9" s="14">
        <v>1159424.55</v>
      </c>
      <c r="D9" s="6">
        <v>543</v>
      </c>
      <c r="E9" s="14">
        <v>528115.64</v>
      </c>
      <c r="F9" s="6">
        <v>4237</v>
      </c>
      <c r="G9" s="14">
        <v>744945.53</v>
      </c>
      <c r="H9" s="6">
        <v>13704</v>
      </c>
      <c r="I9" s="14">
        <v>5847735.43</v>
      </c>
      <c r="J9" s="6">
        <v>505</v>
      </c>
      <c r="K9" s="14">
        <v>45469.47</v>
      </c>
      <c r="L9" s="6">
        <v>194</v>
      </c>
      <c r="M9" s="14">
        <v>44028.68</v>
      </c>
      <c r="N9" s="6">
        <v>3565</v>
      </c>
      <c r="O9" s="14">
        <v>333360.08</v>
      </c>
      <c r="P9" s="6">
        <v>10438</v>
      </c>
      <c r="Q9" s="30">
        <v>1452060.48</v>
      </c>
    </row>
    <row r="10" spans="1:17" ht="12">
      <c r="A10" s="24" t="s">
        <v>119</v>
      </c>
      <c r="B10" s="7">
        <v>267</v>
      </c>
      <c r="C10" s="15">
        <v>212543.74</v>
      </c>
      <c r="D10" s="7">
        <v>204</v>
      </c>
      <c r="E10" s="15">
        <v>118186.87</v>
      </c>
      <c r="F10" s="7">
        <v>2354</v>
      </c>
      <c r="G10" s="15">
        <v>57141.29</v>
      </c>
      <c r="H10" s="7">
        <v>4699</v>
      </c>
      <c r="I10" s="15">
        <v>489689.87</v>
      </c>
      <c r="J10" s="7">
        <v>128</v>
      </c>
      <c r="K10" s="15">
        <v>7896.09</v>
      </c>
      <c r="L10" s="7">
        <v>64</v>
      </c>
      <c r="M10" s="15">
        <v>6051.41</v>
      </c>
      <c r="N10" s="7">
        <v>1940</v>
      </c>
      <c r="O10" s="15">
        <v>156487.77</v>
      </c>
      <c r="P10" s="7">
        <v>3874</v>
      </c>
      <c r="Q10" s="31">
        <v>317366.25</v>
      </c>
    </row>
    <row r="11" spans="1:17" ht="12">
      <c r="A11" s="24" t="s">
        <v>73</v>
      </c>
      <c r="B11" s="7">
        <v>16</v>
      </c>
      <c r="C11" s="15">
        <v>2240.46</v>
      </c>
      <c r="D11" s="7">
        <v>28</v>
      </c>
      <c r="E11" s="15">
        <v>29088.23</v>
      </c>
      <c r="F11" s="7">
        <v>41</v>
      </c>
      <c r="G11" s="15">
        <v>127542.13</v>
      </c>
      <c r="H11" s="7">
        <v>526</v>
      </c>
      <c r="I11" s="15">
        <v>99619.89</v>
      </c>
      <c r="J11" s="7">
        <v>9</v>
      </c>
      <c r="K11" s="15">
        <v>454.78</v>
      </c>
      <c r="L11" s="7">
        <v>7</v>
      </c>
      <c r="M11" s="15">
        <v>1195.33</v>
      </c>
      <c r="N11" s="7">
        <v>4</v>
      </c>
      <c r="O11" s="15">
        <v>337.33</v>
      </c>
      <c r="P11" s="7">
        <v>464</v>
      </c>
      <c r="Q11" s="31">
        <v>64919.94</v>
      </c>
    </row>
    <row r="12" spans="1:17" ht="12">
      <c r="A12" s="24" t="s">
        <v>74</v>
      </c>
      <c r="B12" s="7">
        <v>279</v>
      </c>
      <c r="C12" s="15">
        <v>103168.65</v>
      </c>
      <c r="D12" s="7">
        <v>58</v>
      </c>
      <c r="E12" s="15">
        <v>16569.46</v>
      </c>
      <c r="F12" s="7">
        <v>694</v>
      </c>
      <c r="G12" s="15">
        <v>113784.88</v>
      </c>
      <c r="H12" s="7">
        <v>2293</v>
      </c>
      <c r="I12" s="15">
        <v>354420.51</v>
      </c>
      <c r="J12" s="7">
        <v>54</v>
      </c>
      <c r="K12" s="15">
        <v>4875.25</v>
      </c>
      <c r="L12" s="7">
        <v>21</v>
      </c>
      <c r="M12" s="15">
        <v>7282.66</v>
      </c>
      <c r="N12" s="7">
        <v>703</v>
      </c>
      <c r="O12" s="15">
        <v>70701.46</v>
      </c>
      <c r="P12" s="7">
        <v>2175</v>
      </c>
      <c r="Q12" s="31">
        <v>295564.42</v>
      </c>
    </row>
    <row r="13" spans="1:17" ht="12">
      <c r="A13" s="24" t="s">
        <v>75</v>
      </c>
      <c r="B13" s="7">
        <v>83</v>
      </c>
      <c r="C13" s="15">
        <v>21267.88</v>
      </c>
      <c r="D13" s="7">
        <v>19</v>
      </c>
      <c r="E13" s="15">
        <v>3413.68</v>
      </c>
      <c r="F13" s="7">
        <v>278</v>
      </c>
      <c r="G13" s="15">
        <v>46461.29</v>
      </c>
      <c r="H13" s="7">
        <v>374</v>
      </c>
      <c r="I13" s="15">
        <v>355173.05</v>
      </c>
      <c r="J13" s="7">
        <v>53</v>
      </c>
      <c r="K13" s="15">
        <v>5129.45</v>
      </c>
      <c r="L13" s="7">
        <v>12</v>
      </c>
      <c r="M13" s="15">
        <v>1232.49</v>
      </c>
      <c r="N13" s="7">
        <v>254</v>
      </c>
      <c r="O13" s="15">
        <v>25730.72</v>
      </c>
      <c r="P13" s="7">
        <v>208</v>
      </c>
      <c r="Q13" s="31">
        <v>27771.08</v>
      </c>
    </row>
    <row r="14" spans="1:17" ht="12">
      <c r="A14" s="24" t="s">
        <v>76</v>
      </c>
      <c r="B14" s="7">
        <v>27</v>
      </c>
      <c r="C14" s="15">
        <v>1787</v>
      </c>
      <c r="D14" s="7">
        <v>47</v>
      </c>
      <c r="E14" s="15">
        <v>380.68</v>
      </c>
      <c r="F14" s="7">
        <v>35</v>
      </c>
      <c r="G14" s="15">
        <v>2229.01</v>
      </c>
      <c r="H14" s="7">
        <v>427</v>
      </c>
      <c r="I14" s="15">
        <v>1106846.54</v>
      </c>
      <c r="J14" s="7">
        <v>38</v>
      </c>
      <c r="K14" s="15">
        <v>4692.44</v>
      </c>
      <c r="L14" s="7">
        <v>7</v>
      </c>
      <c r="M14" s="15">
        <v>511.98</v>
      </c>
      <c r="N14" s="7">
        <v>22</v>
      </c>
      <c r="O14" s="15">
        <v>3481.48</v>
      </c>
      <c r="P14" s="7">
        <v>266</v>
      </c>
      <c r="Q14" s="31">
        <v>195476.02</v>
      </c>
    </row>
    <row r="15" spans="1:17" ht="12">
      <c r="A15" s="24" t="s">
        <v>77</v>
      </c>
      <c r="B15" s="7">
        <v>24</v>
      </c>
      <c r="C15" s="15">
        <v>39137.03</v>
      </c>
      <c r="D15" s="7">
        <v>5</v>
      </c>
      <c r="E15" s="15">
        <v>233.02</v>
      </c>
      <c r="F15" s="7">
        <v>38</v>
      </c>
      <c r="G15" s="15">
        <v>4292.31</v>
      </c>
      <c r="H15" s="7">
        <v>152</v>
      </c>
      <c r="I15" s="15">
        <v>12191.48</v>
      </c>
      <c r="J15" s="7">
        <v>8</v>
      </c>
      <c r="K15" s="15">
        <v>627.06</v>
      </c>
      <c r="L15" s="7">
        <v>3</v>
      </c>
      <c r="M15" s="15">
        <v>423.5</v>
      </c>
      <c r="N15" s="7">
        <v>19</v>
      </c>
      <c r="O15" s="15">
        <v>2945.31</v>
      </c>
      <c r="P15" s="7">
        <v>120</v>
      </c>
      <c r="Q15" s="31">
        <v>13020.12</v>
      </c>
    </row>
    <row r="16" spans="1:17" ht="12">
      <c r="A16" s="24" t="s">
        <v>78</v>
      </c>
      <c r="B16" s="7">
        <v>72</v>
      </c>
      <c r="C16" s="15">
        <v>6245.82</v>
      </c>
      <c r="D16" s="7">
        <v>9</v>
      </c>
      <c r="E16" s="15">
        <v>1552.43</v>
      </c>
      <c r="F16" s="7">
        <v>55</v>
      </c>
      <c r="G16" s="15">
        <v>1091.09</v>
      </c>
      <c r="H16" s="7">
        <v>123</v>
      </c>
      <c r="I16" s="15">
        <v>93250.01</v>
      </c>
      <c r="J16" s="7">
        <v>12</v>
      </c>
      <c r="K16" s="15">
        <v>1945.01</v>
      </c>
      <c r="L16" s="7">
        <v>3</v>
      </c>
      <c r="M16" s="15">
        <v>747.91</v>
      </c>
      <c r="N16" s="7">
        <v>12</v>
      </c>
      <c r="O16" s="15">
        <v>1642.68</v>
      </c>
      <c r="P16" s="7">
        <v>57</v>
      </c>
      <c r="Q16" s="31">
        <v>7404.07</v>
      </c>
    </row>
    <row r="17" spans="1:17" ht="12">
      <c r="A17" s="24" t="s">
        <v>79</v>
      </c>
      <c r="B17" s="7">
        <v>25</v>
      </c>
      <c r="C17" s="15">
        <v>13634.99</v>
      </c>
      <c r="D17" s="7">
        <v>5</v>
      </c>
      <c r="E17" s="15">
        <v>556.37</v>
      </c>
      <c r="F17" s="7">
        <v>7</v>
      </c>
      <c r="G17" s="15">
        <v>452.84</v>
      </c>
      <c r="H17" s="7">
        <v>133</v>
      </c>
      <c r="I17" s="15">
        <v>185058.43</v>
      </c>
      <c r="J17" s="7">
        <v>14</v>
      </c>
      <c r="K17" s="15">
        <v>1373.33</v>
      </c>
      <c r="L17" s="7">
        <v>5</v>
      </c>
      <c r="M17" s="15">
        <v>700.67</v>
      </c>
      <c r="N17" s="7">
        <v>9</v>
      </c>
      <c r="O17" s="15">
        <v>743.68</v>
      </c>
      <c r="P17" s="7">
        <v>62</v>
      </c>
      <c r="Q17" s="31">
        <v>30022.05</v>
      </c>
    </row>
    <row r="18" spans="1:17" ht="12">
      <c r="A18" s="24" t="s">
        <v>80</v>
      </c>
      <c r="B18" s="7">
        <v>95</v>
      </c>
      <c r="C18" s="15">
        <v>60242.27</v>
      </c>
      <c r="D18" s="7">
        <v>4</v>
      </c>
      <c r="E18" s="15">
        <v>2285.45</v>
      </c>
      <c r="F18" s="7">
        <v>2</v>
      </c>
      <c r="G18" s="15">
        <v>190.04</v>
      </c>
      <c r="H18" s="7">
        <v>178</v>
      </c>
      <c r="I18" s="15">
        <v>463455.7</v>
      </c>
      <c r="J18" s="7">
        <v>5</v>
      </c>
      <c r="K18" s="15">
        <v>800.21</v>
      </c>
      <c r="L18" s="7">
        <v>0</v>
      </c>
      <c r="M18" s="15">
        <v>0</v>
      </c>
      <c r="N18" s="7">
        <v>2</v>
      </c>
      <c r="O18" s="15">
        <v>345.03</v>
      </c>
      <c r="P18" s="7">
        <v>42</v>
      </c>
      <c r="Q18" s="31">
        <v>9935.19</v>
      </c>
    </row>
    <row r="19" spans="1:17" ht="12">
      <c r="A19" s="24" t="s">
        <v>81</v>
      </c>
      <c r="B19" s="7">
        <v>11</v>
      </c>
      <c r="C19" s="15">
        <v>23687.56</v>
      </c>
      <c r="D19" s="7">
        <v>5</v>
      </c>
      <c r="E19" s="15">
        <v>26510.6</v>
      </c>
      <c r="F19" s="7">
        <v>0</v>
      </c>
      <c r="G19" s="15">
        <v>0</v>
      </c>
      <c r="H19" s="7">
        <v>14</v>
      </c>
      <c r="I19" s="15">
        <v>70297.2</v>
      </c>
      <c r="J19" s="7">
        <v>1</v>
      </c>
      <c r="K19" s="15">
        <v>180.5</v>
      </c>
      <c r="L19" s="7">
        <v>4</v>
      </c>
      <c r="M19" s="15">
        <v>19936.02</v>
      </c>
      <c r="N19" s="7">
        <v>0</v>
      </c>
      <c r="O19" s="15">
        <v>0</v>
      </c>
      <c r="P19" s="7">
        <v>5</v>
      </c>
      <c r="Q19" s="31">
        <v>723.77</v>
      </c>
    </row>
    <row r="20" spans="1:17" ht="12">
      <c r="A20" s="24" t="s">
        <v>82</v>
      </c>
      <c r="B20" s="7">
        <v>63</v>
      </c>
      <c r="C20" s="15">
        <v>217066.64</v>
      </c>
      <c r="D20" s="7">
        <v>34</v>
      </c>
      <c r="E20" s="15">
        <v>112154.54</v>
      </c>
      <c r="F20" s="7">
        <v>34</v>
      </c>
      <c r="G20" s="15">
        <v>42361.26</v>
      </c>
      <c r="H20" s="7">
        <v>547</v>
      </c>
      <c r="I20" s="15">
        <v>814944.06</v>
      </c>
      <c r="J20" s="7">
        <v>15</v>
      </c>
      <c r="K20" s="15">
        <v>1689.05</v>
      </c>
      <c r="L20" s="7">
        <v>5</v>
      </c>
      <c r="M20" s="15">
        <v>400.91</v>
      </c>
      <c r="N20" s="7">
        <v>30</v>
      </c>
      <c r="O20" s="15">
        <v>7443.12</v>
      </c>
      <c r="P20" s="7">
        <v>258</v>
      </c>
      <c r="Q20" s="31">
        <v>101098.15</v>
      </c>
    </row>
    <row r="21" spans="1:17" ht="12">
      <c r="A21" s="24" t="s">
        <v>83</v>
      </c>
      <c r="B21" s="7">
        <v>26</v>
      </c>
      <c r="C21" s="15">
        <v>10518.08</v>
      </c>
      <c r="D21" s="7">
        <v>36</v>
      </c>
      <c r="E21" s="15">
        <v>58400.47</v>
      </c>
      <c r="F21" s="7">
        <v>79</v>
      </c>
      <c r="G21" s="15">
        <v>309067.48</v>
      </c>
      <c r="H21" s="7">
        <v>1722</v>
      </c>
      <c r="I21" s="15">
        <v>777534.92</v>
      </c>
      <c r="J21" s="7">
        <v>13</v>
      </c>
      <c r="K21" s="15">
        <v>1363.9</v>
      </c>
      <c r="L21" s="7">
        <v>18</v>
      </c>
      <c r="M21" s="15">
        <v>1963.94</v>
      </c>
      <c r="N21" s="7">
        <v>47</v>
      </c>
      <c r="O21" s="15">
        <v>6124.18</v>
      </c>
      <c r="P21" s="7">
        <v>1044</v>
      </c>
      <c r="Q21" s="31">
        <v>140630.87</v>
      </c>
    </row>
    <row r="22" spans="1:17" ht="12">
      <c r="A22" s="24" t="s">
        <v>84</v>
      </c>
      <c r="B22" s="7">
        <v>13</v>
      </c>
      <c r="C22" s="15">
        <v>2667.27</v>
      </c>
      <c r="D22" s="7">
        <v>7</v>
      </c>
      <c r="E22" s="15">
        <v>59306.21</v>
      </c>
      <c r="F22" s="7">
        <v>51</v>
      </c>
      <c r="G22" s="15">
        <v>9962.56</v>
      </c>
      <c r="H22" s="7">
        <v>454</v>
      </c>
      <c r="I22" s="15">
        <v>565313.8</v>
      </c>
      <c r="J22" s="7">
        <v>9</v>
      </c>
      <c r="K22" s="15">
        <v>1211.4</v>
      </c>
      <c r="L22" s="7">
        <v>2</v>
      </c>
      <c r="M22" s="15">
        <v>213.69</v>
      </c>
      <c r="N22" s="7">
        <v>33</v>
      </c>
      <c r="O22" s="15">
        <v>4908.47</v>
      </c>
      <c r="P22" s="7">
        <v>485</v>
      </c>
      <c r="Q22" s="31">
        <v>70546.88</v>
      </c>
    </row>
    <row r="23" spans="1:17" ht="12">
      <c r="A23" s="24" t="s">
        <v>85</v>
      </c>
      <c r="B23" s="7">
        <v>8</v>
      </c>
      <c r="C23" s="15">
        <v>516.22</v>
      </c>
      <c r="D23" s="7">
        <v>3</v>
      </c>
      <c r="E23" s="15">
        <v>261.32</v>
      </c>
      <c r="F23" s="7">
        <v>2</v>
      </c>
      <c r="G23" s="15">
        <v>799.13</v>
      </c>
      <c r="H23" s="7">
        <v>0</v>
      </c>
      <c r="I23" s="15">
        <v>0</v>
      </c>
      <c r="J23" s="7">
        <v>5</v>
      </c>
      <c r="K23" s="15">
        <v>246.68</v>
      </c>
      <c r="L23" s="7">
        <v>3</v>
      </c>
      <c r="M23" s="15">
        <v>31.26</v>
      </c>
      <c r="N23" s="7">
        <v>2</v>
      </c>
      <c r="O23" s="15">
        <v>506.68</v>
      </c>
      <c r="P23" s="7">
        <v>0</v>
      </c>
      <c r="Q23" s="31">
        <v>0</v>
      </c>
    </row>
    <row r="24" spans="1:17" ht="12">
      <c r="A24" s="24" t="s">
        <v>86</v>
      </c>
      <c r="B24" s="7">
        <v>6</v>
      </c>
      <c r="C24" s="15">
        <v>240.8</v>
      </c>
      <c r="D24" s="7">
        <v>0</v>
      </c>
      <c r="E24" s="15">
        <v>0</v>
      </c>
      <c r="F24" s="7">
        <v>10</v>
      </c>
      <c r="G24" s="15">
        <v>7982.13</v>
      </c>
      <c r="H24" s="7">
        <v>51</v>
      </c>
      <c r="I24" s="15">
        <v>111926.49</v>
      </c>
      <c r="J24" s="7">
        <v>10</v>
      </c>
      <c r="K24" s="15">
        <v>599.39</v>
      </c>
      <c r="L24" s="7">
        <v>0</v>
      </c>
      <c r="M24" s="15">
        <v>0</v>
      </c>
      <c r="N24" s="7">
        <v>12</v>
      </c>
      <c r="O24" s="15">
        <v>2694.06</v>
      </c>
      <c r="P24" s="7">
        <v>20</v>
      </c>
      <c r="Q24" s="31">
        <v>3496.39</v>
      </c>
    </row>
    <row r="25" spans="1:17" ht="12">
      <c r="A25" s="24" t="s">
        <v>87</v>
      </c>
      <c r="B25" s="7">
        <v>2</v>
      </c>
      <c r="C25" s="15">
        <v>378.58</v>
      </c>
      <c r="D25" s="7">
        <v>0</v>
      </c>
      <c r="E25" s="15">
        <v>0</v>
      </c>
      <c r="F25" s="7">
        <v>0</v>
      </c>
      <c r="G25" s="15">
        <v>0</v>
      </c>
      <c r="H25" s="7">
        <v>0</v>
      </c>
      <c r="I25" s="15">
        <v>0</v>
      </c>
      <c r="J25" s="7">
        <v>1</v>
      </c>
      <c r="K25" s="15">
        <v>280.86</v>
      </c>
      <c r="L25" s="7">
        <v>0</v>
      </c>
      <c r="M25" s="15">
        <v>0</v>
      </c>
      <c r="N25" s="7">
        <v>0</v>
      </c>
      <c r="O25" s="15">
        <v>0</v>
      </c>
      <c r="P25" s="7">
        <v>0</v>
      </c>
      <c r="Q25" s="31">
        <v>0</v>
      </c>
    </row>
    <row r="26" spans="1:17" ht="12">
      <c r="A26" s="24" t="s">
        <v>88</v>
      </c>
      <c r="B26" s="7">
        <v>35</v>
      </c>
      <c r="C26" s="15">
        <v>2656.08</v>
      </c>
      <c r="D26" s="7">
        <v>18</v>
      </c>
      <c r="E26" s="15">
        <v>357.02</v>
      </c>
      <c r="F26" s="7">
        <v>77</v>
      </c>
      <c r="G26" s="15">
        <v>1518.73</v>
      </c>
      <c r="H26" s="7">
        <v>352</v>
      </c>
      <c r="I26" s="15">
        <v>21362.34</v>
      </c>
      <c r="J26" s="7">
        <v>12</v>
      </c>
      <c r="K26" s="15">
        <v>724.66</v>
      </c>
      <c r="L26" s="7">
        <v>8</v>
      </c>
      <c r="M26" s="15">
        <v>445.3</v>
      </c>
      <c r="N26" s="7">
        <v>29</v>
      </c>
      <c r="O26" s="15">
        <v>2644.69</v>
      </c>
      <c r="P26" s="7">
        <v>195</v>
      </c>
      <c r="Q26" s="31">
        <v>35827.51</v>
      </c>
    </row>
    <row r="27" spans="1:17" ht="12">
      <c r="A27" s="24" t="s">
        <v>89</v>
      </c>
      <c r="B27" s="7">
        <v>56</v>
      </c>
      <c r="C27" s="15">
        <v>395332.96</v>
      </c>
      <c r="D27" s="7">
        <v>5</v>
      </c>
      <c r="E27" s="15">
        <v>95525.58</v>
      </c>
      <c r="F27" s="7">
        <v>245</v>
      </c>
      <c r="G27" s="15">
        <v>10264.77</v>
      </c>
      <c r="H27" s="7">
        <v>611</v>
      </c>
      <c r="I27" s="15">
        <v>121115.48</v>
      </c>
      <c r="J27" s="7">
        <v>25</v>
      </c>
      <c r="K27" s="15">
        <v>2342.79</v>
      </c>
      <c r="L27" s="7">
        <v>3</v>
      </c>
      <c r="M27" s="15">
        <v>322.51</v>
      </c>
      <c r="N27" s="7">
        <v>250</v>
      </c>
      <c r="O27" s="15">
        <v>22807.18</v>
      </c>
      <c r="P27" s="7">
        <v>475</v>
      </c>
      <c r="Q27" s="31">
        <v>46942.22</v>
      </c>
    </row>
    <row r="28" spans="1:17" ht="12">
      <c r="A28" s="24" t="s">
        <v>90</v>
      </c>
      <c r="B28" s="7">
        <v>101</v>
      </c>
      <c r="C28" s="15">
        <v>40682.59</v>
      </c>
      <c r="D28" s="7">
        <v>31</v>
      </c>
      <c r="E28" s="15">
        <v>1083.94</v>
      </c>
      <c r="F28" s="7">
        <v>142</v>
      </c>
      <c r="G28" s="15">
        <v>3841.67</v>
      </c>
      <c r="H28" s="7">
        <v>600</v>
      </c>
      <c r="I28" s="15">
        <v>19605.33</v>
      </c>
      <c r="J28" s="7">
        <v>67</v>
      </c>
      <c r="K28" s="15">
        <v>5409.44</v>
      </c>
      <c r="L28" s="7">
        <v>19</v>
      </c>
      <c r="M28" s="15">
        <v>1496.19</v>
      </c>
      <c r="N28" s="7">
        <v>127</v>
      </c>
      <c r="O28" s="15">
        <v>12889.84</v>
      </c>
      <c r="P28" s="7">
        <v>384</v>
      </c>
      <c r="Q28" s="31">
        <v>47888.97</v>
      </c>
    </row>
    <row r="29" spans="1:17" ht="12">
      <c r="A29" s="24" t="s">
        <v>91</v>
      </c>
      <c r="B29" s="7">
        <v>2</v>
      </c>
      <c r="C29" s="15">
        <v>82.24</v>
      </c>
      <c r="D29" s="7">
        <v>8</v>
      </c>
      <c r="E29" s="15">
        <v>967</v>
      </c>
      <c r="F29" s="7">
        <v>2</v>
      </c>
      <c r="G29" s="15">
        <v>82.24</v>
      </c>
      <c r="H29" s="7">
        <v>0</v>
      </c>
      <c r="I29" s="15">
        <v>0</v>
      </c>
      <c r="J29" s="7">
        <v>1</v>
      </c>
      <c r="K29" s="15">
        <v>149.74</v>
      </c>
      <c r="L29" s="7">
        <v>2</v>
      </c>
      <c r="M29" s="15">
        <v>485.42</v>
      </c>
      <c r="N29" s="7">
        <v>1</v>
      </c>
      <c r="O29" s="15">
        <v>149.74</v>
      </c>
      <c r="P29" s="7">
        <v>0</v>
      </c>
      <c r="Q29" s="31">
        <v>0</v>
      </c>
    </row>
    <row r="30" spans="1:17" ht="12">
      <c r="A30" s="24" t="s">
        <v>92</v>
      </c>
      <c r="B30" s="7">
        <v>51</v>
      </c>
      <c r="C30" s="15">
        <v>5327.69</v>
      </c>
      <c r="D30" s="7">
        <v>17</v>
      </c>
      <c r="E30" s="15">
        <v>1282.77</v>
      </c>
      <c r="F30" s="7">
        <v>91</v>
      </c>
      <c r="G30" s="15">
        <v>5880.68</v>
      </c>
      <c r="H30" s="7">
        <v>448</v>
      </c>
      <c r="I30" s="15">
        <v>185930.33</v>
      </c>
      <c r="J30" s="7">
        <v>25</v>
      </c>
      <c r="K30" s="15">
        <v>3477.44</v>
      </c>
      <c r="L30" s="7">
        <v>8</v>
      </c>
      <c r="M30" s="15">
        <v>587.49</v>
      </c>
      <c r="N30" s="7">
        <v>69</v>
      </c>
      <c r="O30" s="15">
        <v>10776.66</v>
      </c>
      <c r="P30" s="7">
        <v>304</v>
      </c>
      <c r="Q30" s="31">
        <v>43426.58</v>
      </c>
    </row>
    <row r="31" spans="1:17" ht="12">
      <c r="A31" s="23" t="s">
        <v>93</v>
      </c>
      <c r="B31" s="6">
        <v>500</v>
      </c>
      <c r="C31" s="14">
        <v>84479.74</v>
      </c>
      <c r="D31" s="6">
        <v>264</v>
      </c>
      <c r="E31" s="14">
        <v>39605.66</v>
      </c>
      <c r="F31" s="6">
        <v>1358</v>
      </c>
      <c r="G31" s="14">
        <v>46060.08</v>
      </c>
      <c r="H31" s="6">
        <v>3284</v>
      </c>
      <c r="I31" s="14">
        <v>95850.67</v>
      </c>
      <c r="J31" s="6">
        <v>505</v>
      </c>
      <c r="K31" s="14">
        <v>176511.91</v>
      </c>
      <c r="L31" s="6">
        <v>227</v>
      </c>
      <c r="M31" s="14">
        <v>84414.24</v>
      </c>
      <c r="N31" s="6">
        <v>1102</v>
      </c>
      <c r="O31" s="14">
        <v>112277.69</v>
      </c>
      <c r="P31" s="6">
        <v>3277</v>
      </c>
      <c r="Q31" s="30">
        <v>256308.62</v>
      </c>
    </row>
    <row r="32" spans="1:17" ht="12">
      <c r="A32" s="23" t="s">
        <v>94</v>
      </c>
      <c r="B32" s="6">
        <v>72</v>
      </c>
      <c r="C32" s="14">
        <v>2252.78</v>
      </c>
      <c r="D32" s="6">
        <v>41</v>
      </c>
      <c r="E32" s="14">
        <v>1744.49</v>
      </c>
      <c r="F32" s="6">
        <v>126</v>
      </c>
      <c r="G32" s="14">
        <v>4997.1</v>
      </c>
      <c r="H32" s="6">
        <v>1222</v>
      </c>
      <c r="I32" s="14">
        <v>320558.1</v>
      </c>
      <c r="J32" s="6">
        <v>59</v>
      </c>
      <c r="K32" s="14">
        <v>6150.01</v>
      </c>
      <c r="L32" s="6">
        <v>97</v>
      </c>
      <c r="M32" s="14">
        <v>16262.4</v>
      </c>
      <c r="N32" s="6">
        <v>122</v>
      </c>
      <c r="O32" s="14">
        <v>23141.42</v>
      </c>
      <c r="P32" s="6">
        <v>1100</v>
      </c>
      <c r="Q32" s="30">
        <v>278830.67</v>
      </c>
    </row>
    <row r="33" spans="1:17" ht="12">
      <c r="A33" s="23" t="s">
        <v>95</v>
      </c>
      <c r="B33" s="6">
        <v>0</v>
      </c>
      <c r="C33" s="14">
        <v>0</v>
      </c>
      <c r="D33" s="6">
        <v>6</v>
      </c>
      <c r="E33" s="14">
        <v>1098</v>
      </c>
      <c r="F33" s="6">
        <v>0</v>
      </c>
      <c r="G33" s="14">
        <v>0</v>
      </c>
      <c r="H33" s="6">
        <v>0</v>
      </c>
      <c r="I33" s="14">
        <v>0</v>
      </c>
      <c r="J33" s="6">
        <v>0</v>
      </c>
      <c r="K33" s="14">
        <v>0</v>
      </c>
      <c r="L33" s="6">
        <v>0</v>
      </c>
      <c r="M33" s="14">
        <v>0</v>
      </c>
      <c r="N33" s="6">
        <v>0</v>
      </c>
      <c r="O33" s="14">
        <v>0</v>
      </c>
      <c r="P33" s="6">
        <v>0</v>
      </c>
      <c r="Q33" s="30">
        <v>0</v>
      </c>
    </row>
    <row r="34" spans="1:17" ht="12">
      <c r="A34" s="24" t="s">
        <v>96</v>
      </c>
      <c r="B34" s="7">
        <v>0</v>
      </c>
      <c r="C34" s="15">
        <v>0</v>
      </c>
      <c r="D34" s="7">
        <v>6</v>
      </c>
      <c r="E34" s="15">
        <v>1098</v>
      </c>
      <c r="F34" s="7">
        <v>0</v>
      </c>
      <c r="G34" s="15">
        <v>0</v>
      </c>
      <c r="H34" s="7">
        <v>0</v>
      </c>
      <c r="I34" s="15">
        <v>0</v>
      </c>
      <c r="J34" s="7">
        <v>0</v>
      </c>
      <c r="K34" s="15">
        <v>0</v>
      </c>
      <c r="L34" s="7">
        <v>0</v>
      </c>
      <c r="M34" s="15">
        <v>0</v>
      </c>
      <c r="N34" s="7">
        <v>0</v>
      </c>
      <c r="O34" s="15">
        <v>0</v>
      </c>
      <c r="P34" s="7">
        <v>0</v>
      </c>
      <c r="Q34" s="31">
        <v>0</v>
      </c>
    </row>
    <row r="35" spans="1:17" ht="12">
      <c r="A35" s="24" t="s">
        <v>97</v>
      </c>
      <c r="B35" s="7">
        <v>0</v>
      </c>
      <c r="C35" s="15">
        <v>0</v>
      </c>
      <c r="D35" s="7">
        <v>0</v>
      </c>
      <c r="E35" s="15">
        <v>0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31">
        <v>0</v>
      </c>
    </row>
    <row r="36" spans="1:17" ht="12">
      <c r="A36" s="75" t="s">
        <v>120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6"/>
    </row>
    <row r="37" spans="1:17" ht="12" hidden="1">
      <c r="A37" s="43" t="s">
        <v>159</v>
      </c>
      <c r="B37" s="11">
        <f>B8-B9-B31-B32-B33</f>
        <v>0</v>
      </c>
      <c r="C37" s="11">
        <f aca="true" t="shared" si="0" ref="C37:Q37">C8-C9-C31-C32-C33</f>
        <v>1.318767317570746E-11</v>
      </c>
      <c r="D37" s="11">
        <f t="shared" si="0"/>
        <v>0</v>
      </c>
      <c r="E37" s="11">
        <f t="shared" si="0"/>
        <v>1.978150976356119E-11</v>
      </c>
      <c r="F37" s="11">
        <f t="shared" si="0"/>
        <v>0</v>
      </c>
      <c r="G37" s="11">
        <f t="shared" si="0"/>
        <v>-6.730260793119669E-11</v>
      </c>
      <c r="H37" s="11">
        <f t="shared" si="0"/>
        <v>0</v>
      </c>
      <c r="I37" s="11">
        <f t="shared" si="0"/>
        <v>5.238689482212067E-10</v>
      </c>
      <c r="J37" s="11">
        <f t="shared" si="0"/>
        <v>0</v>
      </c>
      <c r="K37" s="11">
        <f t="shared" si="0"/>
        <v>9.094947017729282E-12</v>
      </c>
      <c r="L37" s="11">
        <f t="shared" si="0"/>
        <v>0</v>
      </c>
      <c r="M37" s="11">
        <f t="shared" si="0"/>
        <v>9.094947017729282E-12</v>
      </c>
      <c r="N37" s="11">
        <f t="shared" si="0"/>
        <v>0</v>
      </c>
      <c r="O37" s="11">
        <f t="shared" si="0"/>
        <v>-1.4551915228366852E-11</v>
      </c>
      <c r="P37" s="11">
        <f t="shared" si="0"/>
        <v>0</v>
      </c>
      <c r="Q37" s="11">
        <f t="shared" si="0"/>
        <v>5.820766091346741E-11</v>
      </c>
    </row>
    <row r="38" spans="1:17" ht="12" hidden="1">
      <c r="A38" s="10" t="s">
        <v>160</v>
      </c>
      <c r="B38" s="11">
        <f>B8-'年月Monthly'!C57</f>
        <v>0</v>
      </c>
      <c r="C38" s="11">
        <f>C8-'年月Monthly'!D57</f>
        <v>0</v>
      </c>
      <c r="D38" s="11">
        <f>D8-'年月Monthly'!E57</f>
        <v>0</v>
      </c>
      <c r="E38" s="11">
        <f>E8-'年月Monthly'!F57</f>
        <v>0</v>
      </c>
      <c r="F38" s="11">
        <f>F8-'年月Monthly'!G57</f>
        <v>0</v>
      </c>
      <c r="G38" s="11">
        <f>G8-'年月Monthly'!H57</f>
        <v>0</v>
      </c>
      <c r="H38" s="11">
        <f>H8-'年月Monthly'!I57</f>
        <v>0</v>
      </c>
      <c r="I38" s="11">
        <f>I8-'年月Monthly'!J57</f>
        <v>0</v>
      </c>
      <c r="J38" s="11">
        <f>J8-'年月Monthly'!K57</f>
        <v>0</v>
      </c>
      <c r="K38" s="11">
        <f>K8-'年月Monthly'!L57</f>
        <v>0</v>
      </c>
      <c r="L38" s="11">
        <f>L8-'年月Monthly'!M57</f>
        <v>0</v>
      </c>
      <c r="M38" s="11">
        <f>M8-'年月Monthly'!N57</f>
        <v>0</v>
      </c>
      <c r="N38" s="11">
        <f>N8-'年月Monthly'!O57</f>
        <v>0</v>
      </c>
      <c r="O38" s="11">
        <f>O8-'年月Monthly'!P57</f>
        <v>0</v>
      </c>
      <c r="P38" s="11">
        <f>P8-'年月Monthly'!Q57</f>
        <v>0</v>
      </c>
      <c r="Q38" s="11">
        <f>Q8-'年月Monthly'!R57</f>
        <v>0</v>
      </c>
    </row>
    <row r="39" spans="1:17" ht="12" hidden="1">
      <c r="A39" s="10" t="s">
        <v>121</v>
      </c>
      <c r="B39" s="11">
        <f aca="true" t="shared" si="1" ref="B39:Q39">B9-SUM(B10:B30)</f>
        <v>0</v>
      </c>
      <c r="C39" s="11">
        <f t="shared" si="1"/>
        <v>0</v>
      </c>
      <c r="D39" s="11">
        <f t="shared" si="1"/>
        <v>0</v>
      </c>
      <c r="E39" s="11">
        <f t="shared" si="1"/>
        <v>0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0</v>
      </c>
      <c r="J39" s="11">
        <f t="shared" si="1"/>
        <v>0</v>
      </c>
      <c r="K39" s="11">
        <f t="shared" si="1"/>
        <v>0</v>
      </c>
      <c r="L39" s="11">
        <f t="shared" si="1"/>
        <v>0</v>
      </c>
      <c r="M39" s="11">
        <f t="shared" si="1"/>
        <v>0</v>
      </c>
      <c r="N39" s="11">
        <f t="shared" si="1"/>
        <v>0</v>
      </c>
      <c r="O39" s="11">
        <f t="shared" si="1"/>
        <v>0</v>
      </c>
      <c r="P39" s="11">
        <f t="shared" si="1"/>
        <v>0</v>
      </c>
      <c r="Q39" s="11">
        <f t="shared" si="1"/>
        <v>0</v>
      </c>
    </row>
    <row r="40" spans="1:17" ht="12" hidden="1">
      <c r="A40" s="10" t="s">
        <v>122</v>
      </c>
      <c r="B40" s="11">
        <f aca="true" t="shared" si="2" ref="B40:Q40">B33-B34-B35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</row>
    <row r="41" ht="12">
      <c r="A41" s="25" t="s">
        <v>123</v>
      </c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2:17" ht="1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12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2:17" ht="12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</sheetData>
  <sheetProtection/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6:Q36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A9" sqref="A9:IV9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84" t="s">
        <v>104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6"/>
    </row>
    <row r="5" spans="1:17" s="2" customFormat="1" ht="15" customHeight="1">
      <c r="A5" s="84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71"/>
    </row>
    <row r="6" spans="1:17" s="2" customFormat="1" ht="45.75" customHeight="1">
      <c r="A6" s="84"/>
      <c r="B6" s="65" t="s">
        <v>67</v>
      </c>
      <c r="C6" s="66"/>
      <c r="D6" s="67" t="s">
        <v>126</v>
      </c>
      <c r="E6" s="68"/>
      <c r="F6" s="63" t="s">
        <v>127</v>
      </c>
      <c r="G6" s="71"/>
      <c r="H6" s="63" t="s">
        <v>66</v>
      </c>
      <c r="I6" s="71"/>
      <c r="J6" s="65" t="s">
        <v>67</v>
      </c>
      <c r="K6" s="66"/>
      <c r="L6" s="65" t="s">
        <v>128</v>
      </c>
      <c r="M6" s="66"/>
      <c r="N6" s="63" t="s">
        <v>127</v>
      </c>
      <c r="O6" s="71"/>
      <c r="P6" s="63" t="s">
        <v>66</v>
      </c>
      <c r="Q6" s="71"/>
    </row>
    <row r="7" spans="1:17" s="2" customFormat="1" ht="44.25" customHeight="1">
      <c r="A7" s="84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8" t="s">
        <v>65</v>
      </c>
    </row>
    <row r="8" spans="1:17" ht="22.5">
      <c r="A8" s="17" t="s">
        <v>116</v>
      </c>
      <c r="B8" s="5">
        <v>1636</v>
      </c>
      <c r="C8" s="14">
        <v>551286.49</v>
      </c>
      <c r="D8" s="5">
        <v>823</v>
      </c>
      <c r="E8" s="14">
        <v>327679.26</v>
      </c>
      <c r="F8" s="5">
        <v>9128</v>
      </c>
      <c r="G8" s="14">
        <v>589314.21</v>
      </c>
      <c r="H8" s="5">
        <v>27488</v>
      </c>
      <c r="I8" s="14">
        <v>10223114.8</v>
      </c>
      <c r="J8" s="5">
        <v>860</v>
      </c>
      <c r="K8" s="14">
        <v>182645.88</v>
      </c>
      <c r="L8" s="5">
        <v>738</v>
      </c>
      <c r="M8" s="14">
        <v>111966.09</v>
      </c>
      <c r="N8" s="5">
        <v>7695</v>
      </c>
      <c r="O8" s="14">
        <v>785935.17</v>
      </c>
      <c r="P8" s="5">
        <v>20802</v>
      </c>
      <c r="Q8" s="14">
        <v>2616268.97</v>
      </c>
    </row>
    <row r="9" spans="1:17" ht="12" hidden="1">
      <c r="A9" s="3" t="s">
        <v>99</v>
      </c>
      <c r="B9" s="6">
        <v>1636</v>
      </c>
      <c r="C9" s="14">
        <v>551286.49</v>
      </c>
      <c r="D9" s="6">
        <v>823</v>
      </c>
      <c r="E9" s="14">
        <v>327679.26</v>
      </c>
      <c r="F9" s="6">
        <v>9128</v>
      </c>
      <c r="G9" s="14">
        <v>589314.21</v>
      </c>
      <c r="H9" s="6">
        <v>27488</v>
      </c>
      <c r="I9" s="14">
        <v>10223114.8</v>
      </c>
      <c r="J9" s="6">
        <v>860</v>
      </c>
      <c r="K9" s="14">
        <v>182645.88</v>
      </c>
      <c r="L9" s="6">
        <v>738</v>
      </c>
      <c r="M9" s="14">
        <v>111966.09</v>
      </c>
      <c r="N9" s="6">
        <v>7695</v>
      </c>
      <c r="O9" s="14">
        <v>785935.17</v>
      </c>
      <c r="P9" s="6">
        <v>20802</v>
      </c>
      <c r="Q9" s="14">
        <v>2616268.97</v>
      </c>
    </row>
    <row r="10" spans="1:17" ht="12">
      <c r="A10" s="23" t="s">
        <v>72</v>
      </c>
      <c r="B10" s="6">
        <v>1195</v>
      </c>
      <c r="C10" s="14">
        <v>486258.43</v>
      </c>
      <c r="D10" s="6">
        <v>477</v>
      </c>
      <c r="E10" s="14">
        <v>286755.47</v>
      </c>
      <c r="F10" s="6">
        <v>6611</v>
      </c>
      <c r="G10" s="14">
        <v>515675.73</v>
      </c>
      <c r="H10" s="6">
        <v>22624</v>
      </c>
      <c r="I10" s="14">
        <v>8952307.05</v>
      </c>
      <c r="J10" s="6">
        <v>496</v>
      </c>
      <c r="K10" s="14">
        <v>119738.9</v>
      </c>
      <c r="L10" s="6">
        <v>533</v>
      </c>
      <c r="M10" s="14">
        <v>79057.65</v>
      </c>
      <c r="N10" s="6">
        <v>5641</v>
      </c>
      <c r="O10" s="14">
        <v>563575.09</v>
      </c>
      <c r="P10" s="6">
        <v>16702</v>
      </c>
      <c r="Q10" s="14">
        <v>2144386.52</v>
      </c>
    </row>
    <row r="11" spans="1:17" ht="12">
      <c r="A11" s="24" t="s">
        <v>98</v>
      </c>
      <c r="B11" s="7">
        <v>292</v>
      </c>
      <c r="C11" s="15">
        <v>173035.98</v>
      </c>
      <c r="D11" s="7">
        <v>131</v>
      </c>
      <c r="E11" s="15">
        <v>65034.39</v>
      </c>
      <c r="F11" s="7">
        <v>3334</v>
      </c>
      <c r="G11" s="15">
        <v>257026.74</v>
      </c>
      <c r="H11" s="7">
        <v>6236</v>
      </c>
      <c r="I11" s="15">
        <v>1410843.41</v>
      </c>
      <c r="J11" s="7">
        <v>179</v>
      </c>
      <c r="K11" s="15">
        <v>13985.91</v>
      </c>
      <c r="L11" s="7">
        <v>111</v>
      </c>
      <c r="M11" s="15">
        <v>10089.28</v>
      </c>
      <c r="N11" s="7">
        <v>2937</v>
      </c>
      <c r="O11" s="15">
        <v>232305.93</v>
      </c>
      <c r="P11" s="7">
        <v>5384</v>
      </c>
      <c r="Q11" s="15">
        <v>480772.39</v>
      </c>
    </row>
    <row r="12" spans="1:17" ht="12">
      <c r="A12" s="24" t="s">
        <v>73</v>
      </c>
      <c r="B12" s="7">
        <v>110</v>
      </c>
      <c r="C12" s="15">
        <v>9417.06</v>
      </c>
      <c r="D12" s="7">
        <v>6</v>
      </c>
      <c r="E12" s="15">
        <v>612.02</v>
      </c>
      <c r="F12" s="7">
        <v>7</v>
      </c>
      <c r="G12" s="15">
        <v>3917.35</v>
      </c>
      <c r="H12" s="7">
        <v>136</v>
      </c>
      <c r="I12" s="15">
        <v>25066.17</v>
      </c>
      <c r="J12" s="7">
        <v>15</v>
      </c>
      <c r="K12" s="15">
        <v>766.17</v>
      </c>
      <c r="L12" s="7">
        <v>2</v>
      </c>
      <c r="M12" s="15">
        <v>118.59</v>
      </c>
      <c r="N12" s="7">
        <v>4</v>
      </c>
      <c r="O12" s="15">
        <v>567.3</v>
      </c>
      <c r="P12" s="7">
        <v>29</v>
      </c>
      <c r="Q12" s="15">
        <v>3591.02</v>
      </c>
    </row>
    <row r="13" spans="1:17" ht="12">
      <c r="A13" s="24" t="s">
        <v>74</v>
      </c>
      <c r="B13" s="7">
        <v>171</v>
      </c>
      <c r="C13" s="15">
        <v>126234.13</v>
      </c>
      <c r="D13" s="7">
        <v>69</v>
      </c>
      <c r="E13" s="15">
        <v>8629.52</v>
      </c>
      <c r="F13" s="7">
        <v>1113</v>
      </c>
      <c r="G13" s="15">
        <v>95354.6</v>
      </c>
      <c r="H13" s="7">
        <v>6261</v>
      </c>
      <c r="I13" s="15">
        <v>635150.33</v>
      </c>
      <c r="J13" s="7">
        <v>59</v>
      </c>
      <c r="K13" s="15">
        <v>13933.96</v>
      </c>
      <c r="L13" s="7">
        <v>36</v>
      </c>
      <c r="M13" s="15">
        <v>6797.9</v>
      </c>
      <c r="N13" s="7">
        <v>1094</v>
      </c>
      <c r="O13" s="15">
        <v>143789.11</v>
      </c>
      <c r="P13" s="7">
        <v>5270</v>
      </c>
      <c r="Q13" s="15">
        <v>661791.04</v>
      </c>
    </row>
    <row r="14" spans="1:17" ht="12">
      <c r="A14" s="24" t="s">
        <v>75</v>
      </c>
      <c r="B14" s="7">
        <v>83</v>
      </c>
      <c r="C14" s="15">
        <v>5232.69</v>
      </c>
      <c r="D14" s="7">
        <v>24</v>
      </c>
      <c r="E14" s="15">
        <v>20826.69</v>
      </c>
      <c r="F14" s="7">
        <v>261</v>
      </c>
      <c r="G14" s="15">
        <v>16833.08</v>
      </c>
      <c r="H14" s="7">
        <v>1102</v>
      </c>
      <c r="I14" s="15">
        <v>1113406.96</v>
      </c>
      <c r="J14" s="7">
        <v>21</v>
      </c>
      <c r="K14" s="15">
        <v>2105.47</v>
      </c>
      <c r="L14" s="7">
        <v>10</v>
      </c>
      <c r="M14" s="15">
        <v>811.88</v>
      </c>
      <c r="N14" s="7">
        <v>199</v>
      </c>
      <c r="O14" s="15">
        <v>22801.04</v>
      </c>
      <c r="P14" s="7">
        <v>633</v>
      </c>
      <c r="Q14" s="15">
        <v>90095.8</v>
      </c>
    </row>
    <row r="15" spans="1:17" ht="12">
      <c r="A15" s="24" t="s">
        <v>76</v>
      </c>
      <c r="B15" s="7">
        <v>44</v>
      </c>
      <c r="C15" s="15">
        <v>20335.35</v>
      </c>
      <c r="D15" s="7">
        <v>10</v>
      </c>
      <c r="E15" s="15">
        <v>380.79</v>
      </c>
      <c r="F15" s="7">
        <v>78</v>
      </c>
      <c r="G15" s="15">
        <v>14302.02</v>
      </c>
      <c r="H15" s="7">
        <v>1525</v>
      </c>
      <c r="I15" s="15">
        <v>279389.76</v>
      </c>
      <c r="J15" s="7">
        <v>3</v>
      </c>
      <c r="K15" s="15">
        <v>406.63</v>
      </c>
      <c r="L15" s="7">
        <v>4</v>
      </c>
      <c r="M15" s="15">
        <v>732.03</v>
      </c>
      <c r="N15" s="7">
        <v>54</v>
      </c>
      <c r="O15" s="15">
        <v>9731.2</v>
      </c>
      <c r="P15" s="7">
        <v>1101</v>
      </c>
      <c r="Q15" s="15">
        <v>219332.99</v>
      </c>
    </row>
    <row r="16" spans="1:17" ht="12">
      <c r="A16" s="24" t="s">
        <v>77</v>
      </c>
      <c r="B16" s="7">
        <v>34</v>
      </c>
      <c r="C16" s="15">
        <v>2002.44</v>
      </c>
      <c r="D16" s="7">
        <v>21</v>
      </c>
      <c r="E16" s="15">
        <v>1734.05</v>
      </c>
      <c r="F16" s="7">
        <v>128</v>
      </c>
      <c r="G16" s="15">
        <v>7193.97</v>
      </c>
      <c r="H16" s="7">
        <v>227</v>
      </c>
      <c r="I16" s="15">
        <v>22455.43</v>
      </c>
      <c r="J16" s="7">
        <v>18</v>
      </c>
      <c r="K16" s="15">
        <v>1151.87</v>
      </c>
      <c r="L16" s="7">
        <v>1</v>
      </c>
      <c r="M16" s="15">
        <v>123.91</v>
      </c>
      <c r="N16" s="7">
        <v>81</v>
      </c>
      <c r="O16" s="15">
        <v>12989.91</v>
      </c>
      <c r="P16" s="7">
        <v>180</v>
      </c>
      <c r="Q16" s="15">
        <v>21806.88</v>
      </c>
    </row>
    <row r="17" spans="1:17" ht="12">
      <c r="A17" s="24" t="s">
        <v>78</v>
      </c>
      <c r="B17" s="7">
        <v>84</v>
      </c>
      <c r="C17" s="15">
        <v>2277.2</v>
      </c>
      <c r="D17" s="7">
        <v>22</v>
      </c>
      <c r="E17" s="15">
        <v>885.1</v>
      </c>
      <c r="F17" s="7">
        <v>55</v>
      </c>
      <c r="G17" s="15">
        <v>2591.62</v>
      </c>
      <c r="H17" s="7">
        <v>326</v>
      </c>
      <c r="I17" s="15">
        <v>146072.49</v>
      </c>
      <c r="J17" s="7">
        <v>11</v>
      </c>
      <c r="K17" s="15">
        <v>1496.91</v>
      </c>
      <c r="L17" s="7">
        <v>1</v>
      </c>
      <c r="M17" s="15">
        <v>119.52</v>
      </c>
      <c r="N17" s="7">
        <v>26</v>
      </c>
      <c r="O17" s="15">
        <v>4077.55</v>
      </c>
      <c r="P17" s="7">
        <v>171</v>
      </c>
      <c r="Q17" s="15">
        <v>44208.19</v>
      </c>
    </row>
    <row r="18" spans="1:17" ht="12">
      <c r="A18" s="24" t="s">
        <v>79</v>
      </c>
      <c r="B18" s="7">
        <v>39</v>
      </c>
      <c r="C18" s="15">
        <v>14589.57</v>
      </c>
      <c r="D18" s="7">
        <v>13</v>
      </c>
      <c r="E18" s="15">
        <v>1395.26</v>
      </c>
      <c r="F18" s="7">
        <v>7</v>
      </c>
      <c r="G18" s="15">
        <v>19498.46</v>
      </c>
      <c r="H18" s="7">
        <v>309</v>
      </c>
      <c r="I18" s="15">
        <v>175553.61</v>
      </c>
      <c r="J18" s="7">
        <v>10</v>
      </c>
      <c r="K18" s="15">
        <v>1446.35</v>
      </c>
      <c r="L18" s="7">
        <v>7</v>
      </c>
      <c r="M18" s="15">
        <v>803.36</v>
      </c>
      <c r="N18" s="7">
        <v>3</v>
      </c>
      <c r="O18" s="15">
        <v>287.9</v>
      </c>
      <c r="P18" s="7">
        <v>105</v>
      </c>
      <c r="Q18" s="15">
        <v>14251.8</v>
      </c>
    </row>
    <row r="19" spans="1:17" ht="12">
      <c r="A19" s="24" t="s">
        <v>80</v>
      </c>
      <c r="B19" s="7">
        <v>19</v>
      </c>
      <c r="C19" s="15">
        <v>2996.64</v>
      </c>
      <c r="D19" s="7">
        <v>7</v>
      </c>
      <c r="E19" s="15">
        <v>1002.4</v>
      </c>
      <c r="F19" s="7">
        <v>12</v>
      </c>
      <c r="G19" s="15">
        <v>1963.15</v>
      </c>
      <c r="H19" s="7">
        <v>496</v>
      </c>
      <c r="I19" s="15">
        <v>1202614.44</v>
      </c>
      <c r="J19" s="7">
        <v>8</v>
      </c>
      <c r="K19" s="15">
        <v>1585.94</v>
      </c>
      <c r="L19" s="7">
        <v>5</v>
      </c>
      <c r="M19" s="15">
        <v>1012.89</v>
      </c>
      <c r="N19" s="7">
        <v>8</v>
      </c>
      <c r="O19" s="15">
        <v>1310.26</v>
      </c>
      <c r="P19" s="7">
        <v>132</v>
      </c>
      <c r="Q19" s="15">
        <v>57599.6</v>
      </c>
    </row>
    <row r="20" spans="1:17" ht="12">
      <c r="A20" s="24" t="s">
        <v>81</v>
      </c>
      <c r="B20" s="7">
        <v>0</v>
      </c>
      <c r="C20" s="15">
        <v>0</v>
      </c>
      <c r="D20" s="7">
        <v>1</v>
      </c>
      <c r="E20" s="15">
        <v>28.55</v>
      </c>
      <c r="F20" s="7">
        <v>1</v>
      </c>
      <c r="G20" s="15">
        <v>970</v>
      </c>
      <c r="H20" s="7">
        <v>16</v>
      </c>
      <c r="I20" s="15">
        <v>22883.95</v>
      </c>
      <c r="J20" s="7">
        <v>0</v>
      </c>
      <c r="K20" s="15">
        <v>0</v>
      </c>
      <c r="L20" s="7">
        <v>1</v>
      </c>
      <c r="M20" s="15">
        <v>59.87</v>
      </c>
      <c r="N20" s="7">
        <v>0</v>
      </c>
      <c r="O20" s="15">
        <v>0</v>
      </c>
      <c r="P20" s="7">
        <v>1</v>
      </c>
      <c r="Q20" s="15">
        <v>217.96</v>
      </c>
    </row>
    <row r="21" spans="1:17" ht="12">
      <c r="A21" s="24" t="s">
        <v>82</v>
      </c>
      <c r="B21" s="7">
        <v>48</v>
      </c>
      <c r="C21" s="15">
        <v>8217.18</v>
      </c>
      <c r="D21" s="7">
        <v>25</v>
      </c>
      <c r="E21" s="15">
        <v>34868.34</v>
      </c>
      <c r="F21" s="7">
        <v>203</v>
      </c>
      <c r="G21" s="15">
        <v>18095.6</v>
      </c>
      <c r="H21" s="7">
        <v>799</v>
      </c>
      <c r="I21" s="15">
        <v>1605617.96</v>
      </c>
      <c r="J21" s="7">
        <v>16</v>
      </c>
      <c r="K21" s="15">
        <v>2558.77</v>
      </c>
      <c r="L21" s="7">
        <v>15</v>
      </c>
      <c r="M21" s="15">
        <v>2537.49</v>
      </c>
      <c r="N21" s="7">
        <v>144</v>
      </c>
      <c r="O21" s="15">
        <v>20480.28</v>
      </c>
      <c r="P21" s="7">
        <v>324</v>
      </c>
      <c r="Q21" s="15">
        <v>71374.56</v>
      </c>
    </row>
    <row r="22" spans="1:17" ht="12">
      <c r="A22" s="24" t="s">
        <v>83</v>
      </c>
      <c r="B22" s="7">
        <v>57</v>
      </c>
      <c r="C22" s="15">
        <v>68664.54</v>
      </c>
      <c r="D22" s="7">
        <v>28</v>
      </c>
      <c r="E22" s="15">
        <v>7125.53</v>
      </c>
      <c r="F22" s="7">
        <v>209</v>
      </c>
      <c r="G22" s="15">
        <v>10596.84</v>
      </c>
      <c r="H22" s="7">
        <v>784</v>
      </c>
      <c r="I22" s="15">
        <v>907410.97</v>
      </c>
      <c r="J22" s="7">
        <v>29</v>
      </c>
      <c r="K22" s="15">
        <v>39668.22</v>
      </c>
      <c r="L22" s="7">
        <v>292</v>
      </c>
      <c r="M22" s="15">
        <v>25345.47</v>
      </c>
      <c r="N22" s="7">
        <v>136</v>
      </c>
      <c r="O22" s="15">
        <v>19809.04</v>
      </c>
      <c r="P22" s="7">
        <v>339</v>
      </c>
      <c r="Q22" s="15">
        <v>65105.44</v>
      </c>
    </row>
    <row r="23" spans="1:17" ht="12">
      <c r="A23" s="24" t="s">
        <v>84</v>
      </c>
      <c r="B23" s="7">
        <v>39</v>
      </c>
      <c r="C23" s="15">
        <v>11227.93</v>
      </c>
      <c r="D23" s="7">
        <v>26</v>
      </c>
      <c r="E23" s="15">
        <v>104478.51</v>
      </c>
      <c r="F23" s="7">
        <v>44</v>
      </c>
      <c r="G23" s="15">
        <v>6030.06</v>
      </c>
      <c r="H23" s="7">
        <v>446</v>
      </c>
      <c r="I23" s="15">
        <v>990311.24</v>
      </c>
      <c r="J23" s="7">
        <v>22</v>
      </c>
      <c r="K23" s="15">
        <v>3844.64</v>
      </c>
      <c r="L23" s="7">
        <v>9</v>
      </c>
      <c r="M23" s="15">
        <v>1952.03</v>
      </c>
      <c r="N23" s="7">
        <v>126</v>
      </c>
      <c r="O23" s="15">
        <v>3870.44</v>
      </c>
      <c r="P23" s="7">
        <v>158</v>
      </c>
      <c r="Q23" s="15">
        <v>105636.37</v>
      </c>
    </row>
    <row r="24" spans="1:17" ht="12">
      <c r="A24" s="24" t="s">
        <v>85</v>
      </c>
      <c r="B24" s="7">
        <v>1</v>
      </c>
      <c r="C24" s="15">
        <v>315.13</v>
      </c>
      <c r="D24" s="7">
        <v>0</v>
      </c>
      <c r="E24" s="15">
        <v>0</v>
      </c>
      <c r="F24" s="7">
        <v>0</v>
      </c>
      <c r="G24" s="15">
        <v>0</v>
      </c>
      <c r="H24" s="7">
        <v>7</v>
      </c>
      <c r="I24" s="15">
        <v>4200.74</v>
      </c>
      <c r="J24" s="7">
        <v>0</v>
      </c>
      <c r="K24" s="15">
        <v>0</v>
      </c>
      <c r="L24" s="7">
        <v>0</v>
      </c>
      <c r="M24" s="15">
        <v>0</v>
      </c>
      <c r="N24" s="7">
        <v>2</v>
      </c>
      <c r="O24" s="15">
        <v>470.92</v>
      </c>
      <c r="P24" s="7">
        <v>0</v>
      </c>
      <c r="Q24" s="15">
        <v>0</v>
      </c>
    </row>
    <row r="25" spans="1:17" ht="12">
      <c r="A25" s="24" t="s">
        <v>86</v>
      </c>
      <c r="B25" s="7">
        <v>10</v>
      </c>
      <c r="C25" s="15">
        <v>380.29</v>
      </c>
      <c r="D25" s="7">
        <v>11</v>
      </c>
      <c r="E25" s="15">
        <v>879</v>
      </c>
      <c r="F25" s="7">
        <v>5</v>
      </c>
      <c r="G25" s="15">
        <v>20613.78</v>
      </c>
      <c r="H25" s="7">
        <v>20</v>
      </c>
      <c r="I25" s="15">
        <v>2793.49</v>
      </c>
      <c r="J25" s="7">
        <v>8</v>
      </c>
      <c r="K25" s="15">
        <v>711.49</v>
      </c>
      <c r="L25" s="7">
        <v>5</v>
      </c>
      <c r="M25" s="15">
        <v>921.66</v>
      </c>
      <c r="N25" s="7">
        <v>3</v>
      </c>
      <c r="O25" s="15">
        <v>412.24</v>
      </c>
      <c r="P25" s="7">
        <v>15</v>
      </c>
      <c r="Q25" s="15">
        <v>3056.2</v>
      </c>
    </row>
    <row r="26" spans="1:17" ht="12">
      <c r="A26" s="24" t="s">
        <v>87</v>
      </c>
      <c r="B26" s="7">
        <v>0</v>
      </c>
      <c r="C26" s="15">
        <v>0</v>
      </c>
      <c r="D26" s="7">
        <v>0</v>
      </c>
      <c r="E26" s="15">
        <v>0</v>
      </c>
      <c r="F26" s="7">
        <v>0</v>
      </c>
      <c r="G26" s="15">
        <v>0</v>
      </c>
      <c r="H26" s="7">
        <v>1</v>
      </c>
      <c r="I26" s="15">
        <v>238.48</v>
      </c>
      <c r="J26" s="7">
        <v>0</v>
      </c>
      <c r="K26" s="15">
        <v>0</v>
      </c>
      <c r="L26" s="7">
        <v>0</v>
      </c>
      <c r="M26" s="15">
        <v>0</v>
      </c>
      <c r="N26" s="7">
        <v>0</v>
      </c>
      <c r="O26" s="15">
        <v>0</v>
      </c>
      <c r="P26" s="7">
        <v>1</v>
      </c>
      <c r="Q26" s="15">
        <v>417.27</v>
      </c>
    </row>
    <row r="27" spans="1:17" ht="12">
      <c r="A27" s="24" t="s">
        <v>88</v>
      </c>
      <c r="B27" s="7">
        <v>22</v>
      </c>
      <c r="C27" s="15">
        <v>469.7</v>
      </c>
      <c r="D27" s="7">
        <v>7</v>
      </c>
      <c r="E27" s="15">
        <v>126.49</v>
      </c>
      <c r="F27" s="7">
        <v>127</v>
      </c>
      <c r="G27" s="15">
        <v>1771.3</v>
      </c>
      <c r="H27" s="7">
        <v>363</v>
      </c>
      <c r="I27" s="15">
        <v>57014.15</v>
      </c>
      <c r="J27" s="7">
        <v>11</v>
      </c>
      <c r="K27" s="15">
        <v>786.56</v>
      </c>
      <c r="L27" s="7">
        <v>5</v>
      </c>
      <c r="M27" s="15">
        <v>226.42</v>
      </c>
      <c r="N27" s="7">
        <v>50</v>
      </c>
      <c r="O27" s="15">
        <v>4366.49</v>
      </c>
      <c r="P27" s="7">
        <v>154</v>
      </c>
      <c r="Q27" s="15">
        <v>12868.87</v>
      </c>
    </row>
    <row r="28" spans="1:17" ht="12">
      <c r="A28" s="24" t="s">
        <v>89</v>
      </c>
      <c r="B28" s="7">
        <v>47</v>
      </c>
      <c r="C28" s="15">
        <v>34982.03</v>
      </c>
      <c r="D28" s="7">
        <v>12</v>
      </c>
      <c r="E28" s="15">
        <v>32517.13</v>
      </c>
      <c r="F28" s="7">
        <v>412</v>
      </c>
      <c r="G28" s="15">
        <v>14250.9</v>
      </c>
      <c r="H28" s="7">
        <v>1996</v>
      </c>
      <c r="I28" s="15">
        <v>104817.08</v>
      </c>
      <c r="J28" s="7">
        <v>20</v>
      </c>
      <c r="K28" s="15">
        <v>27448.05</v>
      </c>
      <c r="L28" s="7">
        <v>8</v>
      </c>
      <c r="M28" s="15">
        <v>25714.66</v>
      </c>
      <c r="N28" s="7">
        <v>328</v>
      </c>
      <c r="O28" s="15">
        <v>29621.51</v>
      </c>
      <c r="P28" s="7">
        <v>1591</v>
      </c>
      <c r="Q28" s="15">
        <v>167302.09</v>
      </c>
    </row>
    <row r="29" spans="1:17" ht="12">
      <c r="A29" s="24" t="s">
        <v>90</v>
      </c>
      <c r="B29" s="7">
        <v>37</v>
      </c>
      <c r="C29" s="15">
        <v>885.65</v>
      </c>
      <c r="D29" s="7">
        <v>43</v>
      </c>
      <c r="E29" s="15">
        <v>3685.08</v>
      </c>
      <c r="F29" s="7">
        <v>246</v>
      </c>
      <c r="G29" s="15">
        <v>5455.53</v>
      </c>
      <c r="H29" s="7">
        <v>978</v>
      </c>
      <c r="I29" s="15">
        <v>29299.16</v>
      </c>
      <c r="J29" s="7">
        <v>31</v>
      </c>
      <c r="K29" s="15">
        <v>2300.01</v>
      </c>
      <c r="L29" s="7">
        <v>13</v>
      </c>
      <c r="M29" s="15">
        <v>788.19</v>
      </c>
      <c r="N29" s="7">
        <v>179</v>
      </c>
      <c r="O29" s="15">
        <v>16891.13</v>
      </c>
      <c r="P29" s="7">
        <v>753</v>
      </c>
      <c r="Q29" s="15">
        <v>73765.35</v>
      </c>
    </row>
    <row r="30" spans="1:17" ht="12">
      <c r="A30" s="24" t="s">
        <v>91</v>
      </c>
      <c r="B30" s="7">
        <v>3</v>
      </c>
      <c r="C30" s="15">
        <v>116.8</v>
      </c>
      <c r="D30" s="7">
        <v>1</v>
      </c>
      <c r="E30" s="15">
        <v>85</v>
      </c>
      <c r="F30" s="7">
        <v>7</v>
      </c>
      <c r="G30" s="15">
        <v>172.08</v>
      </c>
      <c r="H30" s="7">
        <v>4</v>
      </c>
      <c r="I30" s="15">
        <v>1146.47</v>
      </c>
      <c r="J30" s="7">
        <v>2</v>
      </c>
      <c r="K30" s="15">
        <v>353.05</v>
      </c>
      <c r="L30" s="7">
        <v>0</v>
      </c>
      <c r="M30" s="15">
        <v>0</v>
      </c>
      <c r="N30" s="7">
        <v>2</v>
      </c>
      <c r="O30" s="15">
        <v>619.51</v>
      </c>
      <c r="P30" s="7">
        <v>1</v>
      </c>
      <c r="Q30" s="15">
        <v>115.67</v>
      </c>
    </row>
    <row r="31" spans="1:17" ht="12">
      <c r="A31" s="24" t="s">
        <v>92</v>
      </c>
      <c r="B31" s="7">
        <v>55</v>
      </c>
      <c r="C31" s="15">
        <v>4878.12</v>
      </c>
      <c r="D31" s="7">
        <v>20</v>
      </c>
      <c r="E31" s="15">
        <v>2461.62</v>
      </c>
      <c r="F31" s="7">
        <v>362</v>
      </c>
      <c r="G31" s="15">
        <v>19038.65</v>
      </c>
      <c r="H31" s="7">
        <v>592</v>
      </c>
      <c r="I31" s="15">
        <v>216020.76</v>
      </c>
      <c r="J31" s="7">
        <v>33</v>
      </c>
      <c r="K31" s="15">
        <v>5188.9</v>
      </c>
      <c r="L31" s="7">
        <v>8</v>
      </c>
      <c r="M31" s="15">
        <v>902.5</v>
      </c>
      <c r="N31" s="7">
        <v>265</v>
      </c>
      <c r="O31" s="15">
        <v>39173.33</v>
      </c>
      <c r="P31" s="7">
        <v>360</v>
      </c>
      <c r="Q31" s="15">
        <v>51077.03</v>
      </c>
    </row>
    <row r="32" spans="1:17" ht="12">
      <c r="A32" s="23" t="s">
        <v>93</v>
      </c>
      <c r="B32" s="6">
        <v>339</v>
      </c>
      <c r="C32" s="14">
        <v>26372.76</v>
      </c>
      <c r="D32" s="6">
        <v>309</v>
      </c>
      <c r="E32" s="14">
        <v>39832.55</v>
      </c>
      <c r="F32" s="6">
        <v>2198</v>
      </c>
      <c r="G32" s="14">
        <v>63900.69</v>
      </c>
      <c r="H32" s="6">
        <v>3978</v>
      </c>
      <c r="I32" s="14">
        <v>151109.9</v>
      </c>
      <c r="J32" s="6">
        <v>259</v>
      </c>
      <c r="K32" s="14">
        <v>38299.56</v>
      </c>
      <c r="L32" s="6">
        <v>135</v>
      </c>
      <c r="M32" s="14">
        <v>20422.98</v>
      </c>
      <c r="N32" s="6">
        <v>1760</v>
      </c>
      <c r="O32" s="14">
        <v>136815.85</v>
      </c>
      <c r="P32" s="6">
        <v>3357</v>
      </c>
      <c r="Q32" s="14">
        <v>294998.34</v>
      </c>
    </row>
    <row r="33" spans="1:17" ht="12">
      <c r="A33" s="23" t="s">
        <v>94</v>
      </c>
      <c r="B33" s="6">
        <v>102</v>
      </c>
      <c r="C33" s="14">
        <v>38655.3</v>
      </c>
      <c r="D33" s="6">
        <v>37</v>
      </c>
      <c r="E33" s="14">
        <v>1091.24</v>
      </c>
      <c r="F33" s="6">
        <v>319</v>
      </c>
      <c r="G33" s="14">
        <v>9737.79</v>
      </c>
      <c r="H33" s="6">
        <v>886</v>
      </c>
      <c r="I33" s="14">
        <v>1119697.85</v>
      </c>
      <c r="J33" s="6">
        <v>105</v>
      </c>
      <c r="K33" s="14">
        <v>24607.42</v>
      </c>
      <c r="L33" s="6">
        <v>70</v>
      </c>
      <c r="M33" s="14">
        <v>12485.46</v>
      </c>
      <c r="N33" s="6">
        <v>294</v>
      </c>
      <c r="O33" s="14">
        <v>85544.23</v>
      </c>
      <c r="P33" s="6">
        <v>743</v>
      </c>
      <c r="Q33" s="14">
        <v>176884.11</v>
      </c>
    </row>
    <row r="34" spans="1:17" ht="12">
      <c r="A34" s="23" t="s">
        <v>95</v>
      </c>
      <c r="B34" s="6">
        <v>0</v>
      </c>
      <c r="C34" s="14">
        <v>0</v>
      </c>
      <c r="D34" s="6">
        <v>0</v>
      </c>
      <c r="E34" s="14">
        <v>0</v>
      </c>
      <c r="F34" s="6">
        <v>0</v>
      </c>
      <c r="G34" s="14">
        <v>0</v>
      </c>
      <c r="H34" s="6">
        <v>0</v>
      </c>
      <c r="I34" s="14">
        <v>0</v>
      </c>
      <c r="J34" s="6">
        <v>0</v>
      </c>
      <c r="K34" s="14">
        <v>0</v>
      </c>
      <c r="L34" s="6">
        <v>0</v>
      </c>
      <c r="M34" s="14">
        <v>0</v>
      </c>
      <c r="N34" s="6">
        <v>0</v>
      </c>
      <c r="O34" s="14">
        <v>0</v>
      </c>
      <c r="P34" s="6">
        <v>0</v>
      </c>
      <c r="Q34" s="14">
        <v>0</v>
      </c>
    </row>
    <row r="35" spans="1:17" ht="12">
      <c r="A35" s="24" t="s">
        <v>96</v>
      </c>
      <c r="B35" s="7">
        <v>0</v>
      </c>
      <c r="C35" s="15">
        <v>0</v>
      </c>
      <c r="D35" s="7">
        <v>0</v>
      </c>
      <c r="E35" s="15">
        <v>0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15">
        <v>0</v>
      </c>
    </row>
    <row r="36" spans="1:17" ht="12">
      <c r="A36" s="24" t="s">
        <v>97</v>
      </c>
      <c r="B36" s="7">
        <v>0</v>
      </c>
      <c r="C36" s="15">
        <v>0</v>
      </c>
      <c r="D36" s="7">
        <v>0</v>
      </c>
      <c r="E36" s="15">
        <v>0</v>
      </c>
      <c r="F36" s="7">
        <v>0</v>
      </c>
      <c r="G36" s="15">
        <v>0</v>
      </c>
      <c r="H36" s="7">
        <v>0</v>
      </c>
      <c r="I36" s="15">
        <v>0</v>
      </c>
      <c r="J36" s="7">
        <v>0</v>
      </c>
      <c r="K36" s="15">
        <v>0</v>
      </c>
      <c r="L36" s="7">
        <v>0</v>
      </c>
      <c r="M36" s="15">
        <v>0</v>
      </c>
      <c r="N36" s="7">
        <v>0</v>
      </c>
      <c r="O36" s="15">
        <v>0</v>
      </c>
      <c r="P36" s="7">
        <v>0</v>
      </c>
      <c r="Q36" s="15">
        <v>0</v>
      </c>
    </row>
    <row r="37" spans="1:17" ht="12">
      <c r="A37" s="75" t="s">
        <v>46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7" ht="12" hidden="1">
      <c r="A38" s="20" t="s">
        <v>47</v>
      </c>
      <c r="B38" s="11">
        <f aca="true" t="shared" si="0" ref="B38:Q38">B8-B9-B34</f>
        <v>0</v>
      </c>
      <c r="C38" s="11">
        <f t="shared" si="0"/>
        <v>0</v>
      </c>
      <c r="D38" s="11">
        <f t="shared" si="0"/>
        <v>0</v>
      </c>
      <c r="E38" s="11">
        <f t="shared" si="0"/>
        <v>0</v>
      </c>
      <c r="F38" s="11">
        <f t="shared" si="0"/>
        <v>0</v>
      </c>
      <c r="G38" s="11">
        <f t="shared" si="0"/>
        <v>0</v>
      </c>
      <c r="H38" s="11">
        <f t="shared" si="0"/>
        <v>0</v>
      </c>
      <c r="I38" s="11">
        <f t="shared" si="0"/>
        <v>0</v>
      </c>
      <c r="J38" s="11">
        <f t="shared" si="0"/>
        <v>0</v>
      </c>
      <c r="K38" s="11">
        <f t="shared" si="0"/>
        <v>0</v>
      </c>
      <c r="L38" s="11">
        <f t="shared" si="0"/>
        <v>0</v>
      </c>
      <c r="M38" s="11">
        <f t="shared" si="0"/>
        <v>0</v>
      </c>
      <c r="N38" s="11">
        <f t="shared" si="0"/>
        <v>0</v>
      </c>
      <c r="O38" s="11">
        <f t="shared" si="0"/>
        <v>0</v>
      </c>
      <c r="P38" s="11">
        <f t="shared" si="0"/>
        <v>0</v>
      </c>
      <c r="Q38" s="11">
        <f t="shared" si="0"/>
        <v>0</v>
      </c>
    </row>
    <row r="39" spans="1:17" ht="12" hidden="1">
      <c r="A39" s="10" t="s">
        <v>43</v>
      </c>
      <c r="B39" s="11">
        <f aca="true" t="shared" si="1" ref="B39:Q39">B9-B10-B32-B33</f>
        <v>0</v>
      </c>
      <c r="C39" s="11">
        <f t="shared" si="1"/>
        <v>0</v>
      </c>
      <c r="D39" s="11">
        <f t="shared" si="1"/>
        <v>0</v>
      </c>
      <c r="E39" s="11">
        <f t="shared" si="1"/>
        <v>3.433342499192804E-11</v>
      </c>
      <c r="F39" s="11">
        <f t="shared" si="1"/>
        <v>0</v>
      </c>
      <c r="G39" s="11">
        <f t="shared" si="1"/>
        <v>-2.1827872842550278E-11</v>
      </c>
      <c r="H39" s="11">
        <f t="shared" si="1"/>
        <v>0</v>
      </c>
      <c r="I39" s="11">
        <f t="shared" si="1"/>
        <v>0</v>
      </c>
      <c r="J39" s="11">
        <f t="shared" si="1"/>
        <v>0</v>
      </c>
      <c r="K39" s="11">
        <f t="shared" si="1"/>
        <v>0</v>
      </c>
      <c r="L39" s="11">
        <f t="shared" si="1"/>
        <v>0</v>
      </c>
      <c r="M39" s="11">
        <f t="shared" si="1"/>
        <v>0</v>
      </c>
      <c r="N39" s="11">
        <f t="shared" si="1"/>
        <v>0</v>
      </c>
      <c r="O39" s="11">
        <f t="shared" si="1"/>
        <v>0</v>
      </c>
      <c r="P39" s="11">
        <f t="shared" si="1"/>
        <v>0</v>
      </c>
      <c r="Q39" s="11">
        <f t="shared" si="1"/>
        <v>0</v>
      </c>
    </row>
    <row r="40" spans="1:17" ht="12" hidden="1">
      <c r="A40" s="10" t="s">
        <v>44</v>
      </c>
      <c r="B40" s="11">
        <f aca="true" t="shared" si="2" ref="B40:Q40">B10-SUM(B11:B31)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</row>
    <row r="41" spans="1:17" ht="12" hidden="1">
      <c r="A41" s="10" t="s">
        <v>45</v>
      </c>
      <c r="B41" s="11">
        <f aca="true" t="shared" si="3" ref="B41:Q41">B34-B35-B36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</row>
    <row r="42" ht="12">
      <c r="A42" s="25" t="s">
        <v>111</v>
      </c>
    </row>
  </sheetData>
  <sheetProtection/>
  <mergeCells count="19"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A9" sqref="A9:IV9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1.5" style="0" customWidth="1"/>
    <col min="10" max="10" width="8.5" style="0" customWidth="1"/>
    <col min="11" max="11" width="10.16015625" style="0" customWidth="1"/>
    <col min="12" max="12" width="8.5" style="0" customWidth="1"/>
    <col min="13" max="13" width="10.16015625" style="0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customHeight="1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84" t="s">
        <v>106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6"/>
    </row>
    <row r="5" spans="1:17" s="2" customFormat="1" ht="15" customHeight="1">
      <c r="A5" s="84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71"/>
    </row>
    <row r="6" spans="1:17" s="2" customFormat="1" ht="47.25" customHeight="1">
      <c r="A6" s="84"/>
      <c r="B6" s="65" t="s">
        <v>67</v>
      </c>
      <c r="C6" s="66"/>
      <c r="D6" s="67" t="s">
        <v>126</v>
      </c>
      <c r="E6" s="68"/>
      <c r="F6" s="63" t="s">
        <v>127</v>
      </c>
      <c r="G6" s="71"/>
      <c r="H6" s="63" t="s">
        <v>66</v>
      </c>
      <c r="I6" s="71"/>
      <c r="J6" s="65" t="s">
        <v>67</v>
      </c>
      <c r="K6" s="66"/>
      <c r="L6" s="65" t="s">
        <v>128</v>
      </c>
      <c r="M6" s="66"/>
      <c r="N6" s="63" t="s">
        <v>127</v>
      </c>
      <c r="O6" s="71"/>
      <c r="P6" s="63" t="s">
        <v>66</v>
      </c>
      <c r="Q6" s="71"/>
    </row>
    <row r="7" spans="1:17" s="2" customFormat="1" ht="39" customHeight="1">
      <c r="A7" s="84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8" t="s">
        <v>65</v>
      </c>
    </row>
    <row r="8" spans="1:17" ht="12">
      <c r="A8" s="17" t="s">
        <v>107</v>
      </c>
      <c r="B8" s="5">
        <v>1282</v>
      </c>
      <c r="C8" s="13">
        <v>350495.92</v>
      </c>
      <c r="D8" s="5">
        <v>922</v>
      </c>
      <c r="E8" s="13">
        <v>298787.53</v>
      </c>
      <c r="F8" s="5">
        <v>13667</v>
      </c>
      <c r="G8" s="13">
        <v>605349.86</v>
      </c>
      <c r="H8" s="5">
        <v>19895</v>
      </c>
      <c r="I8" s="13">
        <v>5336258.44</v>
      </c>
      <c r="J8" s="5">
        <v>914</v>
      </c>
      <c r="K8" s="13">
        <v>133609.46</v>
      </c>
      <c r="L8" s="5">
        <v>621</v>
      </c>
      <c r="M8" s="13">
        <v>101114</v>
      </c>
      <c r="N8" s="5">
        <v>11295</v>
      </c>
      <c r="O8" s="13">
        <v>1112443.79</v>
      </c>
      <c r="P8" s="5">
        <v>15365</v>
      </c>
      <c r="Q8" s="13">
        <v>2307119.92</v>
      </c>
    </row>
    <row r="9" spans="1:17" ht="12" hidden="1">
      <c r="A9" s="3" t="s">
        <v>99</v>
      </c>
      <c r="B9" s="6">
        <v>1271</v>
      </c>
      <c r="C9" s="14">
        <v>344983.42</v>
      </c>
      <c r="D9" s="6">
        <v>922</v>
      </c>
      <c r="E9" s="14">
        <v>298787.53</v>
      </c>
      <c r="F9" s="6">
        <v>13667</v>
      </c>
      <c r="G9" s="14">
        <v>605349.86</v>
      </c>
      <c r="H9" s="6">
        <v>19895</v>
      </c>
      <c r="I9" s="14">
        <v>5336258.44</v>
      </c>
      <c r="J9" s="6">
        <v>912</v>
      </c>
      <c r="K9" s="14">
        <v>133219.55</v>
      </c>
      <c r="L9" s="6">
        <v>621</v>
      </c>
      <c r="M9" s="14">
        <v>101114</v>
      </c>
      <c r="N9" s="6">
        <v>11295</v>
      </c>
      <c r="O9" s="14">
        <v>1112443.79</v>
      </c>
      <c r="P9" s="6">
        <v>15365</v>
      </c>
      <c r="Q9" s="14">
        <v>2307119.92</v>
      </c>
    </row>
    <row r="10" spans="1:17" ht="12">
      <c r="A10" s="23" t="s">
        <v>72</v>
      </c>
      <c r="B10" s="6">
        <v>899</v>
      </c>
      <c r="C10" s="14">
        <v>331789.68</v>
      </c>
      <c r="D10" s="6">
        <v>596</v>
      </c>
      <c r="E10" s="14">
        <v>264000.28</v>
      </c>
      <c r="F10" s="6">
        <v>9793</v>
      </c>
      <c r="G10" s="14">
        <v>515356.76</v>
      </c>
      <c r="H10" s="6">
        <v>14615</v>
      </c>
      <c r="I10" s="14">
        <v>5155295.03</v>
      </c>
      <c r="J10" s="6">
        <v>615</v>
      </c>
      <c r="K10" s="14">
        <v>100514.19</v>
      </c>
      <c r="L10" s="6">
        <v>209</v>
      </c>
      <c r="M10" s="14">
        <v>67661.33</v>
      </c>
      <c r="N10" s="6">
        <v>8032</v>
      </c>
      <c r="O10" s="14">
        <v>842779.28</v>
      </c>
      <c r="P10" s="6">
        <v>10933</v>
      </c>
      <c r="Q10" s="14">
        <v>1644565.23</v>
      </c>
    </row>
    <row r="11" spans="1:17" ht="12">
      <c r="A11" s="24" t="s">
        <v>98</v>
      </c>
      <c r="B11" s="7">
        <v>350</v>
      </c>
      <c r="C11" s="15">
        <v>129671.02</v>
      </c>
      <c r="D11" s="7">
        <v>172</v>
      </c>
      <c r="E11" s="15">
        <v>21761.92</v>
      </c>
      <c r="F11" s="7">
        <v>4588</v>
      </c>
      <c r="G11" s="15">
        <v>125134.86</v>
      </c>
      <c r="H11" s="7">
        <v>6929</v>
      </c>
      <c r="I11" s="15">
        <v>1412721.91</v>
      </c>
      <c r="J11" s="7">
        <v>76</v>
      </c>
      <c r="K11" s="15">
        <v>8220.76</v>
      </c>
      <c r="L11" s="7">
        <v>60</v>
      </c>
      <c r="M11" s="15">
        <v>6778.16</v>
      </c>
      <c r="N11" s="7">
        <v>3909</v>
      </c>
      <c r="O11" s="15">
        <v>306315.07</v>
      </c>
      <c r="P11" s="7">
        <v>6100</v>
      </c>
      <c r="Q11" s="15">
        <v>522185.48</v>
      </c>
    </row>
    <row r="12" spans="1:17" ht="12">
      <c r="A12" s="24" t="s">
        <v>73</v>
      </c>
      <c r="B12" s="7">
        <v>20</v>
      </c>
      <c r="C12" s="15">
        <v>1491.26</v>
      </c>
      <c r="D12" s="7">
        <v>6</v>
      </c>
      <c r="E12" s="15">
        <v>200.37</v>
      </c>
      <c r="F12" s="7">
        <v>3</v>
      </c>
      <c r="G12" s="15">
        <v>273</v>
      </c>
      <c r="H12" s="7">
        <v>43</v>
      </c>
      <c r="I12" s="15">
        <v>11385.75</v>
      </c>
      <c r="J12" s="7">
        <v>6</v>
      </c>
      <c r="K12" s="15">
        <v>534.41</v>
      </c>
      <c r="L12" s="7">
        <v>2</v>
      </c>
      <c r="M12" s="15">
        <v>102.22</v>
      </c>
      <c r="N12" s="7">
        <v>2</v>
      </c>
      <c r="O12" s="15">
        <v>356.35</v>
      </c>
      <c r="P12" s="7">
        <v>22</v>
      </c>
      <c r="Q12" s="15">
        <v>2427.87</v>
      </c>
    </row>
    <row r="13" spans="1:17" ht="12">
      <c r="A13" s="24" t="s">
        <v>74</v>
      </c>
      <c r="B13" s="7">
        <v>98</v>
      </c>
      <c r="C13" s="15">
        <v>9747.86</v>
      </c>
      <c r="D13" s="7">
        <v>61</v>
      </c>
      <c r="E13" s="15">
        <v>10456.02</v>
      </c>
      <c r="F13" s="7">
        <v>1451</v>
      </c>
      <c r="G13" s="15">
        <v>146839</v>
      </c>
      <c r="H13" s="7">
        <v>1580</v>
      </c>
      <c r="I13" s="15">
        <v>293094.34</v>
      </c>
      <c r="J13" s="7">
        <v>42</v>
      </c>
      <c r="K13" s="15">
        <v>5952.2</v>
      </c>
      <c r="L13" s="7">
        <v>31</v>
      </c>
      <c r="M13" s="15">
        <v>5227.99</v>
      </c>
      <c r="N13" s="7">
        <v>1441</v>
      </c>
      <c r="O13" s="15">
        <v>151639.86</v>
      </c>
      <c r="P13" s="7">
        <v>1398</v>
      </c>
      <c r="Q13" s="15">
        <v>332033.85</v>
      </c>
    </row>
    <row r="14" spans="1:17" ht="12">
      <c r="A14" s="24" t="s">
        <v>75</v>
      </c>
      <c r="B14" s="7">
        <v>23</v>
      </c>
      <c r="C14" s="15">
        <v>1463.81</v>
      </c>
      <c r="D14" s="7">
        <v>3</v>
      </c>
      <c r="E14" s="15">
        <v>451.43</v>
      </c>
      <c r="F14" s="7">
        <v>253</v>
      </c>
      <c r="G14" s="15">
        <v>13069.93</v>
      </c>
      <c r="H14" s="7">
        <v>383</v>
      </c>
      <c r="I14" s="15">
        <v>52465.69</v>
      </c>
      <c r="J14" s="7">
        <v>20</v>
      </c>
      <c r="K14" s="15">
        <v>1901.07</v>
      </c>
      <c r="L14" s="7">
        <v>2</v>
      </c>
      <c r="M14" s="15">
        <v>159.09</v>
      </c>
      <c r="N14" s="7">
        <v>179</v>
      </c>
      <c r="O14" s="15">
        <v>21809.06</v>
      </c>
      <c r="P14" s="7">
        <v>270</v>
      </c>
      <c r="Q14" s="15">
        <v>44218.74</v>
      </c>
    </row>
    <row r="15" spans="1:17" ht="12">
      <c r="A15" s="24" t="s">
        <v>76</v>
      </c>
      <c r="B15" s="7">
        <v>28</v>
      </c>
      <c r="C15" s="15">
        <v>16170.43</v>
      </c>
      <c r="D15" s="7">
        <v>1</v>
      </c>
      <c r="E15" s="15">
        <v>73.3</v>
      </c>
      <c r="F15" s="7">
        <v>110</v>
      </c>
      <c r="G15" s="15">
        <v>5876.18</v>
      </c>
      <c r="H15" s="7">
        <v>232</v>
      </c>
      <c r="I15" s="15">
        <v>262018.72</v>
      </c>
      <c r="J15" s="7">
        <v>9</v>
      </c>
      <c r="K15" s="15">
        <v>1014.4</v>
      </c>
      <c r="L15" s="7">
        <v>1</v>
      </c>
      <c r="M15" s="15">
        <v>183.11</v>
      </c>
      <c r="N15" s="7">
        <v>65</v>
      </c>
      <c r="O15" s="15">
        <v>9292.75</v>
      </c>
      <c r="P15" s="7">
        <v>157</v>
      </c>
      <c r="Q15" s="15">
        <v>86174.21</v>
      </c>
    </row>
    <row r="16" spans="1:17" ht="12">
      <c r="A16" s="24" t="s">
        <v>77</v>
      </c>
      <c r="B16" s="7">
        <v>28</v>
      </c>
      <c r="C16" s="15">
        <v>3417.68</v>
      </c>
      <c r="D16" s="7">
        <v>24</v>
      </c>
      <c r="E16" s="15">
        <v>1741.14</v>
      </c>
      <c r="F16" s="7">
        <v>301</v>
      </c>
      <c r="G16" s="15">
        <v>19124.25</v>
      </c>
      <c r="H16" s="7">
        <v>236</v>
      </c>
      <c r="I16" s="15">
        <v>55211.25</v>
      </c>
      <c r="J16" s="7">
        <v>6</v>
      </c>
      <c r="K16" s="15">
        <v>645.66</v>
      </c>
      <c r="L16" s="7">
        <v>2</v>
      </c>
      <c r="M16" s="15">
        <v>293</v>
      </c>
      <c r="N16" s="7">
        <v>202</v>
      </c>
      <c r="O16" s="15">
        <v>27511.35</v>
      </c>
      <c r="P16" s="7">
        <v>160</v>
      </c>
      <c r="Q16" s="15">
        <v>54749.7</v>
      </c>
    </row>
    <row r="17" spans="1:17" ht="12">
      <c r="A17" s="24" t="s">
        <v>78</v>
      </c>
      <c r="B17" s="7">
        <v>17</v>
      </c>
      <c r="C17" s="15">
        <v>11245.07</v>
      </c>
      <c r="D17" s="7">
        <v>6</v>
      </c>
      <c r="E17" s="15">
        <v>10055.74</v>
      </c>
      <c r="F17" s="7">
        <v>119</v>
      </c>
      <c r="G17" s="15">
        <v>10313.77</v>
      </c>
      <c r="H17" s="7">
        <v>409</v>
      </c>
      <c r="I17" s="15">
        <v>220686.79</v>
      </c>
      <c r="J17" s="7">
        <v>4</v>
      </c>
      <c r="K17" s="15">
        <v>296.23</v>
      </c>
      <c r="L17" s="7">
        <v>2</v>
      </c>
      <c r="M17" s="15">
        <v>176.41</v>
      </c>
      <c r="N17" s="7">
        <v>85</v>
      </c>
      <c r="O17" s="15">
        <v>12165.64</v>
      </c>
      <c r="P17" s="7">
        <v>234</v>
      </c>
      <c r="Q17" s="15">
        <v>41873.22</v>
      </c>
    </row>
    <row r="18" spans="1:17" ht="12">
      <c r="A18" s="24" t="s">
        <v>79</v>
      </c>
      <c r="B18" s="7">
        <v>19</v>
      </c>
      <c r="C18" s="15">
        <v>41987.02</v>
      </c>
      <c r="D18" s="7">
        <v>23</v>
      </c>
      <c r="E18" s="15">
        <v>45189.86</v>
      </c>
      <c r="F18" s="7">
        <v>36</v>
      </c>
      <c r="G18" s="15">
        <v>43512.28</v>
      </c>
      <c r="H18" s="7">
        <v>252</v>
      </c>
      <c r="I18" s="15">
        <v>300222.29</v>
      </c>
      <c r="J18" s="7">
        <v>12</v>
      </c>
      <c r="K18" s="15">
        <v>37465.46</v>
      </c>
      <c r="L18" s="7">
        <v>12</v>
      </c>
      <c r="M18" s="15">
        <v>37556.87</v>
      </c>
      <c r="N18" s="7">
        <v>21</v>
      </c>
      <c r="O18" s="15">
        <v>38985.72</v>
      </c>
      <c r="P18" s="7">
        <v>120</v>
      </c>
      <c r="Q18" s="15">
        <v>87559.56</v>
      </c>
    </row>
    <row r="19" spans="1:17" ht="12">
      <c r="A19" s="24" t="s">
        <v>80</v>
      </c>
      <c r="B19" s="7">
        <v>9</v>
      </c>
      <c r="C19" s="15">
        <v>9489.34</v>
      </c>
      <c r="D19" s="7">
        <v>3</v>
      </c>
      <c r="E19" s="15">
        <v>251.48</v>
      </c>
      <c r="F19" s="7">
        <v>45</v>
      </c>
      <c r="G19" s="15">
        <v>6534.39</v>
      </c>
      <c r="H19" s="7">
        <v>355</v>
      </c>
      <c r="I19" s="15">
        <v>762972.07</v>
      </c>
      <c r="J19" s="7">
        <v>2</v>
      </c>
      <c r="K19" s="15">
        <v>764.51</v>
      </c>
      <c r="L19" s="7">
        <v>2</v>
      </c>
      <c r="M19" s="15">
        <v>371.49</v>
      </c>
      <c r="N19" s="7">
        <v>36</v>
      </c>
      <c r="O19" s="15">
        <v>5778.07</v>
      </c>
      <c r="P19" s="7">
        <v>60</v>
      </c>
      <c r="Q19" s="15">
        <v>14798.14</v>
      </c>
    </row>
    <row r="20" spans="1:17" ht="12">
      <c r="A20" s="24" t="s">
        <v>81</v>
      </c>
      <c r="B20" s="7">
        <v>1</v>
      </c>
      <c r="C20" s="15">
        <v>22.74</v>
      </c>
      <c r="D20" s="7">
        <v>0</v>
      </c>
      <c r="E20" s="15">
        <v>0</v>
      </c>
      <c r="F20" s="7">
        <v>9</v>
      </c>
      <c r="G20" s="15">
        <v>228.27</v>
      </c>
      <c r="H20" s="7">
        <v>2</v>
      </c>
      <c r="I20" s="15">
        <v>1491</v>
      </c>
      <c r="J20" s="7">
        <v>1</v>
      </c>
      <c r="K20" s="15">
        <v>82.82</v>
      </c>
      <c r="L20" s="7">
        <v>0</v>
      </c>
      <c r="M20" s="15">
        <v>0</v>
      </c>
      <c r="N20" s="7">
        <v>3</v>
      </c>
      <c r="O20" s="15">
        <v>496.64</v>
      </c>
      <c r="P20" s="7">
        <v>0</v>
      </c>
      <c r="Q20" s="15">
        <v>0</v>
      </c>
    </row>
    <row r="21" spans="1:17" ht="12">
      <c r="A21" s="24" t="s">
        <v>82</v>
      </c>
      <c r="B21" s="7">
        <v>33</v>
      </c>
      <c r="C21" s="15">
        <v>71514.5</v>
      </c>
      <c r="D21" s="7">
        <v>48</v>
      </c>
      <c r="E21" s="15">
        <v>91783.12</v>
      </c>
      <c r="F21" s="7">
        <v>384</v>
      </c>
      <c r="G21" s="15">
        <v>26938.83</v>
      </c>
      <c r="H21" s="7">
        <v>1004</v>
      </c>
      <c r="I21" s="15">
        <v>863336.01</v>
      </c>
      <c r="J21" s="7">
        <v>10</v>
      </c>
      <c r="K21" s="15">
        <v>1482.26</v>
      </c>
      <c r="L21" s="7">
        <v>5</v>
      </c>
      <c r="M21" s="15">
        <v>1368.21</v>
      </c>
      <c r="N21" s="7">
        <v>282</v>
      </c>
      <c r="O21" s="15">
        <v>49458.87</v>
      </c>
      <c r="P21" s="7">
        <v>288</v>
      </c>
      <c r="Q21" s="15">
        <v>93496.66</v>
      </c>
    </row>
    <row r="22" spans="1:17" ht="12">
      <c r="A22" s="24" t="s">
        <v>83</v>
      </c>
      <c r="B22" s="7">
        <v>53</v>
      </c>
      <c r="C22" s="15">
        <v>17924.31</v>
      </c>
      <c r="D22" s="7">
        <v>72</v>
      </c>
      <c r="E22" s="15">
        <v>12221.5</v>
      </c>
      <c r="F22" s="7">
        <v>585</v>
      </c>
      <c r="G22" s="15">
        <v>36408.91</v>
      </c>
      <c r="H22" s="7">
        <v>461</v>
      </c>
      <c r="I22" s="15">
        <v>194649.04</v>
      </c>
      <c r="J22" s="7">
        <v>309</v>
      </c>
      <c r="K22" s="15">
        <v>29101.16</v>
      </c>
      <c r="L22" s="7">
        <v>30</v>
      </c>
      <c r="M22" s="15">
        <v>4658.81</v>
      </c>
      <c r="N22" s="7">
        <v>408</v>
      </c>
      <c r="O22" s="15">
        <v>58110.3</v>
      </c>
      <c r="P22" s="7">
        <v>272</v>
      </c>
      <c r="Q22" s="15">
        <v>63726.43</v>
      </c>
    </row>
    <row r="23" spans="1:17" ht="12">
      <c r="A23" s="24" t="s">
        <v>84</v>
      </c>
      <c r="B23" s="7">
        <v>53</v>
      </c>
      <c r="C23" s="15">
        <v>5729.04</v>
      </c>
      <c r="D23" s="7">
        <v>28</v>
      </c>
      <c r="E23" s="15">
        <v>50990.4</v>
      </c>
      <c r="F23" s="7">
        <v>125</v>
      </c>
      <c r="G23" s="15">
        <v>15422.09</v>
      </c>
      <c r="H23" s="7">
        <v>330</v>
      </c>
      <c r="I23" s="15">
        <v>390178</v>
      </c>
      <c r="J23" s="7">
        <v>22</v>
      </c>
      <c r="K23" s="15">
        <v>2673.1</v>
      </c>
      <c r="L23" s="7">
        <v>1</v>
      </c>
      <c r="M23" s="15">
        <v>95.92</v>
      </c>
      <c r="N23" s="7">
        <v>80</v>
      </c>
      <c r="O23" s="15">
        <v>10896.87</v>
      </c>
      <c r="P23" s="7">
        <v>117</v>
      </c>
      <c r="Q23" s="15">
        <v>76516.5</v>
      </c>
    </row>
    <row r="24" spans="1:17" ht="12">
      <c r="A24" s="24" t="s">
        <v>85</v>
      </c>
      <c r="B24" s="7">
        <v>7</v>
      </c>
      <c r="C24" s="15">
        <v>1266</v>
      </c>
      <c r="D24" s="7">
        <v>1</v>
      </c>
      <c r="E24" s="15">
        <v>2450</v>
      </c>
      <c r="F24" s="7">
        <v>2</v>
      </c>
      <c r="G24" s="15">
        <v>920</v>
      </c>
      <c r="H24" s="7">
        <v>8</v>
      </c>
      <c r="I24" s="15">
        <v>7099.74</v>
      </c>
      <c r="J24" s="7">
        <v>1</v>
      </c>
      <c r="K24" s="15">
        <v>116.31</v>
      </c>
      <c r="L24" s="7">
        <v>0</v>
      </c>
      <c r="M24" s="15">
        <v>0</v>
      </c>
      <c r="N24" s="7">
        <v>0</v>
      </c>
      <c r="O24" s="15">
        <v>0</v>
      </c>
      <c r="P24" s="7">
        <v>1</v>
      </c>
      <c r="Q24" s="15">
        <v>34.2</v>
      </c>
    </row>
    <row r="25" spans="1:17" ht="12">
      <c r="A25" s="24" t="s">
        <v>86</v>
      </c>
      <c r="B25" s="7">
        <v>12</v>
      </c>
      <c r="C25" s="15">
        <v>1657.05</v>
      </c>
      <c r="D25" s="7">
        <v>7</v>
      </c>
      <c r="E25" s="15">
        <v>696.57</v>
      </c>
      <c r="F25" s="7">
        <v>4</v>
      </c>
      <c r="G25" s="15">
        <v>676</v>
      </c>
      <c r="H25" s="7">
        <v>48</v>
      </c>
      <c r="I25" s="15">
        <v>21164.51</v>
      </c>
      <c r="J25" s="7">
        <v>10</v>
      </c>
      <c r="K25" s="15">
        <v>1947.84</v>
      </c>
      <c r="L25" s="7">
        <v>7</v>
      </c>
      <c r="M25" s="15">
        <v>1210</v>
      </c>
      <c r="N25" s="7">
        <v>3</v>
      </c>
      <c r="O25" s="15">
        <v>615.42</v>
      </c>
      <c r="P25" s="7">
        <v>41</v>
      </c>
      <c r="Q25" s="15">
        <v>13304.2</v>
      </c>
    </row>
    <row r="26" spans="1:17" ht="12">
      <c r="A26" s="24" t="s">
        <v>87</v>
      </c>
      <c r="B26" s="7">
        <v>0</v>
      </c>
      <c r="C26" s="15">
        <v>0</v>
      </c>
      <c r="D26" s="7">
        <v>0</v>
      </c>
      <c r="E26" s="15">
        <v>0</v>
      </c>
      <c r="F26" s="7">
        <v>0</v>
      </c>
      <c r="G26" s="15">
        <v>0</v>
      </c>
      <c r="H26" s="7">
        <v>0</v>
      </c>
      <c r="I26" s="15">
        <v>0</v>
      </c>
      <c r="J26" s="7">
        <v>0</v>
      </c>
      <c r="K26" s="15">
        <v>0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15">
        <v>0</v>
      </c>
    </row>
    <row r="27" spans="1:17" ht="12">
      <c r="A27" s="24" t="s">
        <v>88</v>
      </c>
      <c r="B27" s="7">
        <v>17</v>
      </c>
      <c r="C27" s="15">
        <v>398.93</v>
      </c>
      <c r="D27" s="7">
        <v>10</v>
      </c>
      <c r="E27" s="15">
        <v>3936.92</v>
      </c>
      <c r="F27" s="7">
        <v>156</v>
      </c>
      <c r="G27" s="15">
        <v>3486.67</v>
      </c>
      <c r="H27" s="7">
        <v>412</v>
      </c>
      <c r="I27" s="15">
        <v>81061.41</v>
      </c>
      <c r="J27" s="7">
        <v>9</v>
      </c>
      <c r="K27" s="15">
        <v>650.28</v>
      </c>
      <c r="L27" s="7">
        <v>4</v>
      </c>
      <c r="M27" s="15">
        <v>354.57</v>
      </c>
      <c r="N27" s="7">
        <v>91</v>
      </c>
      <c r="O27" s="15">
        <v>8201.25</v>
      </c>
      <c r="P27" s="7">
        <v>214</v>
      </c>
      <c r="Q27" s="15">
        <v>40150.01</v>
      </c>
    </row>
    <row r="28" spans="1:17" ht="12">
      <c r="A28" s="24" t="s">
        <v>89</v>
      </c>
      <c r="B28" s="7">
        <v>21</v>
      </c>
      <c r="C28" s="15">
        <v>314.77</v>
      </c>
      <c r="D28" s="7">
        <v>7</v>
      </c>
      <c r="E28" s="15">
        <v>453.22</v>
      </c>
      <c r="F28" s="7">
        <v>359</v>
      </c>
      <c r="G28" s="15">
        <v>13704.73</v>
      </c>
      <c r="H28" s="7">
        <v>520</v>
      </c>
      <c r="I28" s="15">
        <v>18781</v>
      </c>
      <c r="J28" s="7">
        <v>18</v>
      </c>
      <c r="K28" s="15">
        <v>1293.15</v>
      </c>
      <c r="L28" s="7">
        <v>5</v>
      </c>
      <c r="M28" s="15">
        <v>963.8</v>
      </c>
      <c r="N28" s="7">
        <v>290</v>
      </c>
      <c r="O28" s="15">
        <v>26727.87</v>
      </c>
      <c r="P28" s="7">
        <v>438</v>
      </c>
      <c r="Q28" s="15">
        <v>40380.38</v>
      </c>
    </row>
    <row r="29" spans="1:17" ht="12">
      <c r="A29" s="24" t="s">
        <v>90</v>
      </c>
      <c r="B29" s="7">
        <v>74</v>
      </c>
      <c r="C29" s="15">
        <v>5599.97</v>
      </c>
      <c r="D29" s="7">
        <v>81</v>
      </c>
      <c r="E29" s="15">
        <v>9449.88</v>
      </c>
      <c r="F29" s="7">
        <v>576</v>
      </c>
      <c r="G29" s="15">
        <v>14810.1</v>
      </c>
      <c r="H29" s="7">
        <v>631</v>
      </c>
      <c r="I29" s="15">
        <v>21198.08</v>
      </c>
      <c r="J29" s="7">
        <v>38</v>
      </c>
      <c r="K29" s="15">
        <v>3355.62</v>
      </c>
      <c r="L29" s="7">
        <v>33</v>
      </c>
      <c r="M29" s="15">
        <v>7018.02</v>
      </c>
      <c r="N29" s="7">
        <v>429</v>
      </c>
      <c r="O29" s="15">
        <v>44194.37</v>
      </c>
      <c r="P29" s="7">
        <v>531</v>
      </c>
      <c r="Q29" s="15">
        <v>56692.5</v>
      </c>
    </row>
    <row r="30" spans="1:17" ht="12">
      <c r="A30" s="24" t="s">
        <v>91</v>
      </c>
      <c r="B30" s="7">
        <v>0</v>
      </c>
      <c r="C30" s="15">
        <v>0</v>
      </c>
      <c r="D30" s="7">
        <v>0</v>
      </c>
      <c r="E30" s="15">
        <v>0</v>
      </c>
      <c r="F30" s="7">
        <v>6</v>
      </c>
      <c r="G30" s="15">
        <v>337.37</v>
      </c>
      <c r="H30" s="7">
        <v>55</v>
      </c>
      <c r="I30" s="15">
        <v>5755</v>
      </c>
      <c r="J30" s="7">
        <v>0</v>
      </c>
      <c r="K30" s="15">
        <v>0</v>
      </c>
      <c r="L30" s="7">
        <v>0</v>
      </c>
      <c r="M30" s="15">
        <v>0</v>
      </c>
      <c r="N30" s="7">
        <v>5</v>
      </c>
      <c r="O30" s="15">
        <v>814.64</v>
      </c>
      <c r="P30" s="7">
        <v>17</v>
      </c>
      <c r="Q30" s="15">
        <v>2305.41</v>
      </c>
    </row>
    <row r="31" spans="1:17" ht="12">
      <c r="A31" s="24" t="s">
        <v>92</v>
      </c>
      <c r="B31" s="7">
        <v>36</v>
      </c>
      <c r="C31" s="15">
        <v>2678.88</v>
      </c>
      <c r="D31" s="7">
        <v>43</v>
      </c>
      <c r="E31" s="15">
        <v>1837.41</v>
      </c>
      <c r="F31" s="7">
        <v>681</v>
      </c>
      <c r="G31" s="15">
        <v>31746.13</v>
      </c>
      <c r="H31" s="7">
        <v>725</v>
      </c>
      <c r="I31" s="15">
        <v>179802.43</v>
      </c>
      <c r="J31" s="7">
        <v>20</v>
      </c>
      <c r="K31" s="15">
        <v>3016.95</v>
      </c>
      <c r="L31" s="7">
        <v>10</v>
      </c>
      <c r="M31" s="15">
        <v>1143.66</v>
      </c>
      <c r="N31" s="7">
        <v>501</v>
      </c>
      <c r="O31" s="15">
        <v>69409.18</v>
      </c>
      <c r="P31" s="7">
        <v>493</v>
      </c>
      <c r="Q31" s="15">
        <v>71938.17</v>
      </c>
    </row>
    <row r="32" spans="1:17" ht="12">
      <c r="A32" s="23" t="s">
        <v>93</v>
      </c>
      <c r="B32" s="6">
        <v>305</v>
      </c>
      <c r="C32" s="14">
        <v>8251.31</v>
      </c>
      <c r="D32" s="6">
        <v>273</v>
      </c>
      <c r="E32" s="14">
        <v>17870.33</v>
      </c>
      <c r="F32" s="6">
        <v>3166</v>
      </c>
      <c r="G32" s="14">
        <v>67351</v>
      </c>
      <c r="H32" s="6">
        <v>4421</v>
      </c>
      <c r="I32" s="14">
        <v>135228.91</v>
      </c>
      <c r="J32" s="6">
        <v>246</v>
      </c>
      <c r="K32" s="14">
        <v>23030.37</v>
      </c>
      <c r="L32" s="6">
        <v>373</v>
      </c>
      <c r="M32" s="14">
        <v>27267.07</v>
      </c>
      <c r="N32" s="6">
        <v>2624</v>
      </c>
      <c r="O32" s="14">
        <v>198574.66</v>
      </c>
      <c r="P32" s="6">
        <v>3684</v>
      </c>
      <c r="Q32" s="14">
        <v>528742.75</v>
      </c>
    </row>
    <row r="33" spans="1:17" ht="12">
      <c r="A33" s="23" t="s">
        <v>94</v>
      </c>
      <c r="B33" s="6">
        <v>67</v>
      </c>
      <c r="C33" s="14">
        <v>4942.43</v>
      </c>
      <c r="D33" s="6">
        <v>53</v>
      </c>
      <c r="E33" s="14">
        <v>16916.92</v>
      </c>
      <c r="F33" s="6">
        <v>708</v>
      </c>
      <c r="G33" s="14">
        <v>22642.1</v>
      </c>
      <c r="H33" s="6">
        <v>859</v>
      </c>
      <c r="I33" s="14">
        <v>45734.5</v>
      </c>
      <c r="J33" s="6">
        <v>51</v>
      </c>
      <c r="K33" s="14">
        <v>9674.99</v>
      </c>
      <c r="L33" s="6">
        <v>39</v>
      </c>
      <c r="M33" s="14">
        <v>6185.6</v>
      </c>
      <c r="N33" s="6">
        <v>639</v>
      </c>
      <c r="O33" s="14">
        <v>71089.85</v>
      </c>
      <c r="P33" s="6">
        <v>748</v>
      </c>
      <c r="Q33" s="14">
        <v>133811.94</v>
      </c>
    </row>
    <row r="34" spans="1:17" ht="12">
      <c r="A34" s="23" t="s">
        <v>95</v>
      </c>
      <c r="B34" s="6">
        <v>11</v>
      </c>
      <c r="C34" s="14">
        <v>5512.5</v>
      </c>
      <c r="D34" s="6">
        <v>0</v>
      </c>
      <c r="E34" s="14">
        <v>0</v>
      </c>
      <c r="F34" s="6">
        <v>0</v>
      </c>
      <c r="G34" s="14">
        <v>0</v>
      </c>
      <c r="H34" s="6">
        <v>0</v>
      </c>
      <c r="I34" s="14">
        <v>0</v>
      </c>
      <c r="J34" s="6">
        <v>2</v>
      </c>
      <c r="K34" s="14">
        <v>389.91</v>
      </c>
      <c r="L34" s="6">
        <v>0</v>
      </c>
      <c r="M34" s="14">
        <v>0</v>
      </c>
      <c r="N34" s="6">
        <v>0</v>
      </c>
      <c r="O34" s="14">
        <v>0</v>
      </c>
      <c r="P34" s="6">
        <v>0</v>
      </c>
      <c r="Q34" s="14">
        <v>0</v>
      </c>
    </row>
    <row r="35" spans="1:17" ht="12">
      <c r="A35" s="24" t="s">
        <v>96</v>
      </c>
      <c r="B35" s="7">
        <v>11</v>
      </c>
      <c r="C35" s="15">
        <v>5512.5</v>
      </c>
      <c r="D35" s="7">
        <v>0</v>
      </c>
      <c r="E35" s="15">
        <v>0</v>
      </c>
      <c r="F35" s="7">
        <v>0</v>
      </c>
      <c r="G35" s="15">
        <v>0</v>
      </c>
      <c r="H35" s="7">
        <v>0</v>
      </c>
      <c r="I35" s="15">
        <v>0</v>
      </c>
      <c r="J35" s="7">
        <v>2</v>
      </c>
      <c r="K35" s="15">
        <v>389.91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15">
        <v>0</v>
      </c>
    </row>
    <row r="36" spans="1:17" ht="12">
      <c r="A36" s="24" t="s">
        <v>97</v>
      </c>
      <c r="B36" s="7">
        <v>0</v>
      </c>
      <c r="C36" s="15">
        <v>0</v>
      </c>
      <c r="D36" s="7">
        <v>0</v>
      </c>
      <c r="E36" s="15">
        <v>0</v>
      </c>
      <c r="F36" s="7">
        <v>0</v>
      </c>
      <c r="G36" s="15">
        <v>0</v>
      </c>
      <c r="H36" s="7">
        <v>0</v>
      </c>
      <c r="I36" s="15">
        <v>0</v>
      </c>
      <c r="J36" s="7">
        <v>0</v>
      </c>
      <c r="K36" s="15">
        <v>0</v>
      </c>
      <c r="L36" s="7">
        <v>0</v>
      </c>
      <c r="M36" s="15">
        <v>0</v>
      </c>
      <c r="N36" s="7">
        <v>0</v>
      </c>
      <c r="O36" s="15">
        <v>0</v>
      </c>
      <c r="P36" s="7">
        <v>0</v>
      </c>
      <c r="Q36" s="15">
        <v>0</v>
      </c>
    </row>
    <row r="37" spans="1:17" ht="12">
      <c r="A37" s="75" t="s">
        <v>40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7" ht="12" hidden="1">
      <c r="A38" s="20" t="s">
        <v>41</v>
      </c>
      <c r="B38" s="11">
        <f aca="true" t="shared" si="0" ref="B38:Q38">B8-B9-B34</f>
        <v>0</v>
      </c>
      <c r="C38" s="11">
        <f t="shared" si="0"/>
        <v>0</v>
      </c>
      <c r="D38" s="11">
        <f t="shared" si="0"/>
        <v>0</v>
      </c>
      <c r="E38" s="11">
        <f t="shared" si="0"/>
        <v>0</v>
      </c>
      <c r="F38" s="11">
        <f t="shared" si="0"/>
        <v>0</v>
      </c>
      <c r="G38" s="11">
        <f t="shared" si="0"/>
        <v>0</v>
      </c>
      <c r="H38" s="11">
        <f t="shared" si="0"/>
        <v>0</v>
      </c>
      <c r="I38" s="11">
        <f t="shared" si="0"/>
        <v>0</v>
      </c>
      <c r="J38" s="11">
        <f t="shared" si="0"/>
        <v>0</v>
      </c>
      <c r="K38" s="11">
        <f t="shared" si="0"/>
        <v>3.467448550509289E-12</v>
      </c>
      <c r="L38" s="11">
        <f t="shared" si="0"/>
        <v>0</v>
      </c>
      <c r="M38" s="11">
        <f t="shared" si="0"/>
        <v>0</v>
      </c>
      <c r="N38" s="11">
        <f t="shared" si="0"/>
        <v>0</v>
      </c>
      <c r="O38" s="11">
        <f t="shared" si="0"/>
        <v>0</v>
      </c>
      <c r="P38" s="11">
        <f t="shared" si="0"/>
        <v>0</v>
      </c>
      <c r="Q38" s="11">
        <f t="shared" si="0"/>
        <v>0</v>
      </c>
    </row>
    <row r="39" spans="1:17" ht="12" hidden="1">
      <c r="A39" s="10" t="s">
        <v>37</v>
      </c>
      <c r="B39" s="11">
        <f aca="true" t="shared" si="1" ref="B39:Q39">B9-B10-B32-B33</f>
        <v>0</v>
      </c>
      <c r="C39" s="11">
        <f t="shared" si="1"/>
        <v>-9.094947017729282E-12</v>
      </c>
      <c r="D39" s="11">
        <f t="shared" si="1"/>
        <v>0</v>
      </c>
      <c r="E39" s="11">
        <f t="shared" si="1"/>
        <v>0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1.4551915228366852E-10</v>
      </c>
      <c r="J39" s="11">
        <f t="shared" si="1"/>
        <v>0</v>
      </c>
      <c r="K39" s="11">
        <f t="shared" si="1"/>
        <v>0</v>
      </c>
      <c r="L39" s="11">
        <f t="shared" si="1"/>
        <v>0</v>
      </c>
      <c r="M39" s="11">
        <f t="shared" si="1"/>
        <v>0</v>
      </c>
      <c r="N39" s="11">
        <f t="shared" si="1"/>
        <v>0</v>
      </c>
      <c r="O39" s="11">
        <f t="shared" si="1"/>
        <v>0</v>
      </c>
      <c r="P39" s="11">
        <f t="shared" si="1"/>
        <v>0</v>
      </c>
      <c r="Q39" s="11">
        <f t="shared" si="1"/>
        <v>0</v>
      </c>
    </row>
    <row r="40" spans="1:17" ht="12" hidden="1">
      <c r="A40" s="10" t="s">
        <v>38</v>
      </c>
      <c r="B40" s="11">
        <f aca="true" t="shared" si="2" ref="B40:Q40">B10-SUM(B11:B31)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</row>
    <row r="41" spans="1:17" ht="12" hidden="1">
      <c r="A41" s="10" t="s">
        <v>39</v>
      </c>
      <c r="B41" s="11">
        <f aca="true" t="shared" si="3" ref="B41:Q41">B34-B35-B36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</row>
    <row r="42" ht="12">
      <c r="A42" s="25" t="s">
        <v>111</v>
      </c>
    </row>
  </sheetData>
  <sheetProtection/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B8" sqref="B8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1.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2.66015625" style="0" customWidth="1"/>
    <col min="16" max="16" width="7.83203125" style="0" customWidth="1"/>
    <col min="17" max="17" width="12.16015625" style="0" customWidth="1"/>
  </cols>
  <sheetData>
    <row r="1" spans="1:17" ht="15.7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customHeight="1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84" t="s">
        <v>106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6"/>
    </row>
    <row r="5" spans="1:17" s="2" customFormat="1" ht="15" customHeight="1">
      <c r="A5" s="84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71"/>
    </row>
    <row r="6" spans="1:17" s="2" customFormat="1" ht="41.25" customHeight="1">
      <c r="A6" s="84"/>
      <c r="B6" s="65" t="s">
        <v>100</v>
      </c>
      <c r="C6" s="66"/>
      <c r="D6" s="65" t="s">
        <v>101</v>
      </c>
      <c r="E6" s="66"/>
      <c r="F6" s="63" t="s">
        <v>103</v>
      </c>
      <c r="G6" s="71"/>
      <c r="H6" s="63" t="s">
        <v>66</v>
      </c>
      <c r="I6" s="71"/>
      <c r="J6" s="65" t="s">
        <v>100</v>
      </c>
      <c r="K6" s="66"/>
      <c r="L6" s="65" t="s">
        <v>102</v>
      </c>
      <c r="M6" s="66"/>
      <c r="N6" s="63" t="s">
        <v>103</v>
      </c>
      <c r="O6" s="71"/>
      <c r="P6" s="63" t="s">
        <v>66</v>
      </c>
      <c r="Q6" s="71"/>
    </row>
    <row r="7" spans="1:17" s="2" customFormat="1" ht="39.75" customHeight="1">
      <c r="A7" s="84"/>
      <c r="B7" s="8" t="s">
        <v>64</v>
      </c>
      <c r="C7" s="8" t="s">
        <v>65</v>
      </c>
      <c r="D7" s="8" t="s">
        <v>64</v>
      </c>
      <c r="E7" s="8" t="s">
        <v>65</v>
      </c>
      <c r="F7" s="8" t="s">
        <v>64</v>
      </c>
      <c r="G7" s="8" t="s">
        <v>65</v>
      </c>
      <c r="H7" s="8" t="s">
        <v>64</v>
      </c>
      <c r="I7" s="8" t="s">
        <v>65</v>
      </c>
      <c r="J7" s="8" t="s">
        <v>68</v>
      </c>
      <c r="K7" s="8" t="s">
        <v>65</v>
      </c>
      <c r="L7" s="8" t="s">
        <v>68</v>
      </c>
      <c r="M7" s="8" t="s">
        <v>65</v>
      </c>
      <c r="N7" s="8" t="s">
        <v>68</v>
      </c>
      <c r="O7" s="8" t="s">
        <v>65</v>
      </c>
      <c r="P7" s="8" t="s">
        <v>68</v>
      </c>
      <c r="Q7" s="8" t="s">
        <v>65</v>
      </c>
    </row>
    <row r="8" spans="1:17" ht="12">
      <c r="A8" s="17" t="s">
        <v>110</v>
      </c>
      <c r="B8" s="5">
        <v>1414</v>
      </c>
      <c r="C8" s="13">
        <v>850263.55</v>
      </c>
      <c r="D8" s="5">
        <v>805</v>
      </c>
      <c r="E8" s="13">
        <v>196228.25</v>
      </c>
      <c r="F8" s="5">
        <v>10204</v>
      </c>
      <c r="G8" s="13">
        <v>725854.83</v>
      </c>
      <c r="H8" s="5">
        <v>20554</v>
      </c>
      <c r="I8" s="13">
        <v>4573591.33</v>
      </c>
      <c r="J8" s="5">
        <v>605</v>
      </c>
      <c r="K8" s="13">
        <v>132711.95</v>
      </c>
      <c r="L8" s="5">
        <v>435</v>
      </c>
      <c r="M8" s="13">
        <v>67359.4</v>
      </c>
      <c r="N8" s="5">
        <v>8751</v>
      </c>
      <c r="O8" s="13">
        <v>860940.06</v>
      </c>
      <c r="P8" s="5">
        <v>16118</v>
      </c>
      <c r="Q8" s="13">
        <v>1988424.7</v>
      </c>
    </row>
    <row r="9" spans="1:17" ht="12">
      <c r="A9" s="3" t="s">
        <v>99</v>
      </c>
      <c r="B9" s="6">
        <v>1414</v>
      </c>
      <c r="C9" s="14">
        <v>850263.55</v>
      </c>
      <c r="D9" s="6">
        <v>801</v>
      </c>
      <c r="E9" s="14">
        <v>194753.05</v>
      </c>
      <c r="F9" s="6">
        <v>10204</v>
      </c>
      <c r="G9" s="14">
        <v>725854.83</v>
      </c>
      <c r="H9" s="6">
        <v>20554</v>
      </c>
      <c r="I9" s="14">
        <v>4573591.33</v>
      </c>
      <c r="J9" s="6">
        <v>605</v>
      </c>
      <c r="K9" s="14">
        <v>132711.95</v>
      </c>
      <c r="L9" s="6">
        <v>435</v>
      </c>
      <c r="M9" s="14">
        <v>67359.4</v>
      </c>
      <c r="N9" s="6">
        <v>8751</v>
      </c>
      <c r="O9" s="14">
        <v>860940.06</v>
      </c>
      <c r="P9" s="6">
        <v>16118</v>
      </c>
      <c r="Q9" s="14">
        <v>1988424.7</v>
      </c>
    </row>
    <row r="10" spans="1:17" ht="12">
      <c r="A10" s="23" t="s">
        <v>72</v>
      </c>
      <c r="B10" s="6">
        <v>1149</v>
      </c>
      <c r="C10" s="14">
        <v>842673.48</v>
      </c>
      <c r="D10" s="6">
        <v>582</v>
      </c>
      <c r="E10" s="14">
        <v>187857.16</v>
      </c>
      <c r="F10" s="6">
        <v>7465</v>
      </c>
      <c r="G10" s="14">
        <v>657247.08</v>
      </c>
      <c r="H10" s="6">
        <v>15995</v>
      </c>
      <c r="I10" s="14">
        <v>4368196.47</v>
      </c>
      <c r="J10" s="6">
        <v>406</v>
      </c>
      <c r="K10" s="14">
        <v>112346.11</v>
      </c>
      <c r="L10" s="6">
        <v>266</v>
      </c>
      <c r="M10" s="14">
        <v>40274.97</v>
      </c>
      <c r="N10" s="6">
        <v>6316</v>
      </c>
      <c r="O10" s="14">
        <v>656040.66</v>
      </c>
      <c r="P10" s="6">
        <v>12244</v>
      </c>
      <c r="Q10" s="14">
        <v>1612096.32</v>
      </c>
    </row>
    <row r="11" spans="1:17" ht="12">
      <c r="A11" s="24" t="s">
        <v>98</v>
      </c>
      <c r="B11" s="7">
        <v>334</v>
      </c>
      <c r="C11" s="15">
        <v>153952.79</v>
      </c>
      <c r="D11" s="7">
        <v>122</v>
      </c>
      <c r="E11" s="15">
        <v>15503.14</v>
      </c>
      <c r="F11" s="7">
        <v>3477</v>
      </c>
      <c r="G11" s="15">
        <v>137438.82</v>
      </c>
      <c r="H11" s="7">
        <v>7659</v>
      </c>
      <c r="I11" s="15">
        <v>551937.28</v>
      </c>
      <c r="J11" s="7">
        <v>140</v>
      </c>
      <c r="K11" s="15">
        <v>13355.28</v>
      </c>
      <c r="L11" s="7">
        <v>63</v>
      </c>
      <c r="M11" s="15">
        <v>6760.74</v>
      </c>
      <c r="N11" s="7">
        <v>3146</v>
      </c>
      <c r="O11" s="15">
        <v>238533.16</v>
      </c>
      <c r="P11" s="7">
        <v>6442</v>
      </c>
      <c r="Q11" s="15">
        <v>528080.74</v>
      </c>
    </row>
    <row r="12" spans="1:17" ht="12">
      <c r="A12" s="24" t="s">
        <v>73</v>
      </c>
      <c r="B12" s="7">
        <v>17</v>
      </c>
      <c r="C12" s="15">
        <v>3030.45</v>
      </c>
      <c r="D12" s="7">
        <v>22</v>
      </c>
      <c r="E12" s="15">
        <v>19445.03</v>
      </c>
      <c r="F12" s="7">
        <v>8</v>
      </c>
      <c r="G12" s="15">
        <v>3587.22</v>
      </c>
      <c r="H12" s="7">
        <v>176</v>
      </c>
      <c r="I12" s="15">
        <v>105617.02</v>
      </c>
      <c r="J12" s="7">
        <v>17</v>
      </c>
      <c r="K12" s="15">
        <v>7720.38</v>
      </c>
      <c r="L12" s="7">
        <v>12</v>
      </c>
      <c r="M12" s="15">
        <v>6583.46</v>
      </c>
      <c r="N12" s="7">
        <v>6</v>
      </c>
      <c r="O12" s="15">
        <v>696.6</v>
      </c>
      <c r="P12" s="7">
        <v>57</v>
      </c>
      <c r="Q12" s="15">
        <v>18146.86</v>
      </c>
    </row>
    <row r="13" spans="1:17" ht="12">
      <c r="A13" s="24" t="s">
        <v>74</v>
      </c>
      <c r="B13" s="7">
        <v>198</v>
      </c>
      <c r="C13" s="15">
        <v>298050.94</v>
      </c>
      <c r="D13" s="7">
        <v>42</v>
      </c>
      <c r="E13" s="15">
        <v>5375.31</v>
      </c>
      <c r="F13" s="7">
        <v>1034</v>
      </c>
      <c r="G13" s="15">
        <v>117939.05</v>
      </c>
      <c r="H13" s="7">
        <v>1634</v>
      </c>
      <c r="I13" s="15">
        <v>251148.24</v>
      </c>
      <c r="J13" s="7">
        <v>40</v>
      </c>
      <c r="K13" s="15">
        <v>3561.79</v>
      </c>
      <c r="L13" s="7">
        <v>17</v>
      </c>
      <c r="M13" s="15">
        <v>1612.15</v>
      </c>
      <c r="N13" s="7">
        <v>981</v>
      </c>
      <c r="O13" s="15">
        <v>106846.34</v>
      </c>
      <c r="P13" s="7">
        <v>1377</v>
      </c>
      <c r="Q13" s="15">
        <v>163469.97</v>
      </c>
    </row>
    <row r="14" spans="1:17" ht="12">
      <c r="A14" s="24" t="s">
        <v>75</v>
      </c>
      <c r="B14" s="7">
        <v>37</v>
      </c>
      <c r="C14" s="15">
        <v>26100.91</v>
      </c>
      <c r="D14" s="7">
        <v>18</v>
      </c>
      <c r="E14" s="15">
        <v>3411.14</v>
      </c>
      <c r="F14" s="7">
        <v>211</v>
      </c>
      <c r="G14" s="15">
        <v>10974.27</v>
      </c>
      <c r="H14" s="7">
        <v>359</v>
      </c>
      <c r="I14" s="15">
        <v>45726.84</v>
      </c>
      <c r="J14" s="7">
        <v>11</v>
      </c>
      <c r="K14" s="15">
        <v>1039.54</v>
      </c>
      <c r="L14" s="7">
        <v>7</v>
      </c>
      <c r="M14" s="15">
        <v>1279.03</v>
      </c>
      <c r="N14" s="7">
        <v>140</v>
      </c>
      <c r="O14" s="15">
        <v>33555.65</v>
      </c>
      <c r="P14" s="7">
        <v>217</v>
      </c>
      <c r="Q14" s="15">
        <v>26799.2</v>
      </c>
    </row>
    <row r="15" spans="1:17" ht="12">
      <c r="A15" s="24" t="s">
        <v>76</v>
      </c>
      <c r="B15" s="7">
        <v>49</v>
      </c>
      <c r="C15" s="15">
        <v>264477.77</v>
      </c>
      <c r="D15" s="7">
        <v>9</v>
      </c>
      <c r="E15" s="15">
        <v>7601.22</v>
      </c>
      <c r="F15" s="7">
        <v>112</v>
      </c>
      <c r="G15" s="15">
        <v>13643.91</v>
      </c>
      <c r="H15" s="7">
        <v>289</v>
      </c>
      <c r="I15" s="15">
        <v>109732.94</v>
      </c>
      <c r="J15" s="7">
        <v>6</v>
      </c>
      <c r="K15" s="15">
        <v>3871.26</v>
      </c>
      <c r="L15" s="7">
        <v>8</v>
      </c>
      <c r="M15" s="15">
        <v>3822.3</v>
      </c>
      <c r="N15" s="7">
        <v>69</v>
      </c>
      <c r="O15" s="15">
        <v>13266.49</v>
      </c>
      <c r="P15" s="7">
        <v>256</v>
      </c>
      <c r="Q15" s="15">
        <v>71560.39</v>
      </c>
    </row>
    <row r="16" spans="1:17" ht="12">
      <c r="A16" s="24" t="s">
        <v>77</v>
      </c>
      <c r="B16" s="7">
        <v>12</v>
      </c>
      <c r="C16" s="15">
        <v>5329.95</v>
      </c>
      <c r="D16" s="7">
        <v>14</v>
      </c>
      <c r="E16" s="15">
        <v>24140</v>
      </c>
      <c r="F16" s="7">
        <v>152</v>
      </c>
      <c r="G16" s="15">
        <v>59820.52</v>
      </c>
      <c r="H16" s="7">
        <v>124</v>
      </c>
      <c r="I16" s="15">
        <v>45191.23</v>
      </c>
      <c r="J16" s="7">
        <v>5</v>
      </c>
      <c r="K16" s="15">
        <v>669.98</v>
      </c>
      <c r="L16" s="7">
        <v>6</v>
      </c>
      <c r="M16" s="15">
        <v>638.02</v>
      </c>
      <c r="N16" s="7">
        <v>121</v>
      </c>
      <c r="O16" s="15">
        <v>25795.6</v>
      </c>
      <c r="P16" s="7">
        <v>63</v>
      </c>
      <c r="Q16" s="15">
        <v>16745.92</v>
      </c>
    </row>
    <row r="17" spans="1:17" ht="12">
      <c r="A17" s="24" t="s">
        <v>78</v>
      </c>
      <c r="B17" s="7">
        <v>20</v>
      </c>
      <c r="C17" s="15">
        <v>868.35</v>
      </c>
      <c r="D17" s="7">
        <v>5</v>
      </c>
      <c r="E17" s="15">
        <v>4559</v>
      </c>
      <c r="F17" s="7">
        <v>116</v>
      </c>
      <c r="G17" s="15">
        <v>14044.02</v>
      </c>
      <c r="H17" s="7">
        <v>233</v>
      </c>
      <c r="I17" s="15">
        <v>240648.64</v>
      </c>
      <c r="J17" s="7">
        <v>6</v>
      </c>
      <c r="K17" s="15">
        <v>551.83</v>
      </c>
      <c r="L17" s="7">
        <v>1</v>
      </c>
      <c r="M17" s="15">
        <v>199.65</v>
      </c>
      <c r="N17" s="7">
        <v>73</v>
      </c>
      <c r="O17" s="15">
        <v>9443.66</v>
      </c>
      <c r="P17" s="7">
        <v>180</v>
      </c>
      <c r="Q17" s="15">
        <v>19227.15</v>
      </c>
    </row>
    <row r="18" spans="1:17" ht="12">
      <c r="A18" s="24" t="s">
        <v>79</v>
      </c>
      <c r="B18" s="7">
        <v>27</v>
      </c>
      <c r="C18" s="15">
        <v>1608.35</v>
      </c>
      <c r="D18" s="7">
        <v>20</v>
      </c>
      <c r="E18" s="15">
        <v>1295.41</v>
      </c>
      <c r="F18" s="7">
        <v>18</v>
      </c>
      <c r="G18" s="15">
        <v>1599.68</v>
      </c>
      <c r="H18" s="7">
        <v>230</v>
      </c>
      <c r="I18" s="15">
        <v>364060.37</v>
      </c>
      <c r="J18" s="7">
        <v>5</v>
      </c>
      <c r="K18" s="15">
        <v>738.75</v>
      </c>
      <c r="L18" s="7">
        <v>7</v>
      </c>
      <c r="M18" s="15">
        <v>756.97</v>
      </c>
      <c r="N18" s="7">
        <v>13</v>
      </c>
      <c r="O18" s="15">
        <v>2012.33</v>
      </c>
      <c r="P18" s="7">
        <v>114</v>
      </c>
      <c r="Q18" s="15">
        <v>105337.27</v>
      </c>
    </row>
    <row r="19" spans="1:17" ht="12">
      <c r="A19" s="24" t="s">
        <v>80</v>
      </c>
      <c r="B19" s="7">
        <v>11</v>
      </c>
      <c r="C19" s="15">
        <v>3636.69</v>
      </c>
      <c r="D19" s="7">
        <v>5</v>
      </c>
      <c r="E19" s="15">
        <v>162.65</v>
      </c>
      <c r="F19" s="7">
        <v>35</v>
      </c>
      <c r="G19" s="15">
        <v>6886.98</v>
      </c>
      <c r="H19" s="7">
        <v>435</v>
      </c>
      <c r="I19" s="15">
        <v>768076.16</v>
      </c>
      <c r="J19" s="7">
        <v>2</v>
      </c>
      <c r="K19" s="15">
        <v>401.66</v>
      </c>
      <c r="L19" s="7">
        <v>2</v>
      </c>
      <c r="M19" s="15">
        <v>288.06</v>
      </c>
      <c r="N19" s="7">
        <v>24</v>
      </c>
      <c r="O19" s="15">
        <v>3930</v>
      </c>
      <c r="P19" s="7">
        <v>83</v>
      </c>
      <c r="Q19" s="15">
        <v>19338.26</v>
      </c>
    </row>
    <row r="20" spans="1:17" ht="12">
      <c r="A20" s="24" t="s">
        <v>81</v>
      </c>
      <c r="B20" s="7">
        <v>1</v>
      </c>
      <c r="C20" s="15">
        <v>831</v>
      </c>
      <c r="D20" s="7">
        <v>0</v>
      </c>
      <c r="E20" s="15">
        <v>0</v>
      </c>
      <c r="F20" s="7">
        <v>1</v>
      </c>
      <c r="G20" s="15">
        <v>36.18</v>
      </c>
      <c r="H20" s="7">
        <v>3</v>
      </c>
      <c r="I20" s="15">
        <v>2851</v>
      </c>
      <c r="J20" s="7">
        <v>0</v>
      </c>
      <c r="K20" s="15">
        <v>0</v>
      </c>
      <c r="L20" s="7">
        <v>0</v>
      </c>
      <c r="M20" s="15">
        <v>0</v>
      </c>
      <c r="N20" s="7">
        <v>2</v>
      </c>
      <c r="O20" s="15">
        <v>77.53</v>
      </c>
      <c r="P20" s="7">
        <v>1</v>
      </c>
      <c r="Q20" s="15">
        <v>117.58</v>
      </c>
    </row>
    <row r="21" spans="1:17" ht="12">
      <c r="A21" s="24" t="s">
        <v>82</v>
      </c>
      <c r="B21" s="7">
        <v>130</v>
      </c>
      <c r="C21" s="15">
        <v>11938.74</v>
      </c>
      <c r="D21" s="7">
        <v>58</v>
      </c>
      <c r="E21" s="15">
        <v>78537.65</v>
      </c>
      <c r="F21" s="7">
        <v>285</v>
      </c>
      <c r="G21" s="15">
        <v>143661.25</v>
      </c>
      <c r="H21" s="7">
        <v>757</v>
      </c>
      <c r="I21" s="15">
        <v>648350.79</v>
      </c>
      <c r="J21" s="7">
        <v>16</v>
      </c>
      <c r="K21" s="15">
        <v>34951.33</v>
      </c>
      <c r="L21" s="7">
        <v>18</v>
      </c>
      <c r="M21" s="15">
        <v>2990.7</v>
      </c>
      <c r="N21" s="7">
        <v>210</v>
      </c>
      <c r="O21" s="15">
        <v>30303.8</v>
      </c>
      <c r="P21" s="7">
        <v>414</v>
      </c>
      <c r="Q21" s="15">
        <v>145008.23</v>
      </c>
    </row>
    <row r="22" spans="1:17" ht="12">
      <c r="A22" s="24" t="s">
        <v>83</v>
      </c>
      <c r="B22" s="7">
        <v>75</v>
      </c>
      <c r="C22" s="15">
        <v>40189.13</v>
      </c>
      <c r="D22" s="7">
        <v>109</v>
      </c>
      <c r="E22" s="15">
        <v>7949.37</v>
      </c>
      <c r="F22" s="7">
        <v>383</v>
      </c>
      <c r="G22" s="15">
        <v>24393.47</v>
      </c>
      <c r="H22" s="7">
        <v>669</v>
      </c>
      <c r="I22" s="15">
        <v>395326.43</v>
      </c>
      <c r="J22" s="7">
        <v>26</v>
      </c>
      <c r="K22" s="15">
        <v>26617.4</v>
      </c>
      <c r="L22" s="7">
        <v>42</v>
      </c>
      <c r="M22" s="15">
        <v>2863.63</v>
      </c>
      <c r="N22" s="7">
        <v>265</v>
      </c>
      <c r="O22" s="15">
        <v>36691.41</v>
      </c>
      <c r="P22" s="7">
        <v>296</v>
      </c>
      <c r="Q22" s="15">
        <v>160694.55</v>
      </c>
    </row>
    <row r="23" spans="1:17" ht="12">
      <c r="A23" s="24" t="s">
        <v>84</v>
      </c>
      <c r="B23" s="7">
        <v>6</v>
      </c>
      <c r="C23" s="15">
        <v>3286.6</v>
      </c>
      <c r="D23" s="7">
        <v>5</v>
      </c>
      <c r="E23" s="15">
        <v>3798.78</v>
      </c>
      <c r="F23" s="7">
        <v>15</v>
      </c>
      <c r="G23" s="15">
        <v>12808.09</v>
      </c>
      <c r="H23" s="7">
        <v>312</v>
      </c>
      <c r="I23" s="15">
        <v>547969.07</v>
      </c>
      <c r="J23" s="7">
        <v>0</v>
      </c>
      <c r="K23" s="15">
        <v>0</v>
      </c>
      <c r="L23" s="7">
        <v>2</v>
      </c>
      <c r="M23" s="15">
        <v>194.1</v>
      </c>
      <c r="N23" s="7">
        <v>10</v>
      </c>
      <c r="O23" s="15">
        <v>1491.49</v>
      </c>
      <c r="P23" s="7">
        <v>369</v>
      </c>
      <c r="Q23" s="15">
        <v>43147.32</v>
      </c>
    </row>
    <row r="24" spans="1:17" ht="12">
      <c r="A24" s="24" t="s">
        <v>85</v>
      </c>
      <c r="B24" s="7">
        <v>8</v>
      </c>
      <c r="C24" s="15">
        <v>4317.6</v>
      </c>
      <c r="D24" s="7">
        <v>6</v>
      </c>
      <c r="E24" s="15">
        <v>4632.8</v>
      </c>
      <c r="F24" s="7">
        <v>6</v>
      </c>
      <c r="G24" s="15">
        <v>2113.34</v>
      </c>
      <c r="H24" s="7">
        <v>40</v>
      </c>
      <c r="I24" s="15">
        <v>71715.92</v>
      </c>
      <c r="J24" s="7">
        <v>19</v>
      </c>
      <c r="K24" s="15">
        <v>695.4</v>
      </c>
      <c r="L24" s="7">
        <v>2</v>
      </c>
      <c r="M24" s="15">
        <v>294.21</v>
      </c>
      <c r="N24" s="7">
        <v>2</v>
      </c>
      <c r="O24" s="15">
        <v>294.21</v>
      </c>
      <c r="P24" s="7">
        <v>61</v>
      </c>
      <c r="Q24" s="15">
        <v>4504.49</v>
      </c>
    </row>
    <row r="25" spans="1:17" ht="12">
      <c r="A25" s="24" t="s">
        <v>86</v>
      </c>
      <c r="B25" s="7">
        <v>0</v>
      </c>
      <c r="C25" s="15">
        <v>0</v>
      </c>
      <c r="D25" s="7">
        <v>1</v>
      </c>
      <c r="E25" s="15">
        <v>125.45</v>
      </c>
      <c r="F25" s="7">
        <v>4</v>
      </c>
      <c r="G25" s="15">
        <v>20714</v>
      </c>
      <c r="H25" s="7">
        <v>51</v>
      </c>
      <c r="I25" s="15">
        <v>19817.39</v>
      </c>
      <c r="J25" s="7">
        <v>0</v>
      </c>
      <c r="K25" s="15">
        <v>0</v>
      </c>
      <c r="L25" s="7">
        <v>2</v>
      </c>
      <c r="M25" s="15">
        <v>811.79</v>
      </c>
      <c r="N25" s="7">
        <v>3</v>
      </c>
      <c r="O25" s="15">
        <v>470.53</v>
      </c>
      <c r="P25" s="7">
        <v>42</v>
      </c>
      <c r="Q25" s="15">
        <v>7543.18</v>
      </c>
    </row>
    <row r="26" spans="1:17" ht="12">
      <c r="A26" s="24" t="s">
        <v>87</v>
      </c>
      <c r="B26" s="7">
        <v>0</v>
      </c>
      <c r="C26" s="15">
        <v>0</v>
      </c>
      <c r="D26" s="7">
        <v>0</v>
      </c>
      <c r="E26" s="15">
        <v>0</v>
      </c>
      <c r="F26" s="7">
        <v>1</v>
      </c>
      <c r="G26" s="15">
        <v>1004</v>
      </c>
      <c r="H26" s="7">
        <v>0</v>
      </c>
      <c r="I26" s="15">
        <v>0</v>
      </c>
      <c r="J26" s="7">
        <v>0</v>
      </c>
      <c r="K26" s="15">
        <v>0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15">
        <v>0</v>
      </c>
    </row>
    <row r="27" spans="1:17" ht="12">
      <c r="A27" s="24" t="s">
        <v>88</v>
      </c>
      <c r="B27" s="7">
        <v>12</v>
      </c>
      <c r="C27" s="15">
        <v>3480.19</v>
      </c>
      <c r="D27" s="7">
        <v>15</v>
      </c>
      <c r="E27" s="15">
        <v>3436.91</v>
      </c>
      <c r="F27" s="7">
        <v>176</v>
      </c>
      <c r="G27" s="15">
        <v>5517.21</v>
      </c>
      <c r="H27" s="7">
        <v>269</v>
      </c>
      <c r="I27" s="15">
        <v>19001.79</v>
      </c>
      <c r="J27" s="7">
        <v>8</v>
      </c>
      <c r="K27" s="15">
        <v>4664.41</v>
      </c>
      <c r="L27" s="7">
        <v>8</v>
      </c>
      <c r="M27" s="15">
        <v>4588.82</v>
      </c>
      <c r="N27" s="7">
        <v>68</v>
      </c>
      <c r="O27" s="15">
        <v>9870.4</v>
      </c>
      <c r="P27" s="7">
        <v>197</v>
      </c>
      <c r="Q27" s="15">
        <v>21971.47</v>
      </c>
    </row>
    <row r="28" spans="1:17" ht="12">
      <c r="A28" s="24" t="s">
        <v>89</v>
      </c>
      <c r="B28" s="7">
        <v>26</v>
      </c>
      <c r="C28" s="15">
        <v>3043.44</v>
      </c>
      <c r="D28" s="7">
        <v>5</v>
      </c>
      <c r="E28" s="15">
        <v>197.58</v>
      </c>
      <c r="F28" s="7">
        <v>303</v>
      </c>
      <c r="G28" s="15">
        <v>12301.7</v>
      </c>
      <c r="H28" s="7">
        <v>552</v>
      </c>
      <c r="I28" s="15">
        <v>51554.82</v>
      </c>
      <c r="J28" s="7">
        <v>11</v>
      </c>
      <c r="K28" s="15">
        <v>1460.34</v>
      </c>
      <c r="L28" s="7">
        <v>4</v>
      </c>
      <c r="M28" s="15">
        <v>293.21</v>
      </c>
      <c r="N28" s="7">
        <v>231</v>
      </c>
      <c r="O28" s="15">
        <v>29460.54</v>
      </c>
      <c r="P28" s="7">
        <v>419</v>
      </c>
      <c r="Q28" s="15">
        <v>66975.87</v>
      </c>
    </row>
    <row r="29" spans="1:17" ht="12">
      <c r="A29" s="24" t="s">
        <v>90</v>
      </c>
      <c r="B29" s="7">
        <v>117</v>
      </c>
      <c r="C29" s="15">
        <v>16555.94</v>
      </c>
      <c r="D29" s="7">
        <v>69</v>
      </c>
      <c r="E29" s="15">
        <v>5384.13</v>
      </c>
      <c r="F29" s="7">
        <v>732</v>
      </c>
      <c r="G29" s="15">
        <v>30923.42</v>
      </c>
      <c r="H29" s="7">
        <v>1443</v>
      </c>
      <c r="I29" s="15">
        <v>75657.45</v>
      </c>
      <c r="J29" s="7">
        <v>65</v>
      </c>
      <c r="K29" s="15">
        <v>9098.17</v>
      </c>
      <c r="L29" s="7">
        <v>34</v>
      </c>
      <c r="M29" s="15">
        <v>3053.14</v>
      </c>
      <c r="N29" s="7">
        <v>626</v>
      </c>
      <c r="O29" s="15">
        <v>67691.65</v>
      </c>
      <c r="P29" s="7">
        <v>1147</v>
      </c>
      <c r="Q29" s="15">
        <v>120966.7</v>
      </c>
    </row>
    <row r="30" spans="1:17" ht="12">
      <c r="A30" s="24" t="s">
        <v>91</v>
      </c>
      <c r="B30" s="7">
        <v>5</v>
      </c>
      <c r="C30" s="15">
        <v>99.5</v>
      </c>
      <c r="D30" s="7">
        <v>0</v>
      </c>
      <c r="E30" s="15">
        <v>0</v>
      </c>
      <c r="F30" s="7">
        <v>9</v>
      </c>
      <c r="G30" s="15">
        <v>17169.4</v>
      </c>
      <c r="H30" s="7">
        <v>17</v>
      </c>
      <c r="I30" s="15">
        <v>6599.96</v>
      </c>
      <c r="J30" s="7">
        <v>3</v>
      </c>
      <c r="K30" s="15">
        <v>116.1</v>
      </c>
      <c r="L30" s="7">
        <v>0</v>
      </c>
      <c r="M30" s="15">
        <v>0</v>
      </c>
      <c r="N30" s="7">
        <v>7</v>
      </c>
      <c r="O30" s="15">
        <v>575.09</v>
      </c>
      <c r="P30" s="7">
        <v>15</v>
      </c>
      <c r="Q30" s="15">
        <v>2117.37</v>
      </c>
    </row>
    <row r="31" spans="1:17" ht="12">
      <c r="A31" s="24" t="s">
        <v>92</v>
      </c>
      <c r="B31" s="7">
        <v>64</v>
      </c>
      <c r="C31" s="15">
        <v>1875.14</v>
      </c>
      <c r="D31" s="7">
        <v>57</v>
      </c>
      <c r="E31" s="15">
        <v>2301.59</v>
      </c>
      <c r="F31" s="7">
        <v>387</v>
      </c>
      <c r="G31" s="15">
        <v>20670.55</v>
      </c>
      <c r="H31" s="7">
        <v>743</v>
      </c>
      <c r="I31" s="15">
        <v>47213.13</v>
      </c>
      <c r="J31" s="7">
        <v>26</v>
      </c>
      <c r="K31" s="15">
        <v>2832.49</v>
      </c>
      <c r="L31" s="7">
        <v>31</v>
      </c>
      <c r="M31" s="15">
        <v>3244.99</v>
      </c>
      <c r="N31" s="7">
        <v>319</v>
      </c>
      <c r="O31" s="15">
        <v>45034.18</v>
      </c>
      <c r="P31" s="7">
        <v>494</v>
      </c>
      <c r="Q31" s="15">
        <v>70343.8</v>
      </c>
    </row>
    <row r="32" spans="1:17" ht="12">
      <c r="A32" s="23" t="s">
        <v>93</v>
      </c>
      <c r="B32" s="6">
        <v>208</v>
      </c>
      <c r="C32" s="14">
        <v>5089.11</v>
      </c>
      <c r="D32" s="6">
        <v>180</v>
      </c>
      <c r="E32" s="14">
        <v>5840.56</v>
      </c>
      <c r="F32" s="6">
        <v>2345</v>
      </c>
      <c r="G32" s="14">
        <v>55959.21</v>
      </c>
      <c r="H32" s="6">
        <v>3466</v>
      </c>
      <c r="I32" s="14">
        <v>154679.86</v>
      </c>
      <c r="J32" s="6">
        <v>150</v>
      </c>
      <c r="K32" s="14">
        <v>15537.76</v>
      </c>
      <c r="L32" s="6">
        <v>138</v>
      </c>
      <c r="M32" s="14">
        <v>20950.75</v>
      </c>
      <c r="N32" s="6">
        <v>2070</v>
      </c>
      <c r="O32" s="14">
        <v>165295.98</v>
      </c>
      <c r="P32" s="6">
        <v>2905</v>
      </c>
      <c r="Q32" s="14">
        <v>258476.92</v>
      </c>
    </row>
    <row r="33" spans="1:17" ht="12">
      <c r="A33" s="23" t="s">
        <v>94</v>
      </c>
      <c r="B33" s="6">
        <v>57</v>
      </c>
      <c r="C33" s="14">
        <v>2500.96</v>
      </c>
      <c r="D33" s="6">
        <v>39</v>
      </c>
      <c r="E33" s="14">
        <v>1055.33</v>
      </c>
      <c r="F33" s="6">
        <v>394</v>
      </c>
      <c r="G33" s="14">
        <v>12648.54</v>
      </c>
      <c r="H33" s="6">
        <v>1093</v>
      </c>
      <c r="I33" s="14">
        <v>50715</v>
      </c>
      <c r="J33" s="6">
        <v>49</v>
      </c>
      <c r="K33" s="14">
        <v>4828.08</v>
      </c>
      <c r="L33" s="6">
        <v>31</v>
      </c>
      <c r="M33" s="14">
        <v>6133.68</v>
      </c>
      <c r="N33" s="6">
        <v>365</v>
      </c>
      <c r="O33" s="14">
        <v>39603.42</v>
      </c>
      <c r="P33" s="6">
        <v>969</v>
      </c>
      <c r="Q33" s="14">
        <v>117851.46</v>
      </c>
    </row>
    <row r="34" spans="1:17" ht="12">
      <c r="A34" s="23" t="s">
        <v>95</v>
      </c>
      <c r="B34" s="6">
        <v>0</v>
      </c>
      <c r="C34" s="14">
        <v>0</v>
      </c>
      <c r="D34" s="6">
        <v>4</v>
      </c>
      <c r="E34" s="14">
        <v>1475.2</v>
      </c>
      <c r="F34" s="6">
        <v>0</v>
      </c>
      <c r="G34" s="14">
        <v>0</v>
      </c>
      <c r="H34" s="6">
        <v>0</v>
      </c>
      <c r="I34" s="14">
        <v>0</v>
      </c>
      <c r="J34" s="6">
        <v>0</v>
      </c>
      <c r="K34" s="14">
        <v>0</v>
      </c>
      <c r="L34" s="6">
        <v>0</v>
      </c>
      <c r="M34" s="14">
        <v>0</v>
      </c>
      <c r="N34" s="6">
        <v>0</v>
      </c>
      <c r="O34" s="14">
        <v>0</v>
      </c>
      <c r="P34" s="6">
        <v>0</v>
      </c>
      <c r="Q34" s="14">
        <v>0</v>
      </c>
    </row>
    <row r="35" spans="1:17" ht="12">
      <c r="A35" s="24" t="s">
        <v>96</v>
      </c>
      <c r="B35" s="7">
        <v>0</v>
      </c>
      <c r="C35" s="15">
        <v>0</v>
      </c>
      <c r="D35" s="7">
        <v>4</v>
      </c>
      <c r="E35" s="15">
        <v>1475.2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15">
        <v>0</v>
      </c>
    </row>
    <row r="36" spans="1:17" ht="12">
      <c r="A36" s="24" t="s">
        <v>97</v>
      </c>
      <c r="B36" s="7">
        <v>0</v>
      </c>
      <c r="C36" s="15">
        <v>0</v>
      </c>
      <c r="D36" s="7">
        <v>0</v>
      </c>
      <c r="E36" s="15">
        <v>0</v>
      </c>
      <c r="F36" s="7">
        <v>0</v>
      </c>
      <c r="G36" s="15">
        <v>0</v>
      </c>
      <c r="H36" s="7">
        <v>0</v>
      </c>
      <c r="I36" s="15">
        <v>0</v>
      </c>
      <c r="J36" s="7">
        <v>0</v>
      </c>
      <c r="K36" s="15">
        <v>0</v>
      </c>
      <c r="L36" s="7">
        <v>0</v>
      </c>
      <c r="M36" s="15">
        <v>0</v>
      </c>
      <c r="N36" s="7">
        <v>0</v>
      </c>
      <c r="O36" s="15">
        <v>0</v>
      </c>
      <c r="P36" s="7">
        <v>0</v>
      </c>
      <c r="Q36" s="15">
        <v>0</v>
      </c>
    </row>
    <row r="37" spans="1:17" ht="12">
      <c r="A37" s="75" t="s">
        <v>34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7" ht="12" hidden="1">
      <c r="A38" s="9" t="s">
        <v>35</v>
      </c>
      <c r="B38" s="11">
        <f aca="true" t="shared" si="0" ref="B38:Q38">B8-B9-B34</f>
        <v>0</v>
      </c>
      <c r="C38" s="11">
        <f t="shared" si="0"/>
        <v>0</v>
      </c>
      <c r="D38" s="11">
        <f t="shared" si="0"/>
        <v>0</v>
      </c>
      <c r="E38" s="11">
        <f t="shared" si="0"/>
        <v>1.1596057447604835E-11</v>
      </c>
      <c r="F38" s="11">
        <f t="shared" si="0"/>
        <v>0</v>
      </c>
      <c r="G38" s="11">
        <f t="shared" si="0"/>
        <v>0</v>
      </c>
      <c r="H38" s="11">
        <f t="shared" si="0"/>
        <v>0</v>
      </c>
      <c r="I38" s="11">
        <f t="shared" si="0"/>
        <v>0</v>
      </c>
      <c r="J38" s="11">
        <f t="shared" si="0"/>
        <v>0</v>
      </c>
      <c r="K38" s="11">
        <f t="shared" si="0"/>
        <v>0</v>
      </c>
      <c r="L38" s="11">
        <f t="shared" si="0"/>
        <v>0</v>
      </c>
      <c r="M38" s="11">
        <f t="shared" si="0"/>
        <v>0</v>
      </c>
      <c r="N38" s="11">
        <f t="shared" si="0"/>
        <v>0</v>
      </c>
      <c r="O38" s="11">
        <f t="shared" si="0"/>
        <v>0</v>
      </c>
      <c r="P38" s="11">
        <f t="shared" si="0"/>
        <v>0</v>
      </c>
      <c r="Q38" s="11">
        <f t="shared" si="0"/>
        <v>0</v>
      </c>
    </row>
    <row r="39" spans="1:17" ht="12" hidden="1">
      <c r="A39" s="10" t="s">
        <v>31</v>
      </c>
      <c r="B39" s="11">
        <f aca="true" t="shared" si="1" ref="B39:Q39">B9-B10-B32-B33</f>
        <v>0</v>
      </c>
      <c r="C39" s="11">
        <f t="shared" si="1"/>
        <v>6.548361852765083E-11</v>
      </c>
      <c r="D39" s="11">
        <f t="shared" si="1"/>
        <v>0</v>
      </c>
      <c r="E39" s="11">
        <f t="shared" si="1"/>
        <v>-1.546140993013978E-11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3.4924596548080444E-10</v>
      </c>
      <c r="J39" s="11">
        <f t="shared" si="1"/>
        <v>0</v>
      </c>
      <c r="K39" s="11">
        <f t="shared" si="1"/>
        <v>1.0913936421275139E-11</v>
      </c>
      <c r="L39" s="11">
        <f t="shared" si="1"/>
        <v>0</v>
      </c>
      <c r="M39" s="11">
        <f t="shared" si="1"/>
        <v>-7.275957614183426E-12</v>
      </c>
      <c r="N39" s="11">
        <f t="shared" si="1"/>
        <v>0</v>
      </c>
      <c r="O39" s="11">
        <f t="shared" si="1"/>
        <v>0</v>
      </c>
      <c r="P39" s="11">
        <f t="shared" si="1"/>
        <v>0</v>
      </c>
      <c r="Q39" s="11">
        <f t="shared" si="1"/>
        <v>-1.3096723705530167E-10</v>
      </c>
    </row>
    <row r="40" spans="1:17" ht="12" hidden="1">
      <c r="A40" s="10" t="s">
        <v>32</v>
      </c>
      <c r="B40" s="11">
        <f aca="true" t="shared" si="2" ref="B40:Q40">B10-SUM(B11:B31)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</row>
    <row r="41" spans="1:17" ht="12" hidden="1">
      <c r="A41" s="10" t="s">
        <v>33</v>
      </c>
      <c r="B41" s="11">
        <f aca="true" t="shared" si="3" ref="B41:Q41">B34-B35-B36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</row>
    <row r="42" ht="12">
      <c r="A42" s="25" t="s">
        <v>111</v>
      </c>
    </row>
  </sheetData>
  <sheetProtection/>
  <mergeCells count="19"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B8" sqref="B8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1.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2.66015625" style="0" customWidth="1"/>
    <col min="16" max="16" width="7.83203125" style="0" customWidth="1"/>
    <col min="17" max="17" width="12.16015625" style="0" customWidth="1"/>
  </cols>
  <sheetData>
    <row r="1" spans="1:17" ht="16.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customHeight="1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7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84" t="s">
        <v>106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6"/>
    </row>
    <row r="5" spans="1:17" s="2" customFormat="1" ht="15" customHeight="1">
      <c r="A5" s="84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71"/>
    </row>
    <row r="6" spans="1:17" s="2" customFormat="1" ht="41.25" customHeight="1">
      <c r="A6" s="84"/>
      <c r="B6" s="65" t="s">
        <v>100</v>
      </c>
      <c r="C6" s="66"/>
      <c r="D6" s="65" t="s">
        <v>101</v>
      </c>
      <c r="E6" s="66"/>
      <c r="F6" s="63" t="s">
        <v>103</v>
      </c>
      <c r="G6" s="71"/>
      <c r="H6" s="63" t="s">
        <v>66</v>
      </c>
      <c r="I6" s="71"/>
      <c r="J6" s="65" t="s">
        <v>100</v>
      </c>
      <c r="K6" s="66"/>
      <c r="L6" s="65" t="s">
        <v>102</v>
      </c>
      <c r="M6" s="66"/>
      <c r="N6" s="63" t="s">
        <v>103</v>
      </c>
      <c r="O6" s="71"/>
      <c r="P6" s="63" t="s">
        <v>66</v>
      </c>
      <c r="Q6" s="71"/>
    </row>
    <row r="7" spans="1:17" s="2" customFormat="1" ht="39.75" customHeight="1">
      <c r="A7" s="84"/>
      <c r="B7" s="8" t="s">
        <v>64</v>
      </c>
      <c r="C7" s="8" t="s">
        <v>65</v>
      </c>
      <c r="D7" s="8" t="s">
        <v>64</v>
      </c>
      <c r="E7" s="8" t="s">
        <v>65</v>
      </c>
      <c r="F7" s="8" t="s">
        <v>64</v>
      </c>
      <c r="G7" s="8" t="s">
        <v>65</v>
      </c>
      <c r="H7" s="8" t="s">
        <v>64</v>
      </c>
      <c r="I7" s="8" t="s">
        <v>65</v>
      </c>
      <c r="J7" s="8" t="s">
        <v>68</v>
      </c>
      <c r="K7" s="8" t="s">
        <v>65</v>
      </c>
      <c r="L7" s="8" t="s">
        <v>68</v>
      </c>
      <c r="M7" s="8" t="s">
        <v>65</v>
      </c>
      <c r="N7" s="8" t="s">
        <v>68</v>
      </c>
      <c r="O7" s="8" t="s">
        <v>65</v>
      </c>
      <c r="P7" s="8" t="s">
        <v>68</v>
      </c>
      <c r="Q7" s="8" t="s">
        <v>65</v>
      </c>
    </row>
    <row r="8" spans="1:17" ht="12">
      <c r="A8" s="17" t="s">
        <v>109</v>
      </c>
      <c r="B8" s="5">
        <v>1395</v>
      </c>
      <c r="C8" s="13">
        <v>430323.82</v>
      </c>
      <c r="D8" s="5">
        <v>914</v>
      </c>
      <c r="E8" s="13">
        <v>165962.31</v>
      </c>
      <c r="F8" s="5">
        <v>9907</v>
      </c>
      <c r="G8" s="13">
        <v>1172392.84</v>
      </c>
      <c r="H8" s="5">
        <v>52059</v>
      </c>
      <c r="I8" s="13">
        <v>7361427.64</v>
      </c>
      <c r="J8" s="5">
        <v>2628</v>
      </c>
      <c r="K8" s="13">
        <v>73530.78</v>
      </c>
      <c r="L8" s="5">
        <v>533</v>
      </c>
      <c r="M8" s="13">
        <v>56800.42</v>
      </c>
      <c r="N8" s="5">
        <v>8420</v>
      </c>
      <c r="O8" s="13">
        <v>915269.32</v>
      </c>
      <c r="P8" s="5">
        <v>11360</v>
      </c>
      <c r="Q8" s="13">
        <v>1416116.66</v>
      </c>
    </row>
    <row r="9" spans="1:17" ht="12">
      <c r="A9" s="3" t="s">
        <v>99</v>
      </c>
      <c r="B9" s="6">
        <v>1395</v>
      </c>
      <c r="C9" s="14">
        <v>430323.82</v>
      </c>
      <c r="D9" s="6">
        <v>905</v>
      </c>
      <c r="E9" s="14">
        <v>161026.1</v>
      </c>
      <c r="F9" s="6">
        <v>9907</v>
      </c>
      <c r="G9" s="14">
        <v>1172392.84</v>
      </c>
      <c r="H9" s="6">
        <v>52059</v>
      </c>
      <c r="I9" s="14">
        <v>7361427.64</v>
      </c>
      <c r="J9" s="6">
        <v>2628</v>
      </c>
      <c r="K9" s="14">
        <v>73530.78</v>
      </c>
      <c r="L9" s="6">
        <v>533</v>
      </c>
      <c r="M9" s="14">
        <v>56800.42</v>
      </c>
      <c r="N9" s="6">
        <v>8420</v>
      </c>
      <c r="O9" s="14">
        <v>915269.32</v>
      </c>
      <c r="P9" s="6">
        <v>11360</v>
      </c>
      <c r="Q9" s="14">
        <v>1416116.66</v>
      </c>
    </row>
    <row r="10" spans="1:17" ht="12">
      <c r="A10" s="23" t="s">
        <v>72</v>
      </c>
      <c r="B10" s="6">
        <v>1162</v>
      </c>
      <c r="C10" s="14">
        <v>419713.13</v>
      </c>
      <c r="D10" s="6">
        <v>662</v>
      </c>
      <c r="E10" s="14">
        <v>151197.89</v>
      </c>
      <c r="F10" s="6">
        <v>6562</v>
      </c>
      <c r="G10" s="14">
        <v>1000337.61</v>
      </c>
      <c r="H10" s="6">
        <v>47338</v>
      </c>
      <c r="I10" s="14">
        <v>7220520.55</v>
      </c>
      <c r="J10" s="6">
        <v>2254</v>
      </c>
      <c r="K10" s="14">
        <v>54448.11</v>
      </c>
      <c r="L10" s="6">
        <v>404</v>
      </c>
      <c r="M10" s="14">
        <v>38504.05</v>
      </c>
      <c r="N10" s="6">
        <v>5513</v>
      </c>
      <c r="O10" s="14">
        <v>606500.16</v>
      </c>
      <c r="P10" s="6">
        <v>7388</v>
      </c>
      <c r="Q10" s="14">
        <v>1039000.9</v>
      </c>
    </row>
    <row r="11" spans="1:17" ht="12">
      <c r="A11" s="24" t="s">
        <v>98</v>
      </c>
      <c r="B11" s="7">
        <v>122</v>
      </c>
      <c r="C11" s="15">
        <v>119167.95</v>
      </c>
      <c r="D11" s="7">
        <v>106</v>
      </c>
      <c r="E11" s="15">
        <v>28458.42</v>
      </c>
      <c r="F11" s="7">
        <v>2777</v>
      </c>
      <c r="G11" s="15">
        <v>61432.94</v>
      </c>
      <c r="H11" s="7">
        <v>3711</v>
      </c>
      <c r="I11" s="15">
        <v>328061.27</v>
      </c>
      <c r="J11" s="7">
        <v>60</v>
      </c>
      <c r="K11" s="15">
        <v>5820.17</v>
      </c>
      <c r="L11" s="7">
        <v>51</v>
      </c>
      <c r="M11" s="15">
        <v>3636.22</v>
      </c>
      <c r="N11" s="7">
        <v>2422</v>
      </c>
      <c r="O11" s="15">
        <v>191783.59</v>
      </c>
      <c r="P11" s="7">
        <v>2969</v>
      </c>
      <c r="Q11" s="15">
        <v>258281.84</v>
      </c>
    </row>
    <row r="12" spans="1:17" ht="12">
      <c r="A12" s="24" t="s">
        <v>73</v>
      </c>
      <c r="B12" s="7">
        <v>5</v>
      </c>
      <c r="C12" s="15">
        <v>2760.6</v>
      </c>
      <c r="D12" s="7">
        <v>2</v>
      </c>
      <c r="E12" s="15">
        <v>203.84</v>
      </c>
      <c r="F12" s="7">
        <v>6</v>
      </c>
      <c r="G12" s="15">
        <v>2042.12</v>
      </c>
      <c r="H12" s="7">
        <v>85</v>
      </c>
      <c r="I12" s="15">
        <v>39999.31</v>
      </c>
      <c r="J12" s="7">
        <v>2</v>
      </c>
      <c r="K12" s="15">
        <v>163.15</v>
      </c>
      <c r="L12" s="7">
        <v>2</v>
      </c>
      <c r="M12" s="15">
        <v>199.48</v>
      </c>
      <c r="N12" s="7">
        <v>4</v>
      </c>
      <c r="O12" s="15">
        <v>651.17</v>
      </c>
      <c r="P12" s="7">
        <v>66</v>
      </c>
      <c r="Q12" s="15">
        <v>20463.6</v>
      </c>
    </row>
    <row r="13" spans="1:17" ht="12">
      <c r="A13" s="24" t="s">
        <v>74</v>
      </c>
      <c r="B13" s="7">
        <v>210</v>
      </c>
      <c r="C13" s="15">
        <v>116642.83</v>
      </c>
      <c r="D13" s="7">
        <v>45</v>
      </c>
      <c r="E13" s="15">
        <v>2825.4</v>
      </c>
      <c r="F13" s="7">
        <v>904</v>
      </c>
      <c r="G13" s="15">
        <v>437136.11</v>
      </c>
      <c r="H13" s="7">
        <v>847</v>
      </c>
      <c r="I13" s="15">
        <v>355298.43</v>
      </c>
      <c r="J13" s="7">
        <v>66</v>
      </c>
      <c r="K13" s="15">
        <v>7357.87</v>
      </c>
      <c r="L13" s="7">
        <v>33</v>
      </c>
      <c r="M13" s="15">
        <v>2625.55</v>
      </c>
      <c r="N13" s="7">
        <v>820</v>
      </c>
      <c r="O13" s="15">
        <v>119181.76</v>
      </c>
      <c r="P13" s="7">
        <v>697</v>
      </c>
      <c r="Q13" s="15">
        <v>90064.63</v>
      </c>
    </row>
    <row r="14" spans="1:17" ht="12">
      <c r="A14" s="24" t="s">
        <v>75</v>
      </c>
      <c r="B14" s="7">
        <v>11</v>
      </c>
      <c r="C14" s="15">
        <v>1612.01</v>
      </c>
      <c r="D14" s="7">
        <v>5</v>
      </c>
      <c r="E14" s="15">
        <v>200.35</v>
      </c>
      <c r="F14" s="7">
        <v>228</v>
      </c>
      <c r="G14" s="15">
        <v>104912.01</v>
      </c>
      <c r="H14" s="7">
        <v>486</v>
      </c>
      <c r="I14" s="15">
        <v>1003682.42</v>
      </c>
      <c r="J14" s="7">
        <v>3</v>
      </c>
      <c r="K14" s="15">
        <v>475.91</v>
      </c>
      <c r="L14" s="7">
        <v>8</v>
      </c>
      <c r="M14" s="15">
        <v>692.69</v>
      </c>
      <c r="N14" s="7">
        <v>146</v>
      </c>
      <c r="O14" s="15">
        <v>17630.82</v>
      </c>
      <c r="P14" s="7">
        <v>149</v>
      </c>
      <c r="Q14" s="15">
        <v>45404.68</v>
      </c>
    </row>
    <row r="15" spans="1:17" ht="12">
      <c r="A15" s="24" t="s">
        <v>76</v>
      </c>
      <c r="B15" s="7">
        <v>72</v>
      </c>
      <c r="C15" s="15">
        <v>11216.8</v>
      </c>
      <c r="D15" s="7">
        <v>27</v>
      </c>
      <c r="E15" s="15">
        <v>10099.33</v>
      </c>
      <c r="F15" s="7">
        <v>57</v>
      </c>
      <c r="G15" s="15">
        <v>3542.76</v>
      </c>
      <c r="H15" s="7">
        <v>163</v>
      </c>
      <c r="I15" s="15">
        <v>49070.15</v>
      </c>
      <c r="J15" s="7">
        <v>18</v>
      </c>
      <c r="K15" s="15">
        <v>2470.66</v>
      </c>
      <c r="L15" s="7">
        <v>10</v>
      </c>
      <c r="M15" s="15">
        <v>1244.1</v>
      </c>
      <c r="N15" s="7">
        <v>49</v>
      </c>
      <c r="O15" s="15">
        <v>10050.33</v>
      </c>
      <c r="P15" s="7">
        <v>109</v>
      </c>
      <c r="Q15" s="15">
        <v>25329.05</v>
      </c>
    </row>
    <row r="16" spans="1:17" ht="12">
      <c r="A16" s="24" t="s">
        <v>77</v>
      </c>
      <c r="B16" s="7">
        <v>52</v>
      </c>
      <c r="C16" s="15">
        <v>11578.59</v>
      </c>
      <c r="D16" s="7">
        <v>35</v>
      </c>
      <c r="E16" s="15">
        <v>23965</v>
      </c>
      <c r="F16" s="7">
        <v>55</v>
      </c>
      <c r="G16" s="15">
        <v>24437</v>
      </c>
      <c r="H16" s="7">
        <v>36900</v>
      </c>
      <c r="I16" s="15">
        <v>68615</v>
      </c>
      <c r="J16" s="7">
        <v>1760</v>
      </c>
      <c r="K16" s="15">
        <v>1697.21</v>
      </c>
      <c r="L16" s="7">
        <v>15</v>
      </c>
      <c r="M16" s="15">
        <v>1671.94</v>
      </c>
      <c r="N16" s="7">
        <v>43</v>
      </c>
      <c r="O16" s="15">
        <v>11505.15</v>
      </c>
      <c r="P16" s="7">
        <v>38</v>
      </c>
      <c r="Q16" s="15">
        <v>7831.08</v>
      </c>
    </row>
    <row r="17" spans="1:17" ht="12">
      <c r="A17" s="24" t="s">
        <v>78</v>
      </c>
      <c r="B17" s="7">
        <v>28</v>
      </c>
      <c r="C17" s="15">
        <v>2609.29</v>
      </c>
      <c r="D17" s="7">
        <v>6</v>
      </c>
      <c r="E17" s="15">
        <v>6827.91</v>
      </c>
      <c r="F17" s="7">
        <v>60</v>
      </c>
      <c r="G17" s="15">
        <v>6738.06</v>
      </c>
      <c r="H17" s="7">
        <v>136</v>
      </c>
      <c r="I17" s="15">
        <v>212426.52</v>
      </c>
      <c r="J17" s="7">
        <v>11</v>
      </c>
      <c r="K17" s="15">
        <v>1362.38</v>
      </c>
      <c r="L17" s="7">
        <v>2</v>
      </c>
      <c r="M17" s="15">
        <v>178.24</v>
      </c>
      <c r="N17" s="7">
        <v>39</v>
      </c>
      <c r="O17" s="15">
        <v>6213.52</v>
      </c>
      <c r="P17" s="7">
        <v>55</v>
      </c>
      <c r="Q17" s="15">
        <v>62140.1</v>
      </c>
    </row>
    <row r="18" spans="1:17" ht="12">
      <c r="A18" s="24" t="s">
        <v>79</v>
      </c>
      <c r="B18" s="7">
        <v>91</v>
      </c>
      <c r="C18" s="15">
        <v>32349.6</v>
      </c>
      <c r="D18" s="7">
        <v>57</v>
      </c>
      <c r="E18" s="15">
        <v>30672.22</v>
      </c>
      <c r="F18" s="7">
        <v>37</v>
      </c>
      <c r="G18" s="15">
        <v>4193.95</v>
      </c>
      <c r="H18" s="7">
        <v>157</v>
      </c>
      <c r="I18" s="15">
        <v>128203.45</v>
      </c>
      <c r="J18" s="7">
        <v>13</v>
      </c>
      <c r="K18" s="15">
        <v>1656.23</v>
      </c>
      <c r="L18" s="7">
        <v>19</v>
      </c>
      <c r="M18" s="15">
        <v>3077.79</v>
      </c>
      <c r="N18" s="7">
        <v>35</v>
      </c>
      <c r="O18" s="15">
        <v>5243.07</v>
      </c>
      <c r="P18" s="7">
        <v>55</v>
      </c>
      <c r="Q18" s="15">
        <v>9436.83</v>
      </c>
    </row>
    <row r="19" spans="1:17" ht="12">
      <c r="A19" s="24" t="s">
        <v>80</v>
      </c>
      <c r="B19" s="7">
        <v>8</v>
      </c>
      <c r="C19" s="15">
        <v>9327.13</v>
      </c>
      <c r="D19" s="7">
        <v>4</v>
      </c>
      <c r="E19" s="15">
        <v>6644</v>
      </c>
      <c r="F19" s="7">
        <v>41</v>
      </c>
      <c r="G19" s="15">
        <v>7037.6</v>
      </c>
      <c r="H19" s="7">
        <v>160</v>
      </c>
      <c r="I19" s="15">
        <v>204064.82</v>
      </c>
      <c r="J19" s="7">
        <v>1</v>
      </c>
      <c r="K19" s="15">
        <v>95</v>
      </c>
      <c r="L19" s="7">
        <v>1</v>
      </c>
      <c r="M19" s="15">
        <v>113.36</v>
      </c>
      <c r="N19" s="7">
        <v>25</v>
      </c>
      <c r="O19" s="15">
        <v>3774.62</v>
      </c>
      <c r="P19" s="7">
        <v>65</v>
      </c>
      <c r="Q19" s="15">
        <v>14239.07</v>
      </c>
    </row>
    <row r="20" spans="1:17" ht="12">
      <c r="A20" s="24" t="s">
        <v>81</v>
      </c>
      <c r="B20" s="7">
        <v>0</v>
      </c>
      <c r="C20" s="15">
        <v>0</v>
      </c>
      <c r="D20" s="7">
        <v>0</v>
      </c>
      <c r="E20" s="15">
        <v>0</v>
      </c>
      <c r="F20" s="7">
        <v>0</v>
      </c>
      <c r="G20" s="15">
        <v>0</v>
      </c>
      <c r="H20" s="7">
        <v>8</v>
      </c>
      <c r="I20" s="15">
        <v>12372</v>
      </c>
      <c r="J20" s="7">
        <v>0</v>
      </c>
      <c r="K20" s="15">
        <v>0</v>
      </c>
      <c r="L20" s="7">
        <v>0</v>
      </c>
      <c r="M20" s="15">
        <v>0</v>
      </c>
      <c r="N20" s="7">
        <v>0</v>
      </c>
      <c r="O20" s="15">
        <v>0</v>
      </c>
      <c r="P20" s="7">
        <v>4</v>
      </c>
      <c r="Q20" s="15">
        <v>1490</v>
      </c>
    </row>
    <row r="21" spans="1:17" ht="12">
      <c r="A21" s="24" t="s">
        <v>82</v>
      </c>
      <c r="B21" s="7">
        <v>248</v>
      </c>
      <c r="C21" s="15">
        <v>77910.5</v>
      </c>
      <c r="D21" s="7">
        <v>68</v>
      </c>
      <c r="E21" s="15">
        <v>4475.97</v>
      </c>
      <c r="F21" s="7">
        <v>248</v>
      </c>
      <c r="G21" s="15">
        <v>219656.31</v>
      </c>
      <c r="H21" s="7">
        <v>565</v>
      </c>
      <c r="I21" s="15">
        <v>420774.71</v>
      </c>
      <c r="J21" s="7">
        <v>36</v>
      </c>
      <c r="K21" s="15">
        <v>3835.08</v>
      </c>
      <c r="L21" s="7">
        <v>43</v>
      </c>
      <c r="M21" s="15">
        <v>4370.34</v>
      </c>
      <c r="N21" s="7">
        <v>191</v>
      </c>
      <c r="O21" s="15">
        <v>27193.94</v>
      </c>
      <c r="P21" s="7">
        <v>338</v>
      </c>
      <c r="Q21" s="15">
        <v>54922.09</v>
      </c>
    </row>
    <row r="22" spans="1:17" ht="12">
      <c r="A22" s="24" t="s">
        <v>83</v>
      </c>
      <c r="B22" s="7">
        <v>92</v>
      </c>
      <c r="C22" s="15">
        <v>20999.31</v>
      </c>
      <c r="D22" s="7">
        <v>97</v>
      </c>
      <c r="E22" s="15">
        <v>17278.57</v>
      </c>
      <c r="F22" s="7">
        <v>408</v>
      </c>
      <c r="G22" s="15">
        <v>24599.22</v>
      </c>
      <c r="H22" s="7">
        <v>762</v>
      </c>
      <c r="I22" s="15">
        <v>417748.12</v>
      </c>
      <c r="J22" s="7">
        <v>146</v>
      </c>
      <c r="K22" s="15">
        <v>14184.43</v>
      </c>
      <c r="L22" s="7">
        <v>55</v>
      </c>
      <c r="M22" s="15">
        <v>5119.93</v>
      </c>
      <c r="N22" s="7">
        <v>300</v>
      </c>
      <c r="O22" s="15">
        <v>40777.15</v>
      </c>
      <c r="P22" s="7">
        <v>474</v>
      </c>
      <c r="Q22" s="15">
        <v>152555.44</v>
      </c>
    </row>
    <row r="23" spans="1:17" ht="12">
      <c r="A23" s="24" t="s">
        <v>84</v>
      </c>
      <c r="B23" s="7">
        <v>11</v>
      </c>
      <c r="C23" s="15">
        <v>2438.31</v>
      </c>
      <c r="D23" s="7">
        <v>14</v>
      </c>
      <c r="E23" s="15">
        <v>2503.86</v>
      </c>
      <c r="F23" s="7">
        <v>54</v>
      </c>
      <c r="G23" s="15">
        <v>32403.02</v>
      </c>
      <c r="H23" s="7">
        <v>264</v>
      </c>
      <c r="I23" s="15">
        <v>314555.79</v>
      </c>
      <c r="J23" s="7">
        <v>6</v>
      </c>
      <c r="K23" s="15">
        <v>806.84</v>
      </c>
      <c r="L23" s="7">
        <v>7</v>
      </c>
      <c r="M23" s="15">
        <v>861.46</v>
      </c>
      <c r="N23" s="7">
        <v>40</v>
      </c>
      <c r="O23" s="15">
        <v>6987.88</v>
      </c>
      <c r="P23" s="7">
        <v>83</v>
      </c>
      <c r="Q23" s="15">
        <v>15099.76</v>
      </c>
    </row>
    <row r="24" spans="1:17" ht="12">
      <c r="A24" s="24" t="s">
        <v>85</v>
      </c>
      <c r="B24" s="7">
        <v>2</v>
      </c>
      <c r="C24" s="15">
        <v>1284</v>
      </c>
      <c r="D24" s="7">
        <v>3</v>
      </c>
      <c r="E24" s="15">
        <v>8748.03</v>
      </c>
      <c r="F24" s="7">
        <v>4</v>
      </c>
      <c r="G24" s="15">
        <v>325.8</v>
      </c>
      <c r="H24" s="7">
        <v>86</v>
      </c>
      <c r="I24" s="15">
        <v>112828.06</v>
      </c>
      <c r="J24" s="7">
        <v>2</v>
      </c>
      <c r="K24" s="15">
        <v>650.47</v>
      </c>
      <c r="L24" s="7">
        <v>1</v>
      </c>
      <c r="M24" s="15">
        <v>474.81</v>
      </c>
      <c r="N24" s="7">
        <v>3</v>
      </c>
      <c r="O24" s="15">
        <v>447.56</v>
      </c>
      <c r="P24" s="7">
        <v>25</v>
      </c>
      <c r="Q24" s="15">
        <v>10414.92</v>
      </c>
    </row>
    <row r="25" spans="1:17" ht="12">
      <c r="A25" s="24" t="s">
        <v>86</v>
      </c>
      <c r="B25" s="7">
        <v>1</v>
      </c>
      <c r="C25" s="15">
        <v>46.33</v>
      </c>
      <c r="D25" s="7">
        <v>0</v>
      </c>
      <c r="E25" s="15">
        <v>0</v>
      </c>
      <c r="F25" s="7">
        <v>27</v>
      </c>
      <c r="G25" s="15">
        <v>3167.72</v>
      </c>
      <c r="H25" s="7">
        <v>132</v>
      </c>
      <c r="I25" s="15">
        <v>121479.95</v>
      </c>
      <c r="J25" s="7">
        <v>1</v>
      </c>
      <c r="K25" s="15">
        <v>91.9</v>
      </c>
      <c r="L25" s="7">
        <v>0</v>
      </c>
      <c r="M25" s="15">
        <v>0</v>
      </c>
      <c r="N25" s="7">
        <v>15</v>
      </c>
      <c r="O25" s="15">
        <v>2011.48</v>
      </c>
      <c r="P25" s="7">
        <v>114</v>
      </c>
      <c r="Q25" s="15">
        <v>22225.92</v>
      </c>
    </row>
    <row r="26" spans="1:17" ht="12">
      <c r="A26" s="24" t="s">
        <v>87</v>
      </c>
      <c r="B26" s="7">
        <v>0</v>
      </c>
      <c r="C26" s="15">
        <v>0</v>
      </c>
      <c r="D26" s="7">
        <v>7</v>
      </c>
      <c r="E26" s="15">
        <v>101.58</v>
      </c>
      <c r="F26" s="7">
        <v>0</v>
      </c>
      <c r="G26" s="15">
        <v>0</v>
      </c>
      <c r="H26" s="7">
        <v>0</v>
      </c>
      <c r="I26" s="15">
        <v>0</v>
      </c>
      <c r="J26" s="7">
        <v>0</v>
      </c>
      <c r="K26" s="15">
        <v>0</v>
      </c>
      <c r="L26" s="7">
        <v>1</v>
      </c>
      <c r="M26" s="15">
        <v>32.26</v>
      </c>
      <c r="N26" s="7">
        <v>0</v>
      </c>
      <c r="O26" s="15">
        <v>0</v>
      </c>
      <c r="P26" s="7">
        <v>0</v>
      </c>
      <c r="Q26" s="15">
        <v>0</v>
      </c>
    </row>
    <row r="27" spans="1:17" ht="12">
      <c r="A27" s="24" t="s">
        <v>88</v>
      </c>
      <c r="B27" s="7">
        <v>8</v>
      </c>
      <c r="C27" s="15">
        <v>424.21</v>
      </c>
      <c r="D27" s="7">
        <v>12</v>
      </c>
      <c r="E27" s="15">
        <v>693.84</v>
      </c>
      <c r="F27" s="7">
        <v>168</v>
      </c>
      <c r="G27" s="15">
        <v>4366.28</v>
      </c>
      <c r="H27" s="7">
        <v>265</v>
      </c>
      <c r="I27" s="15">
        <v>127591.35</v>
      </c>
      <c r="J27" s="7">
        <v>6</v>
      </c>
      <c r="K27" s="15">
        <v>694.38</v>
      </c>
      <c r="L27" s="7">
        <v>12</v>
      </c>
      <c r="M27" s="15">
        <v>852.93</v>
      </c>
      <c r="N27" s="7">
        <v>117</v>
      </c>
      <c r="O27" s="15">
        <v>9760.26</v>
      </c>
      <c r="P27" s="7">
        <v>140</v>
      </c>
      <c r="Q27" s="15">
        <v>18636.89</v>
      </c>
    </row>
    <row r="28" spans="1:17" ht="12">
      <c r="A28" s="24" t="s">
        <v>89</v>
      </c>
      <c r="B28" s="7">
        <v>15</v>
      </c>
      <c r="C28" s="15">
        <v>683.61</v>
      </c>
      <c r="D28" s="7">
        <v>7</v>
      </c>
      <c r="E28" s="15">
        <v>40</v>
      </c>
      <c r="F28" s="7">
        <v>362</v>
      </c>
      <c r="G28" s="15">
        <v>12895.11</v>
      </c>
      <c r="H28" s="7">
        <v>379</v>
      </c>
      <c r="I28" s="15">
        <v>19556.75</v>
      </c>
      <c r="J28" s="7">
        <v>10</v>
      </c>
      <c r="K28" s="15">
        <v>936.2</v>
      </c>
      <c r="L28" s="7">
        <v>5</v>
      </c>
      <c r="M28" s="15">
        <v>129</v>
      </c>
      <c r="N28" s="7">
        <v>298</v>
      </c>
      <c r="O28" s="15">
        <v>26820.2</v>
      </c>
      <c r="P28" s="7">
        <v>301</v>
      </c>
      <c r="Q28" s="15">
        <v>29256.67</v>
      </c>
    </row>
    <row r="29" spans="1:17" ht="12">
      <c r="A29" s="24" t="s">
        <v>90</v>
      </c>
      <c r="B29" s="7">
        <v>78</v>
      </c>
      <c r="C29" s="15">
        <v>2149.24</v>
      </c>
      <c r="D29" s="7">
        <v>85</v>
      </c>
      <c r="E29" s="15">
        <v>1889.18</v>
      </c>
      <c r="F29" s="7">
        <v>805</v>
      </c>
      <c r="G29" s="15">
        <v>32012.37</v>
      </c>
      <c r="H29" s="7">
        <v>1513</v>
      </c>
      <c r="I29" s="15">
        <v>3188782.37</v>
      </c>
      <c r="J29" s="7">
        <v>62</v>
      </c>
      <c r="K29" s="15">
        <v>4449.47</v>
      </c>
      <c r="L29" s="7">
        <v>79</v>
      </c>
      <c r="M29" s="15">
        <v>4812.9</v>
      </c>
      <c r="N29" s="7">
        <v>697</v>
      </c>
      <c r="O29" s="15">
        <v>83870.87</v>
      </c>
      <c r="P29" s="7">
        <v>1188</v>
      </c>
      <c r="Q29" s="15">
        <v>130518.44</v>
      </c>
    </row>
    <row r="30" spans="1:17" ht="12">
      <c r="A30" s="24" t="s">
        <v>91</v>
      </c>
      <c r="B30" s="7">
        <v>6</v>
      </c>
      <c r="C30" s="15">
        <v>1138</v>
      </c>
      <c r="D30" s="7">
        <v>0</v>
      </c>
      <c r="E30" s="15">
        <v>0</v>
      </c>
      <c r="F30" s="7">
        <v>0</v>
      </c>
      <c r="G30" s="15">
        <v>0</v>
      </c>
      <c r="H30" s="7">
        <v>42</v>
      </c>
      <c r="I30" s="15">
        <v>9790</v>
      </c>
      <c r="J30" s="7">
        <v>2</v>
      </c>
      <c r="K30" s="15">
        <v>594.45</v>
      </c>
      <c r="L30" s="7">
        <v>0</v>
      </c>
      <c r="M30" s="15">
        <v>0</v>
      </c>
      <c r="N30" s="7">
        <v>0</v>
      </c>
      <c r="O30" s="15">
        <v>0</v>
      </c>
      <c r="P30" s="7">
        <v>0</v>
      </c>
      <c r="Q30" s="15">
        <v>0</v>
      </c>
    </row>
    <row r="31" spans="1:17" ht="12">
      <c r="A31" s="24" t="s">
        <v>92</v>
      </c>
      <c r="B31" s="7">
        <v>102</v>
      </c>
      <c r="C31" s="15">
        <v>5374.82</v>
      </c>
      <c r="D31" s="7">
        <v>82</v>
      </c>
      <c r="E31" s="15">
        <v>5570.39</v>
      </c>
      <c r="F31" s="7">
        <v>321</v>
      </c>
      <c r="G31" s="15">
        <v>19439.23</v>
      </c>
      <c r="H31" s="7">
        <v>677</v>
      </c>
      <c r="I31" s="15">
        <v>85620.08</v>
      </c>
      <c r="J31" s="7">
        <v>49</v>
      </c>
      <c r="K31" s="15">
        <v>7106.31</v>
      </c>
      <c r="L31" s="7">
        <v>60</v>
      </c>
      <c r="M31" s="15">
        <v>8411.05</v>
      </c>
      <c r="N31" s="7">
        <v>269</v>
      </c>
      <c r="O31" s="15">
        <v>42596.79</v>
      </c>
      <c r="P31" s="7">
        <v>518</v>
      </c>
      <c r="Q31" s="15">
        <v>70689.89</v>
      </c>
    </row>
    <row r="32" spans="1:17" ht="12">
      <c r="A32" s="23" t="s">
        <v>93</v>
      </c>
      <c r="B32" s="6">
        <v>136</v>
      </c>
      <c r="C32" s="14">
        <v>3857.44</v>
      </c>
      <c r="D32" s="6">
        <v>178</v>
      </c>
      <c r="E32" s="14">
        <v>7373</v>
      </c>
      <c r="F32" s="6">
        <v>2802</v>
      </c>
      <c r="G32" s="14">
        <v>66007.7</v>
      </c>
      <c r="H32" s="6">
        <v>3755</v>
      </c>
      <c r="I32" s="14">
        <v>94632.49</v>
      </c>
      <c r="J32" s="6">
        <v>305</v>
      </c>
      <c r="K32" s="14">
        <v>13479.32</v>
      </c>
      <c r="L32" s="6">
        <v>76</v>
      </c>
      <c r="M32" s="14">
        <v>14083.41</v>
      </c>
      <c r="N32" s="6">
        <v>2473</v>
      </c>
      <c r="O32" s="14">
        <v>191567.74</v>
      </c>
      <c r="P32" s="6">
        <v>3174</v>
      </c>
      <c r="Q32" s="14">
        <v>265931.58</v>
      </c>
    </row>
    <row r="33" spans="1:17" ht="12">
      <c r="A33" s="23" t="s">
        <v>94</v>
      </c>
      <c r="B33" s="6">
        <v>97</v>
      </c>
      <c r="C33" s="14">
        <v>6753.25</v>
      </c>
      <c r="D33" s="6">
        <v>65</v>
      </c>
      <c r="E33" s="14">
        <v>2455.21</v>
      </c>
      <c r="F33" s="6">
        <v>543</v>
      </c>
      <c r="G33" s="14">
        <v>106047.53</v>
      </c>
      <c r="H33" s="6">
        <v>966</v>
      </c>
      <c r="I33" s="14">
        <v>46274.6</v>
      </c>
      <c r="J33" s="6">
        <v>69</v>
      </c>
      <c r="K33" s="14">
        <v>5603.35</v>
      </c>
      <c r="L33" s="6">
        <v>53</v>
      </c>
      <c r="M33" s="14">
        <v>4212.96</v>
      </c>
      <c r="N33" s="6">
        <v>434</v>
      </c>
      <c r="O33" s="14">
        <v>117201.42</v>
      </c>
      <c r="P33" s="6">
        <v>798</v>
      </c>
      <c r="Q33" s="14">
        <v>111184.18</v>
      </c>
    </row>
    <row r="34" spans="1:17" ht="12">
      <c r="A34" s="23" t="s">
        <v>95</v>
      </c>
      <c r="B34" s="6">
        <v>0</v>
      </c>
      <c r="C34" s="14">
        <v>0</v>
      </c>
      <c r="D34" s="6">
        <v>9</v>
      </c>
      <c r="E34" s="14">
        <v>4936.21</v>
      </c>
      <c r="F34" s="6">
        <v>0</v>
      </c>
      <c r="G34" s="14">
        <v>0</v>
      </c>
      <c r="H34" s="6">
        <v>0</v>
      </c>
      <c r="I34" s="14">
        <v>0</v>
      </c>
      <c r="J34" s="6">
        <v>0</v>
      </c>
      <c r="K34" s="14">
        <v>0</v>
      </c>
      <c r="L34" s="6">
        <v>0</v>
      </c>
      <c r="M34" s="14">
        <v>0</v>
      </c>
      <c r="N34" s="6">
        <v>0</v>
      </c>
      <c r="O34" s="14">
        <v>0</v>
      </c>
      <c r="P34" s="6">
        <v>0</v>
      </c>
      <c r="Q34" s="14">
        <v>0</v>
      </c>
    </row>
    <row r="35" spans="1:17" ht="12">
      <c r="A35" s="24" t="s">
        <v>96</v>
      </c>
      <c r="B35" s="7">
        <v>0</v>
      </c>
      <c r="C35" s="15">
        <v>0</v>
      </c>
      <c r="D35" s="7">
        <v>9</v>
      </c>
      <c r="E35" s="15">
        <v>4936.21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15">
        <v>0</v>
      </c>
    </row>
    <row r="36" spans="1:17" ht="12">
      <c r="A36" s="24" t="s">
        <v>97</v>
      </c>
      <c r="B36" s="7">
        <v>0</v>
      </c>
      <c r="C36" s="15">
        <v>0</v>
      </c>
      <c r="D36" s="7">
        <v>0</v>
      </c>
      <c r="E36" s="15">
        <v>0</v>
      </c>
      <c r="F36" s="7">
        <v>0</v>
      </c>
      <c r="G36" s="15">
        <v>0</v>
      </c>
      <c r="H36" s="7">
        <v>0</v>
      </c>
      <c r="I36" s="15">
        <v>0</v>
      </c>
      <c r="J36" s="7">
        <v>0</v>
      </c>
      <c r="K36" s="15">
        <v>0</v>
      </c>
      <c r="L36" s="7">
        <v>0</v>
      </c>
      <c r="M36" s="15">
        <v>0</v>
      </c>
      <c r="N36" s="7">
        <v>0</v>
      </c>
      <c r="O36" s="15">
        <v>0</v>
      </c>
      <c r="P36" s="7">
        <v>0</v>
      </c>
      <c r="Q36" s="15">
        <v>0</v>
      </c>
    </row>
    <row r="37" spans="1:17" ht="12">
      <c r="A37" s="75" t="s">
        <v>16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7" ht="12" hidden="1">
      <c r="A38" s="9" t="s">
        <v>17</v>
      </c>
      <c r="B38" s="11">
        <f aca="true" t="shared" si="0" ref="B38:Q38">B8-B9-B34</f>
        <v>0</v>
      </c>
      <c r="C38" s="11">
        <f t="shared" si="0"/>
        <v>0</v>
      </c>
      <c r="D38" s="11">
        <f t="shared" si="0"/>
        <v>0</v>
      </c>
      <c r="E38" s="11">
        <f t="shared" si="0"/>
        <v>-8.185452315956354E-12</v>
      </c>
      <c r="F38" s="11">
        <f t="shared" si="0"/>
        <v>0</v>
      </c>
      <c r="G38" s="11">
        <f t="shared" si="0"/>
        <v>0</v>
      </c>
      <c r="H38" s="11">
        <f t="shared" si="0"/>
        <v>0</v>
      </c>
      <c r="I38" s="11">
        <f t="shared" si="0"/>
        <v>0</v>
      </c>
      <c r="J38" s="11">
        <f t="shared" si="0"/>
        <v>0</v>
      </c>
      <c r="K38" s="11">
        <f t="shared" si="0"/>
        <v>0</v>
      </c>
      <c r="L38" s="11">
        <f t="shared" si="0"/>
        <v>0</v>
      </c>
      <c r="M38" s="11">
        <f t="shared" si="0"/>
        <v>0</v>
      </c>
      <c r="N38" s="11">
        <f t="shared" si="0"/>
        <v>0</v>
      </c>
      <c r="O38" s="11">
        <f t="shared" si="0"/>
        <v>0</v>
      </c>
      <c r="P38" s="11">
        <f t="shared" si="0"/>
        <v>0</v>
      </c>
      <c r="Q38" s="11">
        <f t="shared" si="0"/>
        <v>0</v>
      </c>
    </row>
    <row r="39" spans="1:17" ht="12" hidden="1">
      <c r="A39" s="10" t="s">
        <v>13</v>
      </c>
      <c r="B39" s="11">
        <f aca="true" t="shared" si="1" ref="B39:Q39">B9-B10-B32-B33</f>
        <v>0</v>
      </c>
      <c r="C39" s="11">
        <f t="shared" si="1"/>
        <v>0</v>
      </c>
      <c r="D39" s="11">
        <f t="shared" si="1"/>
        <v>0</v>
      </c>
      <c r="E39" s="11">
        <f t="shared" si="1"/>
        <v>-8.185452315956354E-12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-1.5279510989785194E-10</v>
      </c>
      <c r="J39" s="11">
        <f t="shared" si="1"/>
        <v>0</v>
      </c>
      <c r="K39" s="11">
        <f t="shared" si="1"/>
        <v>0</v>
      </c>
      <c r="L39" s="11">
        <f t="shared" si="1"/>
        <v>0</v>
      </c>
      <c r="M39" s="11">
        <f t="shared" si="1"/>
        <v>0</v>
      </c>
      <c r="N39" s="11">
        <f t="shared" si="1"/>
        <v>0</v>
      </c>
      <c r="O39" s="11">
        <f t="shared" si="1"/>
        <v>0</v>
      </c>
      <c r="P39" s="11">
        <f t="shared" si="1"/>
        <v>0</v>
      </c>
      <c r="Q39" s="11">
        <f t="shared" si="1"/>
        <v>-1.1641532182693481E-10</v>
      </c>
    </row>
    <row r="40" spans="1:17" ht="12" hidden="1">
      <c r="A40" s="10" t="s">
        <v>14</v>
      </c>
      <c r="B40" s="11">
        <f aca="true" t="shared" si="2" ref="B40:Q40">B10-SUM(B11:B31)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</row>
    <row r="41" spans="1:17" ht="12" hidden="1">
      <c r="A41" s="10" t="s">
        <v>15</v>
      </c>
      <c r="B41" s="11">
        <f aca="true" t="shared" si="3" ref="B41:Q41">B34-B35-B36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</row>
    <row r="42" ht="12">
      <c r="A42" s="25" t="s">
        <v>111</v>
      </c>
    </row>
  </sheetData>
  <sheetProtection/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66" t="s">
        <v>104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9"/>
    </row>
    <row r="5" spans="1:17" s="2" customFormat="1" ht="15" customHeight="1">
      <c r="A5" s="66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64"/>
    </row>
    <row r="6" spans="1:17" s="2" customFormat="1" ht="45.75" customHeight="1">
      <c r="A6" s="66"/>
      <c r="B6" s="65" t="s">
        <v>67</v>
      </c>
      <c r="C6" s="66"/>
      <c r="D6" s="67" t="s">
        <v>126</v>
      </c>
      <c r="E6" s="68"/>
      <c r="F6" s="63" t="s">
        <v>127</v>
      </c>
      <c r="G6" s="71"/>
      <c r="H6" s="63" t="s">
        <v>66</v>
      </c>
      <c r="I6" s="71"/>
      <c r="J6" s="65" t="s">
        <v>67</v>
      </c>
      <c r="K6" s="66"/>
      <c r="L6" s="65" t="s">
        <v>128</v>
      </c>
      <c r="M6" s="66"/>
      <c r="N6" s="63" t="s">
        <v>127</v>
      </c>
      <c r="O6" s="71"/>
      <c r="P6" s="63" t="s">
        <v>66</v>
      </c>
      <c r="Q6" s="64"/>
    </row>
    <row r="7" spans="1:17" s="2" customFormat="1" ht="44.25" customHeight="1">
      <c r="A7" s="6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304</v>
      </c>
      <c r="B8" s="5">
        <v>2119</v>
      </c>
      <c r="C8" s="14">
        <v>626405.99</v>
      </c>
      <c r="D8" s="5">
        <v>1160</v>
      </c>
      <c r="E8" s="14">
        <v>295844.48</v>
      </c>
      <c r="F8" s="5">
        <v>1446</v>
      </c>
      <c r="G8" s="14">
        <v>943136.55</v>
      </c>
      <c r="H8" s="5">
        <v>1470</v>
      </c>
      <c r="I8" s="14">
        <v>719262.39</v>
      </c>
      <c r="J8" s="5">
        <v>966</v>
      </c>
      <c r="K8" s="14">
        <v>88701.63</v>
      </c>
      <c r="L8" s="5">
        <v>493</v>
      </c>
      <c r="M8" s="14">
        <v>132725.59</v>
      </c>
      <c r="N8" s="5">
        <v>1000</v>
      </c>
      <c r="O8" s="14">
        <v>127456.05</v>
      </c>
      <c r="P8" s="5">
        <v>1030</v>
      </c>
      <c r="Q8" s="30">
        <v>167051.49</v>
      </c>
    </row>
    <row r="9" spans="1:17" ht="12">
      <c r="A9" s="46" t="s">
        <v>189</v>
      </c>
      <c r="B9" s="6">
        <v>357</v>
      </c>
      <c r="C9" s="14">
        <v>83433.15</v>
      </c>
      <c r="D9" s="6">
        <v>301</v>
      </c>
      <c r="E9" s="14">
        <v>91203.34</v>
      </c>
      <c r="F9" s="6">
        <v>280</v>
      </c>
      <c r="G9" s="14">
        <v>122909.51</v>
      </c>
      <c r="H9" s="6">
        <v>299</v>
      </c>
      <c r="I9" s="14">
        <v>360035.34</v>
      </c>
      <c r="J9" s="6">
        <v>209</v>
      </c>
      <c r="K9" s="14">
        <v>13492.59</v>
      </c>
      <c r="L9" s="6">
        <v>94</v>
      </c>
      <c r="M9" s="14">
        <v>9021.6</v>
      </c>
      <c r="N9" s="6">
        <v>225</v>
      </c>
      <c r="O9" s="14">
        <v>16399.4</v>
      </c>
      <c r="P9" s="6">
        <v>187</v>
      </c>
      <c r="Q9" s="30">
        <v>23206.8</v>
      </c>
    </row>
    <row r="10" spans="1:17" ht="12">
      <c r="A10" s="47" t="s">
        <v>168</v>
      </c>
      <c r="B10" s="6">
        <v>258</v>
      </c>
      <c r="C10" s="14">
        <v>29738.31</v>
      </c>
      <c r="D10" s="6">
        <v>198</v>
      </c>
      <c r="E10" s="14">
        <v>24937.45</v>
      </c>
      <c r="F10" s="6">
        <v>262</v>
      </c>
      <c r="G10" s="14">
        <v>16675.14</v>
      </c>
      <c r="H10" s="6">
        <v>270</v>
      </c>
      <c r="I10" s="14">
        <v>20105.85</v>
      </c>
      <c r="J10" s="6">
        <v>218</v>
      </c>
      <c r="K10" s="14">
        <v>19848.5</v>
      </c>
      <c r="L10" s="6">
        <v>143</v>
      </c>
      <c r="M10" s="14">
        <v>93887.44</v>
      </c>
      <c r="N10" s="6">
        <v>226</v>
      </c>
      <c r="O10" s="14">
        <v>37702.01</v>
      </c>
      <c r="P10" s="6">
        <v>206</v>
      </c>
      <c r="Q10" s="30">
        <v>35126.67</v>
      </c>
    </row>
    <row r="11" spans="1:17" ht="12">
      <c r="A11" s="47" t="s">
        <v>278</v>
      </c>
      <c r="B11" s="6">
        <v>380</v>
      </c>
      <c r="C11" s="14">
        <v>161417.54</v>
      </c>
      <c r="D11" s="6">
        <v>101</v>
      </c>
      <c r="E11" s="14">
        <v>23138.15</v>
      </c>
      <c r="F11" s="6">
        <v>88</v>
      </c>
      <c r="G11" s="14">
        <v>6103.96</v>
      </c>
      <c r="H11" s="6">
        <v>98</v>
      </c>
      <c r="I11" s="14">
        <v>13496.96</v>
      </c>
      <c r="J11" s="6">
        <v>114</v>
      </c>
      <c r="K11" s="14">
        <v>7943.59</v>
      </c>
      <c r="L11" s="6">
        <v>36</v>
      </c>
      <c r="M11" s="14">
        <v>4512.93</v>
      </c>
      <c r="N11" s="6">
        <v>83</v>
      </c>
      <c r="O11" s="14">
        <v>12159.24</v>
      </c>
      <c r="P11" s="6">
        <v>78</v>
      </c>
      <c r="Q11" s="30">
        <v>15492.42</v>
      </c>
    </row>
    <row r="12" spans="1:17" ht="12">
      <c r="A12" s="47" t="s">
        <v>169</v>
      </c>
      <c r="B12" s="6">
        <v>288</v>
      </c>
      <c r="C12" s="14">
        <v>85742.36</v>
      </c>
      <c r="D12" s="6">
        <v>194</v>
      </c>
      <c r="E12" s="14">
        <v>46212.83</v>
      </c>
      <c r="F12" s="6">
        <v>306</v>
      </c>
      <c r="G12" s="14">
        <v>684109.61</v>
      </c>
      <c r="H12" s="6">
        <v>205</v>
      </c>
      <c r="I12" s="14">
        <v>30624.06</v>
      </c>
      <c r="J12" s="6">
        <v>146</v>
      </c>
      <c r="K12" s="14">
        <v>13208.82</v>
      </c>
      <c r="L12" s="6">
        <v>91</v>
      </c>
      <c r="M12" s="14">
        <v>12242.07</v>
      </c>
      <c r="N12" s="6">
        <v>126</v>
      </c>
      <c r="O12" s="14">
        <v>12309.92</v>
      </c>
      <c r="P12" s="6">
        <v>118</v>
      </c>
      <c r="Q12" s="30">
        <v>12684.62</v>
      </c>
    </row>
    <row r="13" spans="1:17" ht="12">
      <c r="A13" s="47" t="s">
        <v>170</v>
      </c>
      <c r="B13" s="6">
        <v>78</v>
      </c>
      <c r="C13" s="14">
        <v>5884.2</v>
      </c>
      <c r="D13" s="6">
        <v>55</v>
      </c>
      <c r="E13" s="14">
        <v>12116.23</v>
      </c>
      <c r="F13" s="6">
        <v>212</v>
      </c>
      <c r="G13" s="14">
        <v>7499.19</v>
      </c>
      <c r="H13" s="6">
        <v>113</v>
      </c>
      <c r="I13" s="14">
        <v>19114.68</v>
      </c>
      <c r="J13" s="6">
        <v>39</v>
      </c>
      <c r="K13" s="14">
        <v>4155.36</v>
      </c>
      <c r="L13" s="6">
        <v>13</v>
      </c>
      <c r="M13" s="14">
        <v>1800.05</v>
      </c>
      <c r="N13" s="6">
        <v>101</v>
      </c>
      <c r="O13" s="14">
        <v>19063.3</v>
      </c>
      <c r="P13" s="6">
        <v>75</v>
      </c>
      <c r="Q13" s="30">
        <v>15145.6</v>
      </c>
    </row>
    <row r="14" spans="1:17" ht="12">
      <c r="A14" s="47" t="s">
        <v>171</v>
      </c>
      <c r="B14" s="6">
        <v>154</v>
      </c>
      <c r="C14" s="14">
        <v>13650.84</v>
      </c>
      <c r="D14" s="6">
        <v>82</v>
      </c>
      <c r="E14" s="14">
        <v>6328.34</v>
      </c>
      <c r="F14" s="6">
        <v>84</v>
      </c>
      <c r="G14" s="14">
        <v>15512.89</v>
      </c>
      <c r="H14" s="6">
        <v>99</v>
      </c>
      <c r="I14" s="14">
        <v>30649.86</v>
      </c>
      <c r="J14" s="6">
        <v>104</v>
      </c>
      <c r="K14" s="14">
        <v>9280.95</v>
      </c>
      <c r="L14" s="6">
        <v>57</v>
      </c>
      <c r="M14" s="14">
        <v>5035.88</v>
      </c>
      <c r="N14" s="6">
        <v>79</v>
      </c>
      <c r="O14" s="14">
        <v>8626.17</v>
      </c>
      <c r="P14" s="6">
        <v>84</v>
      </c>
      <c r="Q14" s="30">
        <v>10207.05</v>
      </c>
    </row>
    <row r="15" spans="1:17" ht="12">
      <c r="A15" s="46" t="s">
        <v>187</v>
      </c>
      <c r="B15" s="6">
        <v>600</v>
      </c>
      <c r="C15" s="14">
        <v>245974.82</v>
      </c>
      <c r="D15" s="6">
        <v>222</v>
      </c>
      <c r="E15" s="14">
        <v>90664.52</v>
      </c>
      <c r="F15" s="6">
        <v>214</v>
      </c>
      <c r="G15" s="14">
        <v>90326.25</v>
      </c>
      <c r="H15" s="6">
        <v>384</v>
      </c>
      <c r="I15" s="14">
        <v>245199.39</v>
      </c>
      <c r="J15" s="6">
        <v>136</v>
      </c>
      <c r="K15" s="14">
        <v>20771.82</v>
      </c>
      <c r="L15" s="6">
        <v>59</v>
      </c>
      <c r="M15" s="14">
        <v>6225.62</v>
      </c>
      <c r="N15" s="6">
        <v>160</v>
      </c>
      <c r="O15" s="14">
        <v>21196.01</v>
      </c>
      <c r="P15" s="6">
        <v>282</v>
      </c>
      <c r="Q15" s="30">
        <v>55188.33</v>
      </c>
    </row>
    <row r="16" spans="1:17" ht="12">
      <c r="A16" s="45" t="s">
        <v>172</v>
      </c>
      <c r="B16" s="7">
        <v>25</v>
      </c>
      <c r="C16" s="15">
        <v>5114.75</v>
      </c>
      <c r="D16" s="7">
        <v>25</v>
      </c>
      <c r="E16" s="15">
        <v>6214.01</v>
      </c>
      <c r="F16" s="7">
        <v>5</v>
      </c>
      <c r="G16" s="15">
        <v>103.18</v>
      </c>
      <c r="H16" s="7">
        <v>26</v>
      </c>
      <c r="I16" s="15">
        <v>8451</v>
      </c>
      <c r="J16" s="7">
        <v>8</v>
      </c>
      <c r="K16" s="15">
        <v>607.79</v>
      </c>
      <c r="L16" s="7">
        <v>0</v>
      </c>
      <c r="M16" s="15">
        <v>0</v>
      </c>
      <c r="N16" s="7">
        <v>3</v>
      </c>
      <c r="O16" s="15">
        <v>237.96</v>
      </c>
      <c r="P16" s="7">
        <v>16</v>
      </c>
      <c r="Q16" s="31">
        <v>2083.94</v>
      </c>
    </row>
    <row r="17" spans="1:17" ht="12">
      <c r="A17" s="45" t="s">
        <v>174</v>
      </c>
      <c r="B17" s="7">
        <v>261</v>
      </c>
      <c r="C17" s="15">
        <v>56544.85</v>
      </c>
      <c r="D17" s="7">
        <v>59</v>
      </c>
      <c r="E17" s="15">
        <v>7205.35</v>
      </c>
      <c r="F17" s="7">
        <v>104</v>
      </c>
      <c r="G17" s="15">
        <v>5476.29</v>
      </c>
      <c r="H17" s="7">
        <v>140</v>
      </c>
      <c r="I17" s="15">
        <v>56390.7</v>
      </c>
      <c r="J17" s="7">
        <v>40</v>
      </c>
      <c r="K17" s="15">
        <v>9337.34</v>
      </c>
      <c r="L17" s="7">
        <v>22</v>
      </c>
      <c r="M17" s="15">
        <v>1546.06</v>
      </c>
      <c r="N17" s="7">
        <v>91</v>
      </c>
      <c r="O17" s="15">
        <v>14738.95</v>
      </c>
      <c r="P17" s="7">
        <v>171</v>
      </c>
      <c r="Q17" s="31">
        <v>43455.34</v>
      </c>
    </row>
    <row r="18" spans="1:17" ht="12">
      <c r="A18" s="45" t="s">
        <v>175</v>
      </c>
      <c r="B18" s="7">
        <v>14</v>
      </c>
      <c r="C18" s="15">
        <v>1800.07</v>
      </c>
      <c r="D18" s="7">
        <v>27</v>
      </c>
      <c r="E18" s="15">
        <v>1295.96</v>
      </c>
      <c r="F18" s="7">
        <v>5</v>
      </c>
      <c r="G18" s="15">
        <v>274.18</v>
      </c>
      <c r="H18" s="7">
        <v>13</v>
      </c>
      <c r="I18" s="15">
        <v>6912.92</v>
      </c>
      <c r="J18" s="7">
        <v>6</v>
      </c>
      <c r="K18" s="15">
        <v>1100.63</v>
      </c>
      <c r="L18" s="7">
        <v>12</v>
      </c>
      <c r="M18" s="15">
        <v>1365.72</v>
      </c>
      <c r="N18" s="7">
        <v>3</v>
      </c>
      <c r="O18" s="15">
        <v>441.5</v>
      </c>
      <c r="P18" s="7">
        <v>6</v>
      </c>
      <c r="Q18" s="31">
        <v>460.38</v>
      </c>
    </row>
    <row r="19" spans="1:17" ht="12">
      <c r="A19" s="45" t="s">
        <v>176</v>
      </c>
      <c r="B19" s="7">
        <v>56</v>
      </c>
      <c r="C19" s="15">
        <v>89172.03</v>
      </c>
      <c r="D19" s="7">
        <v>40</v>
      </c>
      <c r="E19" s="15">
        <v>17253.71</v>
      </c>
      <c r="F19" s="7">
        <v>9</v>
      </c>
      <c r="G19" s="15">
        <v>3671.27</v>
      </c>
      <c r="H19" s="7">
        <v>9</v>
      </c>
      <c r="I19" s="15">
        <v>842.01</v>
      </c>
      <c r="J19" s="7">
        <v>5</v>
      </c>
      <c r="K19" s="15">
        <v>313.35</v>
      </c>
      <c r="L19" s="7">
        <v>1</v>
      </c>
      <c r="M19" s="15">
        <v>128.52</v>
      </c>
      <c r="N19" s="7">
        <v>4</v>
      </c>
      <c r="O19" s="15">
        <v>514.04</v>
      </c>
      <c r="P19" s="7">
        <v>1</v>
      </c>
      <c r="Q19" s="31">
        <v>79.7</v>
      </c>
    </row>
    <row r="20" spans="1:17" ht="12">
      <c r="A20" s="45" t="s">
        <v>177</v>
      </c>
      <c r="B20" s="7">
        <v>72</v>
      </c>
      <c r="C20" s="15">
        <v>17228.42</v>
      </c>
      <c r="D20" s="7">
        <v>8</v>
      </c>
      <c r="E20" s="15">
        <v>2912.71</v>
      </c>
      <c r="F20" s="7">
        <v>3</v>
      </c>
      <c r="G20" s="15">
        <v>129.63</v>
      </c>
      <c r="H20" s="7">
        <v>5</v>
      </c>
      <c r="I20" s="15">
        <v>276.17</v>
      </c>
      <c r="J20" s="7">
        <v>3</v>
      </c>
      <c r="K20" s="15">
        <v>428.72</v>
      </c>
      <c r="L20" s="7">
        <v>2</v>
      </c>
      <c r="M20" s="15">
        <v>443.69</v>
      </c>
      <c r="N20" s="7">
        <v>1</v>
      </c>
      <c r="O20" s="15">
        <v>182.17</v>
      </c>
      <c r="P20" s="7">
        <v>3</v>
      </c>
      <c r="Q20" s="31">
        <v>485.28</v>
      </c>
    </row>
    <row r="21" spans="1:17" ht="12">
      <c r="A21" s="45" t="s">
        <v>178</v>
      </c>
      <c r="B21" s="7">
        <v>6</v>
      </c>
      <c r="C21" s="15">
        <v>7167.56</v>
      </c>
      <c r="D21" s="7">
        <v>6</v>
      </c>
      <c r="E21" s="15">
        <v>6100.06</v>
      </c>
      <c r="F21" s="7">
        <v>4</v>
      </c>
      <c r="G21" s="15">
        <v>490.88</v>
      </c>
      <c r="H21" s="7">
        <v>5</v>
      </c>
      <c r="I21" s="15">
        <v>8048.11</v>
      </c>
      <c r="J21" s="7">
        <v>1</v>
      </c>
      <c r="K21" s="15">
        <v>936.41</v>
      </c>
      <c r="L21" s="7">
        <v>3</v>
      </c>
      <c r="M21" s="15">
        <v>1069.42</v>
      </c>
      <c r="N21" s="7">
        <v>1</v>
      </c>
      <c r="O21" s="15">
        <v>350.36</v>
      </c>
      <c r="P21" s="7">
        <v>0</v>
      </c>
      <c r="Q21" s="31">
        <v>0</v>
      </c>
    </row>
    <row r="22" spans="1:17" ht="12">
      <c r="A22" s="45" t="s">
        <v>179</v>
      </c>
      <c r="B22" s="7">
        <v>1</v>
      </c>
      <c r="C22" s="15">
        <v>0.11</v>
      </c>
      <c r="D22" s="7">
        <v>6</v>
      </c>
      <c r="E22" s="15">
        <v>12752</v>
      </c>
      <c r="F22" s="7">
        <v>0</v>
      </c>
      <c r="G22" s="15">
        <v>0</v>
      </c>
      <c r="H22" s="7">
        <v>0</v>
      </c>
      <c r="I22" s="15">
        <v>0</v>
      </c>
      <c r="J22" s="7">
        <v>0</v>
      </c>
      <c r="K22" s="15">
        <v>0</v>
      </c>
      <c r="L22" s="7">
        <v>0</v>
      </c>
      <c r="M22" s="15">
        <v>0</v>
      </c>
      <c r="N22" s="7">
        <v>0</v>
      </c>
      <c r="O22" s="15">
        <v>0</v>
      </c>
      <c r="P22" s="7">
        <v>0</v>
      </c>
      <c r="Q22" s="31">
        <v>0</v>
      </c>
    </row>
    <row r="23" spans="1:17" ht="12">
      <c r="A23" s="45" t="s">
        <v>180</v>
      </c>
      <c r="B23" s="7">
        <v>49</v>
      </c>
      <c r="C23" s="15">
        <v>36530.41</v>
      </c>
      <c r="D23" s="7">
        <v>22</v>
      </c>
      <c r="E23" s="15">
        <v>17526.82</v>
      </c>
      <c r="F23" s="7">
        <v>30</v>
      </c>
      <c r="G23" s="15">
        <v>78620.01</v>
      </c>
      <c r="H23" s="7">
        <v>42</v>
      </c>
      <c r="I23" s="15">
        <v>76354.86</v>
      </c>
      <c r="J23" s="7">
        <v>7</v>
      </c>
      <c r="K23" s="15">
        <v>2589.79</v>
      </c>
      <c r="L23" s="7">
        <v>0</v>
      </c>
      <c r="M23" s="15">
        <v>0</v>
      </c>
      <c r="N23" s="7">
        <v>7</v>
      </c>
      <c r="O23" s="15">
        <v>1241.98</v>
      </c>
      <c r="P23" s="7">
        <v>12</v>
      </c>
      <c r="Q23" s="31">
        <v>1806.06</v>
      </c>
    </row>
    <row r="24" spans="1:17" ht="12">
      <c r="A24" s="45" t="s">
        <v>181</v>
      </c>
      <c r="B24" s="7">
        <v>8</v>
      </c>
      <c r="C24" s="15">
        <v>16403.73</v>
      </c>
      <c r="D24" s="7">
        <v>3</v>
      </c>
      <c r="E24" s="15">
        <v>14731.32</v>
      </c>
      <c r="F24" s="7">
        <v>2</v>
      </c>
      <c r="G24" s="15">
        <v>393</v>
      </c>
      <c r="H24" s="7">
        <v>86</v>
      </c>
      <c r="I24" s="15">
        <v>81997.1</v>
      </c>
      <c r="J24" s="7">
        <v>3</v>
      </c>
      <c r="K24" s="15">
        <v>378.38</v>
      </c>
      <c r="L24" s="7">
        <v>0</v>
      </c>
      <c r="M24" s="15">
        <v>0</v>
      </c>
      <c r="N24" s="7">
        <v>2</v>
      </c>
      <c r="O24" s="15">
        <v>439.87</v>
      </c>
      <c r="P24" s="7">
        <v>32</v>
      </c>
      <c r="Q24" s="31">
        <v>3396.54</v>
      </c>
    </row>
    <row r="25" spans="1:17" ht="12">
      <c r="A25" s="45" t="s">
        <v>182</v>
      </c>
      <c r="B25" s="7">
        <v>19</v>
      </c>
      <c r="C25" s="15">
        <v>6931.12</v>
      </c>
      <c r="D25" s="7">
        <v>1</v>
      </c>
      <c r="E25" s="15">
        <v>72.83</v>
      </c>
      <c r="F25" s="7">
        <v>2</v>
      </c>
      <c r="G25" s="15">
        <v>152.43</v>
      </c>
      <c r="H25" s="7">
        <v>6</v>
      </c>
      <c r="I25" s="15">
        <v>3162.49</v>
      </c>
      <c r="J25" s="7">
        <v>13</v>
      </c>
      <c r="K25" s="15">
        <v>1607.76</v>
      </c>
      <c r="L25" s="7">
        <v>1</v>
      </c>
      <c r="M25" s="15">
        <v>182.47</v>
      </c>
      <c r="N25" s="7">
        <v>1</v>
      </c>
      <c r="O25" s="15">
        <v>181.55</v>
      </c>
      <c r="P25" s="7">
        <v>1</v>
      </c>
      <c r="Q25" s="31">
        <v>95.76</v>
      </c>
    </row>
    <row r="26" spans="1:17" ht="12">
      <c r="A26" s="45" t="s">
        <v>183</v>
      </c>
      <c r="B26" s="7">
        <v>0</v>
      </c>
      <c r="C26" s="15">
        <v>0</v>
      </c>
      <c r="D26" s="7">
        <v>5</v>
      </c>
      <c r="E26" s="15">
        <v>568.02</v>
      </c>
      <c r="F26" s="7">
        <v>0</v>
      </c>
      <c r="G26" s="15">
        <v>0</v>
      </c>
      <c r="H26" s="7">
        <v>0</v>
      </c>
      <c r="I26" s="15">
        <v>0</v>
      </c>
      <c r="J26" s="7">
        <v>0</v>
      </c>
      <c r="K26" s="15">
        <v>0</v>
      </c>
      <c r="L26" s="7">
        <v>1</v>
      </c>
      <c r="M26" s="15">
        <v>280.86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165</v>
      </c>
      <c r="B27" s="7">
        <v>25</v>
      </c>
      <c r="C27" s="15">
        <v>416.39</v>
      </c>
      <c r="D27" s="7">
        <v>6</v>
      </c>
      <c r="E27" s="15">
        <v>3730.86</v>
      </c>
      <c r="F27" s="7">
        <v>11</v>
      </c>
      <c r="G27" s="15">
        <v>260.18</v>
      </c>
      <c r="H27" s="7">
        <v>16</v>
      </c>
      <c r="I27" s="15">
        <v>461.87</v>
      </c>
      <c r="J27" s="7">
        <v>15</v>
      </c>
      <c r="K27" s="15">
        <v>669.19</v>
      </c>
      <c r="L27" s="7">
        <v>4</v>
      </c>
      <c r="M27" s="15">
        <v>288.23</v>
      </c>
      <c r="N27" s="7">
        <v>3</v>
      </c>
      <c r="O27" s="15">
        <v>418.88</v>
      </c>
      <c r="P27" s="7">
        <v>8</v>
      </c>
      <c r="Q27" s="31">
        <v>568.21</v>
      </c>
    </row>
    <row r="28" spans="1:17" ht="12">
      <c r="A28" s="45" t="s">
        <v>166</v>
      </c>
      <c r="B28" s="7">
        <v>58</v>
      </c>
      <c r="C28" s="15">
        <v>8592.01</v>
      </c>
      <c r="D28" s="7">
        <v>10</v>
      </c>
      <c r="E28" s="15">
        <v>210.96</v>
      </c>
      <c r="F28" s="7">
        <v>28</v>
      </c>
      <c r="G28" s="15">
        <v>542.68</v>
      </c>
      <c r="H28" s="7">
        <v>36</v>
      </c>
      <c r="I28" s="15">
        <v>2302.16</v>
      </c>
      <c r="J28" s="7">
        <v>32</v>
      </c>
      <c r="K28" s="15">
        <v>2636.14</v>
      </c>
      <c r="L28" s="7">
        <v>10</v>
      </c>
      <c r="M28" s="15">
        <v>720.97</v>
      </c>
      <c r="N28" s="7">
        <v>39</v>
      </c>
      <c r="O28" s="15">
        <v>1967.52</v>
      </c>
      <c r="P28" s="7">
        <v>32</v>
      </c>
      <c r="Q28" s="31">
        <v>2757.12</v>
      </c>
    </row>
    <row r="29" spans="1:17" ht="12">
      <c r="A29" s="45" t="s">
        <v>167</v>
      </c>
      <c r="B29" s="7">
        <v>6</v>
      </c>
      <c r="C29" s="15">
        <v>73.37</v>
      </c>
      <c r="D29" s="7">
        <v>4</v>
      </c>
      <c r="E29" s="15">
        <v>89.91</v>
      </c>
      <c r="F29" s="7">
        <v>11</v>
      </c>
      <c r="G29" s="15">
        <v>212.52</v>
      </c>
      <c r="H29" s="7">
        <v>0</v>
      </c>
      <c r="I29" s="15">
        <v>0</v>
      </c>
      <c r="J29" s="7">
        <v>3</v>
      </c>
      <c r="K29" s="15">
        <v>166.32</v>
      </c>
      <c r="L29" s="7">
        <v>3</v>
      </c>
      <c r="M29" s="15">
        <v>199.68</v>
      </c>
      <c r="N29" s="7">
        <v>5</v>
      </c>
      <c r="O29" s="15">
        <v>481.23</v>
      </c>
      <c r="P29" s="7">
        <v>0</v>
      </c>
      <c r="Q29" s="31">
        <v>0</v>
      </c>
    </row>
    <row r="30" spans="1:17" ht="12">
      <c r="A30" s="46" t="s">
        <v>188</v>
      </c>
      <c r="B30" s="6">
        <v>4</v>
      </c>
      <c r="C30" s="14">
        <v>564.77</v>
      </c>
      <c r="D30" s="6">
        <v>7</v>
      </c>
      <c r="E30" s="14">
        <v>1243.62</v>
      </c>
      <c r="F30" s="6">
        <v>0</v>
      </c>
      <c r="G30" s="14">
        <v>0</v>
      </c>
      <c r="H30" s="6">
        <v>2</v>
      </c>
      <c r="I30" s="14">
        <v>36.25</v>
      </c>
      <c r="J30" s="6">
        <v>0</v>
      </c>
      <c r="K30" s="14">
        <v>0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4</v>
      </c>
      <c r="C31" s="15">
        <v>564.77</v>
      </c>
      <c r="D31" s="7">
        <v>7</v>
      </c>
      <c r="E31" s="15">
        <v>1243.62</v>
      </c>
      <c r="F31" s="7">
        <v>0</v>
      </c>
      <c r="G31" s="15">
        <v>0</v>
      </c>
      <c r="H31" s="7">
        <v>2</v>
      </c>
      <c r="I31" s="15">
        <v>36.25</v>
      </c>
      <c r="J31" s="7">
        <v>0</v>
      </c>
      <c r="K31" s="15">
        <v>0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.75" customHeight="1">
      <c r="A33" s="75" t="s">
        <v>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</row>
    <row r="34" spans="1:17" ht="12.75" customHeight="1" hidden="1">
      <c r="A34" s="41" t="s">
        <v>152</v>
      </c>
      <c r="B34" s="42">
        <f>B8-SUM(B9:B15)-B30</f>
        <v>0</v>
      </c>
      <c r="C34" s="42">
        <f aca="true" t="shared" si="0" ref="C34:Q34">C8-SUM(C9:C15)-C30</f>
        <v>1.864464138634503E-11</v>
      </c>
      <c r="D34" s="42">
        <f t="shared" si="0"/>
        <v>0</v>
      </c>
      <c r="E34" s="42">
        <f t="shared" si="0"/>
        <v>-6.275513442233205E-11</v>
      </c>
      <c r="F34" s="42">
        <f t="shared" si="0"/>
        <v>0</v>
      </c>
      <c r="G34" s="42">
        <f t="shared" si="0"/>
        <v>1.1641532182693481E-10</v>
      </c>
      <c r="H34" s="42">
        <f t="shared" si="0"/>
        <v>0</v>
      </c>
      <c r="I34" s="42">
        <f t="shared" si="0"/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M34" s="42">
        <f t="shared" si="0"/>
        <v>-2.9103830456733704E-11</v>
      </c>
      <c r="N34" s="42">
        <f t="shared" si="0"/>
        <v>0</v>
      </c>
      <c r="O34" s="42">
        <f t="shared" si="0"/>
        <v>0</v>
      </c>
      <c r="P34" s="42">
        <f t="shared" si="0"/>
        <v>0</v>
      </c>
      <c r="Q34" s="42">
        <f t="shared" si="0"/>
        <v>0</v>
      </c>
    </row>
    <row r="35" spans="1:17" ht="12.75" customHeight="1" hidden="1">
      <c r="A35" s="40" t="s">
        <v>9</v>
      </c>
      <c r="B35" s="42">
        <f>B15-SUM(B16:B29)</f>
        <v>0</v>
      </c>
      <c r="C35" s="42">
        <f aca="true" t="shared" si="1" ref="C35:Q35">C15-SUM(C16:C29)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.75" customHeight="1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.75" customHeight="1" hidden="1">
      <c r="A37" s="40" t="s">
        <v>151</v>
      </c>
      <c r="B37" s="42">
        <f>B8-'年月Monthly'!C226</f>
        <v>0</v>
      </c>
      <c r="C37" s="42">
        <f>C8-'年月Monthly'!D226</f>
        <v>0</v>
      </c>
      <c r="D37" s="42">
        <f>D8-'年月Monthly'!E226</f>
        <v>0</v>
      </c>
      <c r="E37" s="42">
        <f>E8-'年月Monthly'!F226</f>
        <v>0</v>
      </c>
      <c r="F37" s="42">
        <f>F8-'年月Monthly'!G226</f>
        <v>0</v>
      </c>
      <c r="G37" s="42">
        <f>G8-'年月Monthly'!H226</f>
        <v>0</v>
      </c>
      <c r="H37" s="42">
        <f>H8-'年月Monthly'!I226</f>
        <v>0</v>
      </c>
      <c r="I37" s="42">
        <f>I8-'年月Monthly'!J226</f>
        <v>0</v>
      </c>
      <c r="J37" s="42">
        <f>J8-'年月Monthly'!K226</f>
        <v>0</v>
      </c>
      <c r="K37" s="42">
        <f>K8-'年月Monthly'!L226</f>
        <v>0</v>
      </c>
      <c r="L37" s="42">
        <f>L8-'年月Monthly'!M226</f>
        <v>0</v>
      </c>
      <c r="M37" s="42">
        <f>M8-'年月Monthly'!N226</f>
        <v>0</v>
      </c>
      <c r="N37" s="42">
        <f>N8-'年月Monthly'!O226</f>
        <v>0</v>
      </c>
      <c r="O37" s="42">
        <f>O8-'年月Monthly'!P226</f>
        <v>0</v>
      </c>
      <c r="P37" s="42">
        <f>P8-'年月Monthly'!Q226</f>
        <v>0</v>
      </c>
      <c r="Q37" s="42">
        <f>Q8-'年月Monthly'!R226</f>
        <v>0</v>
      </c>
    </row>
    <row r="38" ht="12.75" customHeight="1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N6:O6"/>
    <mergeCell ref="P6:Q6"/>
    <mergeCell ref="A33:Q33"/>
    <mergeCell ref="B6:C6"/>
    <mergeCell ref="D6:E6"/>
    <mergeCell ref="F6:G6"/>
    <mergeCell ref="H6:I6"/>
    <mergeCell ref="J6:K6"/>
    <mergeCell ref="L6:M6"/>
    <mergeCell ref="A1:Q1"/>
    <mergeCell ref="A2:Q2"/>
    <mergeCell ref="A3:Q3"/>
    <mergeCell ref="A4:A7"/>
    <mergeCell ref="B4:I4"/>
    <mergeCell ref="J4:Q4"/>
    <mergeCell ref="B5:E5"/>
    <mergeCell ref="F5:I5"/>
    <mergeCell ref="J5:M5"/>
    <mergeCell ref="N5:Q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B8" sqref="B8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1.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2.66015625" style="0" customWidth="1"/>
    <col min="16" max="16" width="7.83203125" style="0" customWidth="1"/>
    <col min="17" max="17" width="12.16015625" style="0" customWidth="1"/>
  </cols>
  <sheetData>
    <row r="1" spans="1:17" ht="16.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customHeight="1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7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84" t="s">
        <v>106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6"/>
    </row>
    <row r="5" spans="1:17" s="2" customFormat="1" ht="15" customHeight="1">
      <c r="A5" s="84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71"/>
    </row>
    <row r="6" spans="1:17" s="2" customFormat="1" ht="41.25" customHeight="1">
      <c r="A6" s="84"/>
      <c r="B6" s="65" t="s">
        <v>100</v>
      </c>
      <c r="C6" s="66"/>
      <c r="D6" s="65" t="s">
        <v>101</v>
      </c>
      <c r="E6" s="66"/>
      <c r="F6" s="63" t="s">
        <v>103</v>
      </c>
      <c r="G6" s="71"/>
      <c r="H6" s="63" t="s">
        <v>66</v>
      </c>
      <c r="I6" s="71"/>
      <c r="J6" s="65" t="s">
        <v>100</v>
      </c>
      <c r="K6" s="66"/>
      <c r="L6" s="65" t="s">
        <v>102</v>
      </c>
      <c r="M6" s="66"/>
      <c r="N6" s="63" t="s">
        <v>103</v>
      </c>
      <c r="O6" s="71"/>
      <c r="P6" s="63" t="s">
        <v>66</v>
      </c>
      <c r="Q6" s="71"/>
    </row>
    <row r="7" spans="1:17" s="2" customFormat="1" ht="39.75" customHeight="1">
      <c r="A7" s="84"/>
      <c r="B7" s="8" t="s">
        <v>64</v>
      </c>
      <c r="C7" s="8" t="s">
        <v>65</v>
      </c>
      <c r="D7" s="8" t="s">
        <v>64</v>
      </c>
      <c r="E7" s="8" t="s">
        <v>65</v>
      </c>
      <c r="F7" s="8" t="s">
        <v>64</v>
      </c>
      <c r="G7" s="8" t="s">
        <v>65</v>
      </c>
      <c r="H7" s="8" t="s">
        <v>64</v>
      </c>
      <c r="I7" s="8" t="s">
        <v>65</v>
      </c>
      <c r="J7" s="8" t="s">
        <v>68</v>
      </c>
      <c r="K7" s="8" t="s">
        <v>65</v>
      </c>
      <c r="L7" s="8" t="s">
        <v>68</v>
      </c>
      <c r="M7" s="8" t="s">
        <v>65</v>
      </c>
      <c r="N7" s="8" t="s">
        <v>68</v>
      </c>
      <c r="O7" s="8" t="s">
        <v>65</v>
      </c>
      <c r="P7" s="8" t="s">
        <v>68</v>
      </c>
      <c r="Q7" s="8" t="s">
        <v>65</v>
      </c>
    </row>
    <row r="8" spans="1:17" ht="12">
      <c r="A8" s="1" t="s">
        <v>108</v>
      </c>
      <c r="B8" s="5">
        <v>1130</v>
      </c>
      <c r="C8" s="13">
        <v>332861.72</v>
      </c>
      <c r="D8" s="5">
        <v>998</v>
      </c>
      <c r="E8" s="13">
        <v>186791.68</v>
      </c>
      <c r="F8" s="5">
        <v>12947</v>
      </c>
      <c r="G8" s="13">
        <v>25653446.7</v>
      </c>
      <c r="H8" s="5">
        <v>11963</v>
      </c>
      <c r="I8" s="13">
        <v>3685808.75</v>
      </c>
      <c r="J8" s="5">
        <v>747</v>
      </c>
      <c r="K8" s="13">
        <v>106276.35</v>
      </c>
      <c r="L8" s="5">
        <v>582</v>
      </c>
      <c r="M8" s="13">
        <v>67854.88</v>
      </c>
      <c r="N8" s="5">
        <v>11037</v>
      </c>
      <c r="O8" s="13">
        <v>1426945.56</v>
      </c>
      <c r="P8" s="5">
        <v>9281</v>
      </c>
      <c r="Q8" s="13">
        <v>1231779.23</v>
      </c>
    </row>
    <row r="9" spans="1:17" ht="12">
      <c r="A9" s="3" t="s">
        <v>99</v>
      </c>
      <c r="B9" s="6">
        <v>118</v>
      </c>
      <c r="C9" s="14">
        <v>57534.14</v>
      </c>
      <c r="D9" s="6">
        <v>70</v>
      </c>
      <c r="E9" s="14">
        <v>12515.75</v>
      </c>
      <c r="F9" s="6">
        <v>1229</v>
      </c>
      <c r="G9" s="14">
        <v>328409.48</v>
      </c>
      <c r="H9" s="6">
        <v>1444</v>
      </c>
      <c r="I9" s="14">
        <v>1081772.96</v>
      </c>
      <c r="J9" s="6">
        <v>60</v>
      </c>
      <c r="K9" s="14">
        <v>6466.63</v>
      </c>
      <c r="L9" s="6">
        <v>51</v>
      </c>
      <c r="M9" s="14">
        <v>6307.82</v>
      </c>
      <c r="N9" s="6">
        <v>966</v>
      </c>
      <c r="O9" s="14">
        <v>98658.23</v>
      </c>
      <c r="P9" s="6">
        <v>912</v>
      </c>
      <c r="Q9" s="14">
        <v>102881.46</v>
      </c>
    </row>
    <row r="10" spans="1:17" ht="12">
      <c r="A10" s="23" t="s">
        <v>72</v>
      </c>
      <c r="B10" s="6">
        <v>110</v>
      </c>
      <c r="C10" s="14">
        <v>57343.28</v>
      </c>
      <c r="D10" s="6">
        <v>59</v>
      </c>
      <c r="E10" s="14">
        <v>12340.05</v>
      </c>
      <c r="F10" s="6">
        <v>770</v>
      </c>
      <c r="G10" s="14">
        <v>317115.36</v>
      </c>
      <c r="H10" s="6">
        <v>970</v>
      </c>
      <c r="I10" s="14">
        <v>1070232.21</v>
      </c>
      <c r="J10" s="6">
        <v>54</v>
      </c>
      <c r="K10" s="14">
        <v>5925.27</v>
      </c>
      <c r="L10" s="6">
        <v>43</v>
      </c>
      <c r="M10" s="14">
        <v>5695.94</v>
      </c>
      <c r="N10" s="6">
        <v>620</v>
      </c>
      <c r="O10" s="14">
        <v>69395.38</v>
      </c>
      <c r="P10" s="6">
        <v>472</v>
      </c>
      <c r="Q10" s="14">
        <v>63620.07</v>
      </c>
    </row>
    <row r="11" spans="1:17" ht="12">
      <c r="A11" s="24" t="s">
        <v>98</v>
      </c>
      <c r="B11" s="7">
        <v>52</v>
      </c>
      <c r="C11" s="15">
        <v>7747.41</v>
      </c>
      <c r="D11" s="7">
        <v>5</v>
      </c>
      <c r="E11" s="15">
        <v>1295.62</v>
      </c>
      <c r="F11" s="7">
        <v>354</v>
      </c>
      <c r="G11" s="15">
        <v>9302.15</v>
      </c>
      <c r="H11" s="7">
        <v>251</v>
      </c>
      <c r="I11" s="15">
        <v>9239.86</v>
      </c>
      <c r="J11" s="7">
        <v>15</v>
      </c>
      <c r="K11" s="15">
        <v>1521.04</v>
      </c>
      <c r="L11" s="7">
        <v>4</v>
      </c>
      <c r="M11" s="15">
        <v>451.1</v>
      </c>
      <c r="N11" s="7">
        <v>311</v>
      </c>
      <c r="O11" s="15">
        <v>24341.73</v>
      </c>
      <c r="P11" s="7">
        <v>220</v>
      </c>
      <c r="Q11" s="15">
        <v>20352.3</v>
      </c>
    </row>
    <row r="12" spans="1:17" ht="12">
      <c r="A12" s="24" t="s">
        <v>73</v>
      </c>
      <c r="B12" s="7">
        <v>0</v>
      </c>
      <c r="C12" s="15">
        <v>0</v>
      </c>
      <c r="D12" s="7">
        <v>0</v>
      </c>
      <c r="E12" s="15">
        <v>0</v>
      </c>
      <c r="F12" s="7">
        <v>0</v>
      </c>
      <c r="G12" s="15">
        <v>0</v>
      </c>
      <c r="H12" s="7">
        <v>0</v>
      </c>
      <c r="I12" s="15">
        <v>0</v>
      </c>
      <c r="J12" s="7">
        <v>0</v>
      </c>
      <c r="K12" s="15">
        <v>0</v>
      </c>
      <c r="L12" s="7">
        <v>0</v>
      </c>
      <c r="M12" s="15">
        <v>0</v>
      </c>
      <c r="N12" s="7">
        <v>0</v>
      </c>
      <c r="O12" s="15">
        <v>0</v>
      </c>
      <c r="P12" s="7">
        <v>0</v>
      </c>
      <c r="Q12" s="15">
        <v>0</v>
      </c>
    </row>
    <row r="13" spans="1:17" ht="12">
      <c r="A13" s="24" t="s">
        <v>74</v>
      </c>
      <c r="B13" s="7">
        <v>15</v>
      </c>
      <c r="C13" s="15">
        <v>45303.83</v>
      </c>
      <c r="D13" s="7">
        <v>4</v>
      </c>
      <c r="E13" s="15">
        <v>710.36</v>
      </c>
      <c r="F13" s="7">
        <v>171</v>
      </c>
      <c r="G13" s="15">
        <v>256325.91</v>
      </c>
      <c r="H13" s="7">
        <v>66</v>
      </c>
      <c r="I13" s="15">
        <v>118515.34</v>
      </c>
      <c r="J13" s="7">
        <v>7</v>
      </c>
      <c r="K13" s="15">
        <v>466.57</v>
      </c>
      <c r="L13" s="7">
        <v>1</v>
      </c>
      <c r="M13" s="15">
        <v>160</v>
      </c>
      <c r="N13" s="7">
        <v>90</v>
      </c>
      <c r="O13" s="15">
        <v>15191.43</v>
      </c>
      <c r="P13" s="7">
        <v>54</v>
      </c>
      <c r="Q13" s="15">
        <v>15579.42</v>
      </c>
    </row>
    <row r="14" spans="1:17" ht="12">
      <c r="A14" s="24" t="s">
        <v>75</v>
      </c>
      <c r="B14" s="7">
        <v>0</v>
      </c>
      <c r="C14" s="15">
        <v>0</v>
      </c>
      <c r="D14" s="7">
        <v>0</v>
      </c>
      <c r="E14" s="15">
        <v>0</v>
      </c>
      <c r="F14" s="7">
        <v>39</v>
      </c>
      <c r="G14" s="15">
        <v>9183.64</v>
      </c>
      <c r="H14" s="7">
        <v>13</v>
      </c>
      <c r="I14" s="15">
        <v>697</v>
      </c>
      <c r="J14" s="7">
        <v>0</v>
      </c>
      <c r="K14" s="15">
        <v>0</v>
      </c>
      <c r="L14" s="7">
        <v>0</v>
      </c>
      <c r="M14" s="15">
        <v>0</v>
      </c>
      <c r="N14" s="7">
        <v>19</v>
      </c>
      <c r="O14" s="15">
        <v>5024.78</v>
      </c>
      <c r="P14" s="7">
        <v>10</v>
      </c>
      <c r="Q14" s="15">
        <v>1105</v>
      </c>
    </row>
    <row r="15" spans="1:17" ht="12">
      <c r="A15" s="24" t="s">
        <v>76</v>
      </c>
      <c r="B15" s="7">
        <v>1</v>
      </c>
      <c r="C15" s="15">
        <v>33</v>
      </c>
      <c r="D15" s="7">
        <v>0</v>
      </c>
      <c r="E15" s="15">
        <v>0</v>
      </c>
      <c r="F15" s="7">
        <v>0</v>
      </c>
      <c r="G15" s="15">
        <v>0</v>
      </c>
      <c r="H15" s="7">
        <v>11</v>
      </c>
      <c r="I15" s="15">
        <v>2444</v>
      </c>
      <c r="J15" s="7">
        <v>2</v>
      </c>
      <c r="K15" s="15">
        <v>304</v>
      </c>
      <c r="L15" s="7">
        <v>0</v>
      </c>
      <c r="M15" s="15">
        <v>0</v>
      </c>
      <c r="N15" s="7">
        <v>0</v>
      </c>
      <c r="O15" s="15">
        <v>0</v>
      </c>
      <c r="P15" s="7">
        <v>4</v>
      </c>
      <c r="Q15" s="15">
        <v>468</v>
      </c>
    </row>
    <row r="16" spans="1:17" ht="12">
      <c r="A16" s="24" t="s">
        <v>77</v>
      </c>
      <c r="B16" s="7">
        <v>2</v>
      </c>
      <c r="C16" s="15">
        <v>951</v>
      </c>
      <c r="D16" s="7">
        <v>5</v>
      </c>
      <c r="E16" s="15">
        <v>3585</v>
      </c>
      <c r="F16" s="7">
        <v>1</v>
      </c>
      <c r="G16" s="15">
        <v>72</v>
      </c>
      <c r="H16" s="7">
        <v>9</v>
      </c>
      <c r="I16" s="15">
        <v>1349</v>
      </c>
      <c r="J16" s="7">
        <v>1</v>
      </c>
      <c r="K16" s="15">
        <v>312</v>
      </c>
      <c r="L16" s="7">
        <v>5</v>
      </c>
      <c r="M16" s="15">
        <v>1448</v>
      </c>
      <c r="N16" s="7">
        <v>1</v>
      </c>
      <c r="O16" s="15">
        <v>109</v>
      </c>
      <c r="P16" s="7">
        <v>8</v>
      </c>
      <c r="Q16" s="15">
        <v>1070</v>
      </c>
    </row>
    <row r="17" spans="1:17" ht="12">
      <c r="A17" s="24" t="s">
        <v>78</v>
      </c>
      <c r="B17" s="7">
        <v>1</v>
      </c>
      <c r="C17" s="15">
        <v>173</v>
      </c>
      <c r="D17" s="7">
        <v>0</v>
      </c>
      <c r="E17" s="15">
        <v>0</v>
      </c>
      <c r="F17" s="7">
        <v>6</v>
      </c>
      <c r="G17" s="15">
        <v>4155.78</v>
      </c>
      <c r="H17" s="7">
        <v>35</v>
      </c>
      <c r="I17" s="15">
        <v>64319.91</v>
      </c>
      <c r="J17" s="7">
        <v>1</v>
      </c>
      <c r="K17" s="15">
        <v>143</v>
      </c>
      <c r="L17" s="7">
        <v>0</v>
      </c>
      <c r="M17" s="15">
        <v>0</v>
      </c>
      <c r="N17" s="7">
        <v>3</v>
      </c>
      <c r="O17" s="15">
        <v>734.71</v>
      </c>
      <c r="P17" s="7">
        <v>17</v>
      </c>
      <c r="Q17" s="15">
        <v>3015.48</v>
      </c>
    </row>
    <row r="18" spans="1:17" ht="12">
      <c r="A18" s="24" t="s">
        <v>79</v>
      </c>
      <c r="B18" s="7">
        <v>3</v>
      </c>
      <c r="C18" s="15">
        <v>323</v>
      </c>
      <c r="D18" s="7">
        <v>1</v>
      </c>
      <c r="E18" s="15">
        <v>86</v>
      </c>
      <c r="F18" s="7">
        <v>4</v>
      </c>
      <c r="G18" s="15">
        <v>917</v>
      </c>
      <c r="H18" s="7">
        <v>2</v>
      </c>
      <c r="I18" s="15">
        <v>85</v>
      </c>
      <c r="J18" s="7">
        <v>2</v>
      </c>
      <c r="K18" s="15">
        <v>345.39</v>
      </c>
      <c r="L18" s="7">
        <v>1</v>
      </c>
      <c r="M18" s="15">
        <v>197</v>
      </c>
      <c r="N18" s="7">
        <v>3</v>
      </c>
      <c r="O18" s="15">
        <v>483.47</v>
      </c>
      <c r="P18" s="7">
        <v>0</v>
      </c>
      <c r="Q18" s="15">
        <v>0</v>
      </c>
    </row>
    <row r="19" spans="1:17" ht="12">
      <c r="A19" s="24" t="s">
        <v>80</v>
      </c>
      <c r="B19" s="7">
        <v>0</v>
      </c>
      <c r="C19" s="15">
        <v>0</v>
      </c>
      <c r="D19" s="7">
        <v>0</v>
      </c>
      <c r="E19" s="15">
        <v>0</v>
      </c>
      <c r="F19" s="7">
        <v>0</v>
      </c>
      <c r="G19" s="15">
        <v>0</v>
      </c>
      <c r="H19" s="7">
        <v>9</v>
      </c>
      <c r="I19" s="15">
        <v>12420</v>
      </c>
      <c r="J19" s="7">
        <v>0</v>
      </c>
      <c r="K19" s="15">
        <v>0</v>
      </c>
      <c r="L19" s="7">
        <v>0</v>
      </c>
      <c r="M19" s="15">
        <v>0</v>
      </c>
      <c r="N19" s="7">
        <v>0</v>
      </c>
      <c r="O19" s="15">
        <v>0</v>
      </c>
      <c r="P19" s="7">
        <v>2</v>
      </c>
      <c r="Q19" s="15">
        <v>338</v>
      </c>
    </row>
    <row r="20" spans="1:17" ht="12">
      <c r="A20" s="24" t="s">
        <v>81</v>
      </c>
      <c r="B20" s="7">
        <v>0</v>
      </c>
      <c r="C20" s="15">
        <v>0</v>
      </c>
      <c r="D20" s="7">
        <v>0</v>
      </c>
      <c r="E20" s="15">
        <v>0</v>
      </c>
      <c r="F20" s="7">
        <v>0</v>
      </c>
      <c r="G20" s="15">
        <v>0</v>
      </c>
      <c r="H20" s="7">
        <v>47</v>
      </c>
      <c r="I20" s="15">
        <v>206286</v>
      </c>
      <c r="J20" s="7">
        <v>0</v>
      </c>
      <c r="K20" s="15">
        <v>0</v>
      </c>
      <c r="L20" s="7">
        <v>0</v>
      </c>
      <c r="M20" s="15">
        <v>0</v>
      </c>
      <c r="N20" s="7">
        <v>0</v>
      </c>
      <c r="O20" s="15">
        <v>0</v>
      </c>
      <c r="P20" s="7">
        <v>0</v>
      </c>
      <c r="Q20" s="15">
        <v>0</v>
      </c>
    </row>
    <row r="21" spans="1:17" ht="12">
      <c r="A21" s="24" t="s">
        <v>82</v>
      </c>
      <c r="B21" s="7">
        <v>11</v>
      </c>
      <c r="C21" s="15">
        <v>1546.75</v>
      </c>
      <c r="D21" s="7">
        <v>11</v>
      </c>
      <c r="E21" s="15">
        <v>824.75</v>
      </c>
      <c r="F21" s="7">
        <v>32</v>
      </c>
      <c r="G21" s="15">
        <v>11690.08</v>
      </c>
      <c r="H21" s="7">
        <v>58</v>
      </c>
      <c r="I21" s="15">
        <v>91604.91</v>
      </c>
      <c r="J21" s="7">
        <v>6</v>
      </c>
      <c r="K21" s="15">
        <v>918.63</v>
      </c>
      <c r="L21" s="7">
        <v>8</v>
      </c>
      <c r="M21" s="15">
        <v>636.11</v>
      </c>
      <c r="N21" s="7">
        <v>17</v>
      </c>
      <c r="O21" s="15">
        <v>2606.26</v>
      </c>
      <c r="P21" s="7">
        <v>3</v>
      </c>
      <c r="Q21" s="15">
        <v>465.12</v>
      </c>
    </row>
    <row r="22" spans="1:17" ht="12">
      <c r="A22" s="24" t="s">
        <v>83</v>
      </c>
      <c r="B22" s="7">
        <v>8</v>
      </c>
      <c r="C22" s="15">
        <v>470.29</v>
      </c>
      <c r="D22" s="7">
        <v>7</v>
      </c>
      <c r="E22" s="15">
        <v>446.32</v>
      </c>
      <c r="F22" s="7">
        <v>40</v>
      </c>
      <c r="G22" s="15">
        <v>1992.07</v>
      </c>
      <c r="H22" s="7">
        <v>30</v>
      </c>
      <c r="I22" s="15">
        <v>4396.92</v>
      </c>
      <c r="J22" s="7">
        <v>6</v>
      </c>
      <c r="K22" s="15">
        <v>558.64</v>
      </c>
      <c r="L22" s="7">
        <v>4</v>
      </c>
      <c r="M22" s="15">
        <v>663.73</v>
      </c>
      <c r="N22" s="7">
        <v>29</v>
      </c>
      <c r="O22" s="15">
        <v>3710.8</v>
      </c>
      <c r="P22" s="7">
        <v>21</v>
      </c>
      <c r="Q22" s="15">
        <v>2913.38</v>
      </c>
    </row>
    <row r="23" spans="1:17" ht="12">
      <c r="A23" s="24" t="s">
        <v>84</v>
      </c>
      <c r="B23" s="7">
        <v>1</v>
      </c>
      <c r="C23" s="15">
        <v>81</v>
      </c>
      <c r="D23" s="7">
        <v>0</v>
      </c>
      <c r="E23" s="15">
        <v>0</v>
      </c>
      <c r="F23" s="7">
        <v>7</v>
      </c>
      <c r="G23" s="15">
        <v>18871</v>
      </c>
      <c r="H23" s="7">
        <v>274</v>
      </c>
      <c r="I23" s="15">
        <v>548269</v>
      </c>
      <c r="J23" s="7">
        <v>1</v>
      </c>
      <c r="K23" s="15">
        <v>60</v>
      </c>
      <c r="L23" s="7">
        <v>0</v>
      </c>
      <c r="M23" s="15">
        <v>0</v>
      </c>
      <c r="N23" s="7">
        <v>5</v>
      </c>
      <c r="O23" s="15">
        <v>6550</v>
      </c>
      <c r="P23" s="7">
        <v>29</v>
      </c>
      <c r="Q23" s="15">
        <v>7075</v>
      </c>
    </row>
    <row r="24" spans="1:17" ht="12">
      <c r="A24" s="24" t="s">
        <v>85</v>
      </c>
      <c r="B24" s="7">
        <v>0</v>
      </c>
      <c r="C24" s="15">
        <v>0</v>
      </c>
      <c r="D24" s="7">
        <v>5</v>
      </c>
      <c r="E24" s="15">
        <v>1812</v>
      </c>
      <c r="F24" s="7">
        <v>0</v>
      </c>
      <c r="G24" s="15">
        <v>0</v>
      </c>
      <c r="H24" s="7">
        <v>0</v>
      </c>
      <c r="I24" s="15">
        <v>0</v>
      </c>
      <c r="J24" s="7">
        <v>0</v>
      </c>
      <c r="K24" s="15">
        <v>0</v>
      </c>
      <c r="L24" s="7">
        <v>0</v>
      </c>
      <c r="M24" s="15">
        <v>0</v>
      </c>
      <c r="N24" s="7">
        <v>0</v>
      </c>
      <c r="O24" s="15">
        <v>0</v>
      </c>
      <c r="P24" s="7">
        <v>0</v>
      </c>
      <c r="Q24" s="15">
        <v>0</v>
      </c>
    </row>
    <row r="25" spans="1:17" ht="12">
      <c r="A25" s="24" t="s">
        <v>86</v>
      </c>
      <c r="B25" s="7">
        <v>0</v>
      </c>
      <c r="C25" s="15">
        <v>0</v>
      </c>
      <c r="D25" s="7">
        <v>0</v>
      </c>
      <c r="E25" s="15">
        <v>0</v>
      </c>
      <c r="F25" s="7">
        <v>0</v>
      </c>
      <c r="G25" s="15">
        <v>0</v>
      </c>
      <c r="H25" s="7">
        <v>0</v>
      </c>
      <c r="I25" s="15">
        <v>0</v>
      </c>
      <c r="J25" s="7">
        <v>0</v>
      </c>
      <c r="K25" s="15">
        <v>0</v>
      </c>
      <c r="L25" s="7">
        <v>0</v>
      </c>
      <c r="M25" s="15">
        <v>0</v>
      </c>
      <c r="N25" s="7">
        <v>0</v>
      </c>
      <c r="O25" s="15">
        <v>0</v>
      </c>
      <c r="P25" s="7">
        <v>0</v>
      </c>
      <c r="Q25" s="15">
        <v>0</v>
      </c>
    </row>
    <row r="26" spans="1:17" ht="12">
      <c r="A26" s="24" t="s">
        <v>87</v>
      </c>
      <c r="B26" s="7">
        <v>0</v>
      </c>
      <c r="C26" s="15">
        <v>0</v>
      </c>
      <c r="D26" s="7">
        <v>0</v>
      </c>
      <c r="E26" s="15">
        <v>0</v>
      </c>
      <c r="F26" s="7">
        <v>0</v>
      </c>
      <c r="G26" s="15">
        <v>0</v>
      </c>
      <c r="H26" s="7">
        <v>0</v>
      </c>
      <c r="I26" s="15">
        <v>0</v>
      </c>
      <c r="J26" s="7">
        <v>0</v>
      </c>
      <c r="K26" s="15">
        <v>0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15">
        <v>0</v>
      </c>
    </row>
    <row r="27" spans="1:17" ht="12">
      <c r="A27" s="24" t="s">
        <v>88</v>
      </c>
      <c r="B27" s="7">
        <v>0</v>
      </c>
      <c r="C27" s="15">
        <v>0</v>
      </c>
      <c r="D27" s="7">
        <v>0</v>
      </c>
      <c r="E27" s="15">
        <v>0</v>
      </c>
      <c r="F27" s="7">
        <v>7</v>
      </c>
      <c r="G27" s="15">
        <v>61.73</v>
      </c>
      <c r="H27" s="7">
        <v>1</v>
      </c>
      <c r="I27" s="15">
        <v>15.27</v>
      </c>
      <c r="J27" s="7">
        <v>0</v>
      </c>
      <c r="K27" s="15">
        <v>0</v>
      </c>
      <c r="L27" s="7">
        <v>0</v>
      </c>
      <c r="M27" s="15">
        <v>0</v>
      </c>
      <c r="N27" s="7">
        <v>4</v>
      </c>
      <c r="O27" s="15">
        <v>291.2</v>
      </c>
      <c r="P27" s="7">
        <v>1</v>
      </c>
      <c r="Q27" s="15">
        <v>127.37</v>
      </c>
    </row>
    <row r="28" spans="1:17" ht="12">
      <c r="A28" s="24" t="s">
        <v>89</v>
      </c>
      <c r="B28" s="7">
        <v>0</v>
      </c>
      <c r="C28" s="15">
        <v>0</v>
      </c>
      <c r="D28" s="7">
        <v>0</v>
      </c>
      <c r="E28" s="15">
        <v>0</v>
      </c>
      <c r="F28" s="7">
        <v>29</v>
      </c>
      <c r="G28" s="15">
        <v>1598</v>
      </c>
      <c r="H28" s="7">
        <v>36</v>
      </c>
      <c r="I28" s="15">
        <v>2270</v>
      </c>
      <c r="J28" s="7">
        <v>0</v>
      </c>
      <c r="K28" s="15">
        <v>0</v>
      </c>
      <c r="L28" s="7">
        <v>0</v>
      </c>
      <c r="M28" s="15">
        <v>0</v>
      </c>
      <c r="N28" s="7">
        <v>27</v>
      </c>
      <c r="O28" s="15">
        <v>2716</v>
      </c>
      <c r="P28" s="7">
        <v>18</v>
      </c>
      <c r="Q28" s="15">
        <v>2178</v>
      </c>
    </row>
    <row r="29" spans="1:17" ht="12">
      <c r="A29" s="24" t="s">
        <v>90</v>
      </c>
      <c r="B29" s="7">
        <v>7</v>
      </c>
      <c r="C29" s="15">
        <v>182</v>
      </c>
      <c r="D29" s="7">
        <v>1</v>
      </c>
      <c r="E29" s="15">
        <v>24</v>
      </c>
      <c r="F29" s="7">
        <v>80</v>
      </c>
      <c r="G29" s="15">
        <v>2946</v>
      </c>
      <c r="H29" s="7">
        <v>128</v>
      </c>
      <c r="I29" s="15">
        <v>8320</v>
      </c>
      <c r="J29" s="7">
        <v>5</v>
      </c>
      <c r="K29" s="15">
        <v>430</v>
      </c>
      <c r="L29" s="7">
        <v>1</v>
      </c>
      <c r="M29" s="15">
        <v>98</v>
      </c>
      <c r="N29" s="7">
        <v>111</v>
      </c>
      <c r="O29" s="15">
        <v>7636</v>
      </c>
      <c r="P29" s="7">
        <v>85</v>
      </c>
      <c r="Q29" s="15">
        <v>8933</v>
      </c>
    </row>
    <row r="30" spans="1:17" ht="12">
      <c r="A30" s="24" t="s">
        <v>91</v>
      </c>
      <c r="B30" s="7">
        <v>0</v>
      </c>
      <c r="C30" s="15">
        <v>0</v>
      </c>
      <c r="D30" s="7">
        <v>0</v>
      </c>
      <c r="E30" s="15">
        <v>0</v>
      </c>
      <c r="F30" s="7">
        <v>0</v>
      </c>
      <c r="G30" s="15">
        <v>0</v>
      </c>
      <c r="H30" s="7">
        <v>0</v>
      </c>
      <c r="I30" s="15">
        <v>0</v>
      </c>
      <c r="J30" s="7">
        <v>0</v>
      </c>
      <c r="K30" s="15">
        <v>0</v>
      </c>
      <c r="L30" s="7">
        <v>0</v>
      </c>
      <c r="M30" s="15">
        <v>0</v>
      </c>
      <c r="N30" s="7">
        <v>0</v>
      </c>
      <c r="O30" s="15">
        <v>0</v>
      </c>
      <c r="P30" s="7">
        <v>0</v>
      </c>
      <c r="Q30" s="15">
        <v>0</v>
      </c>
    </row>
    <row r="31" spans="1:17" ht="12">
      <c r="A31" s="24" t="s">
        <v>92</v>
      </c>
      <c r="B31" s="7">
        <v>9</v>
      </c>
      <c r="C31" s="15">
        <v>532</v>
      </c>
      <c r="D31" s="7">
        <v>20</v>
      </c>
      <c r="E31" s="15">
        <v>3556</v>
      </c>
      <c r="F31" s="7">
        <v>0</v>
      </c>
      <c r="G31" s="15">
        <v>0</v>
      </c>
      <c r="H31" s="7">
        <v>0</v>
      </c>
      <c r="I31" s="15">
        <v>0</v>
      </c>
      <c r="J31" s="7">
        <v>8</v>
      </c>
      <c r="K31" s="15">
        <v>866</v>
      </c>
      <c r="L31" s="7">
        <v>19</v>
      </c>
      <c r="M31" s="15">
        <v>2042</v>
      </c>
      <c r="N31" s="7">
        <v>0</v>
      </c>
      <c r="O31" s="15">
        <v>0</v>
      </c>
      <c r="P31" s="7">
        <v>0</v>
      </c>
      <c r="Q31" s="15">
        <v>0</v>
      </c>
    </row>
    <row r="32" spans="1:17" ht="12">
      <c r="A32" s="23" t="s">
        <v>93</v>
      </c>
      <c r="B32" s="6">
        <v>4</v>
      </c>
      <c r="C32" s="14">
        <v>99.83</v>
      </c>
      <c r="D32" s="6">
        <v>1</v>
      </c>
      <c r="E32" s="14">
        <v>17.6</v>
      </c>
      <c r="F32" s="6">
        <v>389</v>
      </c>
      <c r="G32" s="14">
        <v>8240.41</v>
      </c>
      <c r="H32" s="6">
        <v>342</v>
      </c>
      <c r="I32" s="14">
        <v>7808.46</v>
      </c>
      <c r="J32" s="6">
        <v>2</v>
      </c>
      <c r="K32" s="14">
        <v>214.05</v>
      </c>
      <c r="L32" s="6">
        <v>1</v>
      </c>
      <c r="M32" s="14">
        <v>61.87</v>
      </c>
      <c r="N32" s="6">
        <v>302</v>
      </c>
      <c r="O32" s="14">
        <v>23832.92</v>
      </c>
      <c r="P32" s="6">
        <v>313</v>
      </c>
      <c r="Q32" s="14">
        <v>24016.04</v>
      </c>
    </row>
    <row r="33" spans="1:17" ht="12">
      <c r="A33" s="23" t="s">
        <v>94</v>
      </c>
      <c r="B33" s="6">
        <v>4</v>
      </c>
      <c r="C33" s="14">
        <v>91.03</v>
      </c>
      <c r="D33" s="6">
        <v>10</v>
      </c>
      <c r="E33" s="14">
        <v>158.1</v>
      </c>
      <c r="F33" s="6">
        <v>70</v>
      </c>
      <c r="G33" s="14">
        <v>3053.71</v>
      </c>
      <c r="H33" s="6">
        <v>132</v>
      </c>
      <c r="I33" s="14">
        <v>3732.29</v>
      </c>
      <c r="J33" s="6">
        <v>4</v>
      </c>
      <c r="K33" s="14">
        <v>327.31</v>
      </c>
      <c r="L33" s="6">
        <v>7</v>
      </c>
      <c r="M33" s="14">
        <v>550.01</v>
      </c>
      <c r="N33" s="6">
        <v>44</v>
      </c>
      <c r="O33" s="14">
        <v>5429.93</v>
      </c>
      <c r="P33" s="6">
        <v>127</v>
      </c>
      <c r="Q33" s="14">
        <v>15245.35</v>
      </c>
    </row>
    <row r="34" spans="1:17" ht="12">
      <c r="A34" s="23" t="s">
        <v>95</v>
      </c>
      <c r="B34" s="6">
        <v>0</v>
      </c>
      <c r="C34" s="14">
        <v>0</v>
      </c>
      <c r="D34" s="6">
        <v>6</v>
      </c>
      <c r="E34" s="14">
        <v>1964.11</v>
      </c>
      <c r="F34" s="6">
        <v>0</v>
      </c>
      <c r="G34" s="14">
        <v>0</v>
      </c>
      <c r="H34" s="6">
        <v>0</v>
      </c>
      <c r="I34" s="14">
        <v>0</v>
      </c>
      <c r="J34" s="6">
        <v>0</v>
      </c>
      <c r="K34" s="14">
        <v>0</v>
      </c>
      <c r="L34" s="6">
        <v>0</v>
      </c>
      <c r="M34" s="14">
        <v>0</v>
      </c>
      <c r="N34" s="6">
        <v>0</v>
      </c>
      <c r="O34" s="14">
        <v>0</v>
      </c>
      <c r="P34" s="6">
        <v>0</v>
      </c>
      <c r="Q34" s="14">
        <v>0</v>
      </c>
    </row>
    <row r="35" spans="1:17" ht="12">
      <c r="A35" s="24" t="s">
        <v>96</v>
      </c>
      <c r="B35" s="7">
        <v>0</v>
      </c>
      <c r="C35" s="15">
        <v>0</v>
      </c>
      <c r="D35" s="7">
        <v>6</v>
      </c>
      <c r="E35" s="15">
        <v>1964.11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15">
        <v>0</v>
      </c>
    </row>
    <row r="36" spans="1:17" ht="12">
      <c r="A36" s="24" t="s">
        <v>97</v>
      </c>
      <c r="B36" s="7">
        <v>0</v>
      </c>
      <c r="C36" s="15">
        <v>0</v>
      </c>
      <c r="D36" s="7">
        <v>0</v>
      </c>
      <c r="E36" s="15">
        <v>0</v>
      </c>
      <c r="F36" s="7">
        <v>0</v>
      </c>
      <c r="G36" s="15">
        <v>0</v>
      </c>
      <c r="H36" s="7">
        <v>0</v>
      </c>
      <c r="I36" s="15">
        <v>0</v>
      </c>
      <c r="J36" s="7">
        <v>0</v>
      </c>
      <c r="K36" s="15">
        <v>0</v>
      </c>
      <c r="L36" s="7">
        <v>0</v>
      </c>
      <c r="M36" s="15">
        <v>0</v>
      </c>
      <c r="N36" s="7">
        <v>0</v>
      </c>
      <c r="O36" s="15">
        <v>0</v>
      </c>
      <c r="P36" s="7">
        <v>0</v>
      </c>
      <c r="Q36" s="15">
        <v>0</v>
      </c>
    </row>
    <row r="37" spans="1:17" ht="12">
      <c r="A37" s="75" t="s">
        <v>11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7" ht="12" hidden="1">
      <c r="A38" s="9" t="s">
        <v>12</v>
      </c>
      <c r="B38" s="11">
        <f aca="true" t="shared" si="0" ref="B38:Q38">B8-B9-B34</f>
        <v>1012</v>
      </c>
      <c r="C38" s="11">
        <f t="shared" si="0"/>
        <v>275327.57999999996</v>
      </c>
      <c r="D38" s="11">
        <f t="shared" si="0"/>
        <v>922</v>
      </c>
      <c r="E38" s="11">
        <f t="shared" si="0"/>
        <v>172311.82</v>
      </c>
      <c r="F38" s="11">
        <f t="shared" si="0"/>
        <v>11718</v>
      </c>
      <c r="G38" s="11">
        <f t="shared" si="0"/>
        <v>25325037.22</v>
      </c>
      <c r="H38" s="11">
        <f t="shared" si="0"/>
        <v>10519</v>
      </c>
      <c r="I38" s="11">
        <f t="shared" si="0"/>
        <v>2604035.79</v>
      </c>
      <c r="J38" s="11">
        <f t="shared" si="0"/>
        <v>687</v>
      </c>
      <c r="K38" s="11">
        <f t="shared" si="0"/>
        <v>99809.72</v>
      </c>
      <c r="L38" s="11">
        <f t="shared" si="0"/>
        <v>531</v>
      </c>
      <c r="M38" s="11">
        <f t="shared" si="0"/>
        <v>61547.060000000005</v>
      </c>
      <c r="N38" s="11">
        <f t="shared" si="0"/>
        <v>10071</v>
      </c>
      <c r="O38" s="11">
        <f t="shared" si="0"/>
        <v>1328287.33</v>
      </c>
      <c r="P38" s="11">
        <f t="shared" si="0"/>
        <v>8369</v>
      </c>
      <c r="Q38" s="11">
        <f t="shared" si="0"/>
        <v>1128897.77</v>
      </c>
    </row>
    <row r="39" spans="1:17" ht="12" hidden="1">
      <c r="A39" s="10" t="s">
        <v>8</v>
      </c>
      <c r="B39" s="11">
        <f aca="true" t="shared" si="1" ref="B39:Q39">B9-B10-B32-B33</f>
        <v>0</v>
      </c>
      <c r="C39" s="11">
        <f t="shared" si="1"/>
        <v>5.826450433232822E-13</v>
      </c>
      <c r="D39" s="11">
        <f t="shared" si="1"/>
        <v>0</v>
      </c>
      <c r="E39" s="11">
        <f t="shared" si="1"/>
        <v>7.389644451905042E-13</v>
      </c>
      <c r="F39" s="11">
        <f t="shared" si="1"/>
        <v>0</v>
      </c>
      <c r="G39" s="11">
        <f t="shared" si="1"/>
        <v>-4.547473508864641E-12</v>
      </c>
      <c r="H39" s="11">
        <f t="shared" si="1"/>
        <v>0</v>
      </c>
      <c r="I39" s="11">
        <f t="shared" si="1"/>
        <v>0</v>
      </c>
      <c r="J39" s="11">
        <f t="shared" si="1"/>
        <v>0</v>
      </c>
      <c r="K39" s="11">
        <f t="shared" si="1"/>
        <v>0</v>
      </c>
      <c r="L39" s="11">
        <f t="shared" si="1"/>
        <v>0</v>
      </c>
      <c r="M39" s="11">
        <f t="shared" si="1"/>
        <v>0</v>
      </c>
      <c r="N39" s="11">
        <f t="shared" si="1"/>
        <v>0</v>
      </c>
      <c r="O39" s="11">
        <f t="shared" si="1"/>
        <v>-7.275957614183426E-12</v>
      </c>
      <c r="P39" s="11">
        <f t="shared" si="1"/>
        <v>0</v>
      </c>
      <c r="Q39" s="11">
        <f t="shared" si="1"/>
        <v>0</v>
      </c>
    </row>
    <row r="40" spans="1:17" ht="12" hidden="1">
      <c r="A40" s="10" t="s">
        <v>9</v>
      </c>
      <c r="B40" s="11">
        <f aca="true" t="shared" si="2" ref="B40:Q40">B10-SUM(B11:B31)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</row>
    <row r="41" spans="1:17" ht="12" hidden="1">
      <c r="A41" s="10" t="s">
        <v>10</v>
      </c>
      <c r="B41" s="11">
        <f aca="true" t="shared" si="3" ref="B41:Q41">B34-B35-B36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</row>
    <row r="42" ht="12">
      <c r="A42" s="25" t="s">
        <v>111</v>
      </c>
    </row>
  </sheetData>
  <sheetProtection/>
  <mergeCells count="19"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B8" sqref="B8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1.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2.66015625" style="0" customWidth="1"/>
    <col min="16" max="16" width="7.83203125" style="0" customWidth="1"/>
    <col min="17" max="17" width="12.16015625" style="0" customWidth="1"/>
  </cols>
  <sheetData>
    <row r="1" spans="1:17" ht="15.7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customHeight="1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84" t="s">
        <v>106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6"/>
    </row>
    <row r="5" spans="1:17" s="2" customFormat="1" ht="15" customHeight="1">
      <c r="A5" s="84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71"/>
    </row>
    <row r="6" spans="1:17" s="2" customFormat="1" ht="30" customHeight="1">
      <c r="A6" s="84"/>
      <c r="B6" s="70" t="s">
        <v>114</v>
      </c>
      <c r="C6" s="71"/>
      <c r="D6" s="70" t="s">
        <v>115</v>
      </c>
      <c r="E6" s="71"/>
      <c r="F6" s="63" t="s">
        <v>103</v>
      </c>
      <c r="G6" s="71"/>
      <c r="H6" s="63" t="s">
        <v>66</v>
      </c>
      <c r="I6" s="71"/>
      <c r="J6" s="70" t="s">
        <v>114</v>
      </c>
      <c r="K6" s="71"/>
      <c r="L6" s="70" t="s">
        <v>115</v>
      </c>
      <c r="M6" s="71"/>
      <c r="N6" s="63" t="s">
        <v>103</v>
      </c>
      <c r="O6" s="71"/>
      <c r="P6" s="63" t="s">
        <v>66</v>
      </c>
      <c r="Q6" s="71"/>
    </row>
    <row r="7" spans="1:17" s="2" customFormat="1" ht="39.75" customHeight="1">
      <c r="A7" s="84"/>
      <c r="B7" s="8" t="s">
        <v>64</v>
      </c>
      <c r="C7" s="8" t="s">
        <v>65</v>
      </c>
      <c r="D7" s="8" t="s">
        <v>64</v>
      </c>
      <c r="E7" s="8" t="s">
        <v>65</v>
      </c>
      <c r="F7" s="8" t="s">
        <v>64</v>
      </c>
      <c r="G7" s="8" t="s">
        <v>65</v>
      </c>
      <c r="H7" s="8" t="s">
        <v>64</v>
      </c>
      <c r="I7" s="8" t="s">
        <v>65</v>
      </c>
      <c r="J7" s="8" t="s">
        <v>68</v>
      </c>
      <c r="K7" s="8" t="s">
        <v>65</v>
      </c>
      <c r="L7" s="8" t="s">
        <v>68</v>
      </c>
      <c r="M7" s="8" t="s">
        <v>65</v>
      </c>
      <c r="N7" s="8" t="s">
        <v>68</v>
      </c>
      <c r="O7" s="8" t="s">
        <v>65</v>
      </c>
      <c r="P7" s="8" t="s">
        <v>68</v>
      </c>
      <c r="Q7" s="8" t="s">
        <v>65</v>
      </c>
    </row>
    <row r="8" spans="1:17" ht="12">
      <c r="A8" s="1" t="s">
        <v>113</v>
      </c>
      <c r="B8" s="5">
        <v>478</v>
      </c>
      <c r="C8" s="13">
        <v>59969.05</v>
      </c>
      <c r="D8" s="5">
        <v>241</v>
      </c>
      <c r="E8" s="13">
        <v>33604</v>
      </c>
      <c r="F8" s="5">
        <v>7659</v>
      </c>
      <c r="G8" s="13">
        <v>3201569.53</v>
      </c>
      <c r="H8" s="5">
        <v>3866</v>
      </c>
      <c r="I8" s="13">
        <v>1218347.54</v>
      </c>
      <c r="J8" s="5">
        <v>290</v>
      </c>
      <c r="K8" s="13">
        <v>43734.59</v>
      </c>
      <c r="L8" s="5">
        <v>159</v>
      </c>
      <c r="M8" s="13">
        <v>32884.37</v>
      </c>
      <c r="N8" s="5">
        <v>6299</v>
      </c>
      <c r="O8" s="13">
        <v>2468017.64</v>
      </c>
      <c r="P8" s="5">
        <v>2962</v>
      </c>
      <c r="Q8" s="13">
        <v>1631453.34</v>
      </c>
    </row>
    <row r="9" spans="1:17" ht="12">
      <c r="A9" s="3" t="s">
        <v>99</v>
      </c>
      <c r="B9" s="6">
        <v>478</v>
      </c>
      <c r="C9" s="14">
        <v>59969.05</v>
      </c>
      <c r="D9" s="6">
        <v>241</v>
      </c>
      <c r="E9" s="14">
        <v>33604</v>
      </c>
      <c r="F9" s="6">
        <v>7659</v>
      </c>
      <c r="G9" s="14">
        <v>3201569.53</v>
      </c>
      <c r="H9" s="6">
        <v>3866</v>
      </c>
      <c r="I9" s="14">
        <v>1218347.54</v>
      </c>
      <c r="J9" s="6">
        <v>290</v>
      </c>
      <c r="K9" s="14">
        <v>43734.59</v>
      </c>
      <c r="L9" s="6">
        <v>159</v>
      </c>
      <c r="M9" s="14">
        <v>32884.37</v>
      </c>
      <c r="N9" s="6">
        <v>6299</v>
      </c>
      <c r="O9" s="14">
        <v>2468017.64</v>
      </c>
      <c r="P9" s="6">
        <v>2962</v>
      </c>
      <c r="Q9" s="14">
        <v>1631453.34</v>
      </c>
    </row>
    <row r="10" spans="1:17" ht="12">
      <c r="A10" s="23" t="s">
        <v>72</v>
      </c>
      <c r="B10" s="6">
        <v>464</v>
      </c>
      <c r="C10" s="14">
        <v>59770.05</v>
      </c>
      <c r="D10" s="6">
        <v>227</v>
      </c>
      <c r="E10" s="14">
        <v>32912</v>
      </c>
      <c r="F10" s="6">
        <v>7208</v>
      </c>
      <c r="G10" s="14">
        <v>3191346.53</v>
      </c>
      <c r="H10" s="6">
        <v>3463</v>
      </c>
      <c r="I10" s="14">
        <v>1202365.54</v>
      </c>
      <c r="J10" s="6">
        <v>281</v>
      </c>
      <c r="K10" s="14">
        <v>43068.59</v>
      </c>
      <c r="L10" s="6">
        <v>145</v>
      </c>
      <c r="M10" s="14">
        <v>31606.37</v>
      </c>
      <c r="N10" s="6">
        <v>5929</v>
      </c>
      <c r="O10" s="14">
        <v>2428324.64</v>
      </c>
      <c r="P10" s="6">
        <v>2605</v>
      </c>
      <c r="Q10" s="14">
        <v>1567177.34</v>
      </c>
    </row>
    <row r="11" spans="1:17" ht="12">
      <c r="A11" s="24" t="s">
        <v>98</v>
      </c>
      <c r="B11" s="7">
        <v>102</v>
      </c>
      <c r="C11" s="15">
        <v>11820</v>
      </c>
      <c r="D11" s="7">
        <v>66</v>
      </c>
      <c r="E11" s="15">
        <v>8394</v>
      </c>
      <c r="F11" s="7">
        <v>3603</v>
      </c>
      <c r="G11" s="15">
        <v>1048744.06</v>
      </c>
      <c r="H11" s="7">
        <v>1900</v>
      </c>
      <c r="I11" s="15">
        <v>436564.65</v>
      </c>
      <c r="J11" s="7">
        <v>40</v>
      </c>
      <c r="K11" s="15">
        <v>19932</v>
      </c>
      <c r="L11" s="7">
        <v>25</v>
      </c>
      <c r="M11" s="15">
        <v>20864</v>
      </c>
      <c r="N11" s="7">
        <v>2969</v>
      </c>
      <c r="O11" s="15">
        <v>1756291.44</v>
      </c>
      <c r="P11" s="7">
        <v>1234</v>
      </c>
      <c r="Q11" s="15">
        <v>885315.34</v>
      </c>
    </row>
    <row r="12" spans="1:17" ht="12">
      <c r="A12" s="24" t="s">
        <v>73</v>
      </c>
      <c r="B12" s="7">
        <v>0</v>
      </c>
      <c r="C12" s="15">
        <v>0</v>
      </c>
      <c r="D12" s="7">
        <v>0</v>
      </c>
      <c r="E12" s="15">
        <v>0</v>
      </c>
      <c r="F12" s="7">
        <v>0</v>
      </c>
      <c r="G12" s="15">
        <v>0</v>
      </c>
      <c r="H12" s="7">
        <v>0</v>
      </c>
      <c r="I12" s="15">
        <v>0</v>
      </c>
      <c r="J12" s="7">
        <v>0</v>
      </c>
      <c r="K12" s="15">
        <v>0</v>
      </c>
      <c r="L12" s="7">
        <v>0</v>
      </c>
      <c r="M12" s="15">
        <v>0</v>
      </c>
      <c r="N12" s="7">
        <v>0</v>
      </c>
      <c r="O12" s="15">
        <v>0</v>
      </c>
      <c r="P12" s="7">
        <v>0</v>
      </c>
      <c r="Q12" s="15">
        <v>0</v>
      </c>
    </row>
    <row r="13" spans="1:17" ht="12">
      <c r="A13" s="24" t="s">
        <v>74</v>
      </c>
      <c r="B13" s="7">
        <v>32</v>
      </c>
      <c r="C13" s="15">
        <v>12906</v>
      </c>
      <c r="D13" s="7">
        <v>7</v>
      </c>
      <c r="E13" s="15">
        <v>5961</v>
      </c>
      <c r="F13" s="7">
        <v>1110</v>
      </c>
      <c r="G13" s="15">
        <v>1755431</v>
      </c>
      <c r="H13" s="7">
        <v>384</v>
      </c>
      <c r="I13" s="15">
        <v>549329</v>
      </c>
      <c r="J13" s="7">
        <v>23</v>
      </c>
      <c r="K13" s="15">
        <v>2216</v>
      </c>
      <c r="L13" s="7">
        <v>7</v>
      </c>
      <c r="M13" s="15">
        <v>647</v>
      </c>
      <c r="N13" s="7">
        <v>945</v>
      </c>
      <c r="O13" s="15">
        <v>396880</v>
      </c>
      <c r="P13" s="7">
        <v>350</v>
      </c>
      <c r="Q13" s="15">
        <v>559974</v>
      </c>
    </row>
    <row r="14" spans="1:17" ht="12">
      <c r="A14" s="24" t="s">
        <v>75</v>
      </c>
      <c r="B14" s="7">
        <v>9</v>
      </c>
      <c r="C14" s="15">
        <v>1261</v>
      </c>
      <c r="D14" s="7">
        <v>1</v>
      </c>
      <c r="E14" s="15">
        <v>35</v>
      </c>
      <c r="F14" s="7">
        <v>283</v>
      </c>
      <c r="G14" s="15">
        <v>40166</v>
      </c>
      <c r="H14" s="7">
        <v>47</v>
      </c>
      <c r="I14" s="15">
        <v>14807</v>
      </c>
      <c r="J14" s="7">
        <v>13</v>
      </c>
      <c r="K14" s="15">
        <v>795</v>
      </c>
      <c r="L14" s="7">
        <v>1</v>
      </c>
      <c r="M14" s="15">
        <v>75</v>
      </c>
      <c r="N14" s="7">
        <v>166</v>
      </c>
      <c r="O14" s="15">
        <v>31333</v>
      </c>
      <c r="P14" s="7">
        <v>33</v>
      </c>
      <c r="Q14" s="15">
        <v>3863</v>
      </c>
    </row>
    <row r="15" spans="1:17" ht="12">
      <c r="A15" s="24" t="s">
        <v>76</v>
      </c>
      <c r="B15" s="7">
        <v>12</v>
      </c>
      <c r="C15" s="15">
        <v>2760</v>
      </c>
      <c r="D15" s="7">
        <v>18</v>
      </c>
      <c r="E15" s="15">
        <v>579</v>
      </c>
      <c r="F15" s="7">
        <v>73</v>
      </c>
      <c r="G15" s="15">
        <v>28171</v>
      </c>
      <c r="H15" s="7">
        <v>12</v>
      </c>
      <c r="I15" s="15">
        <v>2314</v>
      </c>
      <c r="J15" s="7">
        <v>7</v>
      </c>
      <c r="K15" s="15">
        <v>1644</v>
      </c>
      <c r="L15" s="7">
        <v>11</v>
      </c>
      <c r="M15" s="15">
        <v>1009</v>
      </c>
      <c r="N15" s="7">
        <v>67</v>
      </c>
      <c r="O15" s="15">
        <v>10731</v>
      </c>
      <c r="P15" s="7">
        <v>11</v>
      </c>
      <c r="Q15" s="15">
        <v>1865</v>
      </c>
    </row>
    <row r="16" spans="1:17" ht="12">
      <c r="A16" s="24" t="s">
        <v>77</v>
      </c>
      <c r="B16" s="7">
        <v>9</v>
      </c>
      <c r="C16" s="15">
        <v>795</v>
      </c>
      <c r="D16" s="7">
        <v>5</v>
      </c>
      <c r="E16" s="15">
        <v>2600</v>
      </c>
      <c r="F16" s="7">
        <v>164</v>
      </c>
      <c r="G16" s="15">
        <v>122200</v>
      </c>
      <c r="H16" s="7">
        <v>10</v>
      </c>
      <c r="I16" s="15">
        <v>13098</v>
      </c>
      <c r="J16" s="7">
        <v>7</v>
      </c>
      <c r="K16" s="15">
        <v>1052</v>
      </c>
      <c r="L16" s="7">
        <v>1</v>
      </c>
      <c r="M16" s="15">
        <v>98</v>
      </c>
      <c r="N16" s="7">
        <v>132</v>
      </c>
      <c r="O16" s="15">
        <v>39847</v>
      </c>
      <c r="P16" s="7">
        <v>11</v>
      </c>
      <c r="Q16" s="15">
        <v>5452</v>
      </c>
    </row>
    <row r="17" spans="1:17" ht="12">
      <c r="A17" s="24" t="s">
        <v>78</v>
      </c>
      <c r="B17" s="7">
        <v>5</v>
      </c>
      <c r="C17" s="15">
        <v>6537</v>
      </c>
      <c r="D17" s="7">
        <v>5</v>
      </c>
      <c r="E17" s="15">
        <v>550</v>
      </c>
      <c r="F17" s="7">
        <v>43</v>
      </c>
      <c r="G17" s="15">
        <v>18664</v>
      </c>
      <c r="H17" s="7">
        <v>13</v>
      </c>
      <c r="I17" s="15">
        <v>8782</v>
      </c>
      <c r="J17" s="7">
        <v>4</v>
      </c>
      <c r="K17" s="15">
        <v>381</v>
      </c>
      <c r="L17" s="7">
        <v>3</v>
      </c>
      <c r="M17" s="15">
        <v>205</v>
      </c>
      <c r="N17" s="7">
        <v>17</v>
      </c>
      <c r="O17" s="15">
        <v>5179</v>
      </c>
      <c r="P17" s="7">
        <v>8</v>
      </c>
      <c r="Q17" s="15">
        <v>1469</v>
      </c>
    </row>
    <row r="18" spans="1:17" ht="12">
      <c r="A18" s="24" t="s">
        <v>79</v>
      </c>
      <c r="B18" s="7">
        <v>9</v>
      </c>
      <c r="C18" s="15">
        <v>1737.05</v>
      </c>
      <c r="D18" s="7">
        <v>0</v>
      </c>
      <c r="E18" s="15">
        <v>0</v>
      </c>
      <c r="F18" s="7">
        <v>27</v>
      </c>
      <c r="G18" s="15">
        <v>55034.47</v>
      </c>
      <c r="H18" s="7">
        <v>45</v>
      </c>
      <c r="I18" s="15">
        <v>29565.89</v>
      </c>
      <c r="J18" s="7">
        <v>4</v>
      </c>
      <c r="K18" s="15">
        <v>698.59</v>
      </c>
      <c r="L18" s="7">
        <v>3</v>
      </c>
      <c r="M18" s="15">
        <v>114.37</v>
      </c>
      <c r="N18" s="7">
        <v>4</v>
      </c>
      <c r="O18" s="15">
        <v>578.2</v>
      </c>
      <c r="P18" s="7">
        <v>13</v>
      </c>
      <c r="Q18" s="15">
        <v>1975</v>
      </c>
    </row>
    <row r="19" spans="1:17" ht="12">
      <c r="A19" s="24" t="s">
        <v>80</v>
      </c>
      <c r="B19" s="7">
        <v>0</v>
      </c>
      <c r="C19" s="15">
        <v>0</v>
      </c>
      <c r="D19" s="7">
        <v>1</v>
      </c>
      <c r="E19" s="15">
        <v>87</v>
      </c>
      <c r="F19" s="7">
        <v>13</v>
      </c>
      <c r="G19" s="15">
        <v>1008</v>
      </c>
      <c r="H19" s="7">
        <v>2</v>
      </c>
      <c r="I19" s="15">
        <v>2641</v>
      </c>
      <c r="J19" s="7">
        <v>0</v>
      </c>
      <c r="K19" s="15">
        <v>0</v>
      </c>
      <c r="L19" s="7">
        <v>0</v>
      </c>
      <c r="M19" s="15">
        <v>0</v>
      </c>
      <c r="N19" s="7">
        <v>4</v>
      </c>
      <c r="O19" s="15">
        <v>641</v>
      </c>
      <c r="P19" s="7">
        <v>1</v>
      </c>
      <c r="Q19" s="15">
        <v>138</v>
      </c>
    </row>
    <row r="20" spans="1:17" ht="12">
      <c r="A20" s="24" t="s">
        <v>81</v>
      </c>
      <c r="B20" s="7">
        <v>1</v>
      </c>
      <c r="C20" s="15">
        <v>8</v>
      </c>
      <c r="D20" s="7">
        <v>0</v>
      </c>
      <c r="E20" s="15">
        <v>0</v>
      </c>
      <c r="F20" s="7">
        <v>1</v>
      </c>
      <c r="G20" s="15">
        <v>328</v>
      </c>
      <c r="H20" s="7">
        <v>4</v>
      </c>
      <c r="I20" s="15">
        <v>222</v>
      </c>
      <c r="J20" s="7">
        <v>0</v>
      </c>
      <c r="K20" s="15">
        <v>0</v>
      </c>
      <c r="L20" s="7">
        <v>0</v>
      </c>
      <c r="M20" s="15">
        <v>0</v>
      </c>
      <c r="N20" s="7">
        <v>0</v>
      </c>
      <c r="O20" s="15">
        <v>0</v>
      </c>
      <c r="P20" s="7">
        <v>1</v>
      </c>
      <c r="Q20" s="15">
        <v>312</v>
      </c>
    </row>
    <row r="21" spans="1:17" ht="12">
      <c r="A21" s="24" t="s">
        <v>82</v>
      </c>
      <c r="B21" s="7">
        <v>113</v>
      </c>
      <c r="C21" s="15">
        <v>15890</v>
      </c>
      <c r="D21" s="7">
        <v>31</v>
      </c>
      <c r="E21" s="15">
        <v>11497</v>
      </c>
      <c r="F21" s="7">
        <v>383</v>
      </c>
      <c r="G21" s="15">
        <v>51308</v>
      </c>
      <c r="H21" s="7">
        <v>127</v>
      </c>
      <c r="I21" s="15">
        <v>11299</v>
      </c>
      <c r="J21" s="7">
        <v>66</v>
      </c>
      <c r="K21" s="15">
        <v>5770</v>
      </c>
      <c r="L21" s="7">
        <v>20</v>
      </c>
      <c r="M21" s="15">
        <v>2208</v>
      </c>
      <c r="N21" s="7">
        <v>291</v>
      </c>
      <c r="O21" s="15">
        <v>34636</v>
      </c>
      <c r="P21" s="7">
        <v>96</v>
      </c>
      <c r="Q21" s="15">
        <v>12537</v>
      </c>
    </row>
    <row r="22" spans="1:17" ht="12">
      <c r="A22" s="24" t="s">
        <v>83</v>
      </c>
      <c r="B22" s="7">
        <v>63</v>
      </c>
      <c r="C22" s="15">
        <v>2554</v>
      </c>
      <c r="D22" s="7">
        <v>34</v>
      </c>
      <c r="E22" s="15">
        <v>1291</v>
      </c>
      <c r="F22" s="7">
        <v>511</v>
      </c>
      <c r="G22" s="15">
        <v>25314</v>
      </c>
      <c r="H22" s="7">
        <v>106</v>
      </c>
      <c r="I22" s="15">
        <v>57448</v>
      </c>
      <c r="J22" s="7">
        <v>46</v>
      </c>
      <c r="K22" s="15">
        <v>4688</v>
      </c>
      <c r="L22" s="7">
        <v>30</v>
      </c>
      <c r="M22" s="15">
        <v>2801</v>
      </c>
      <c r="N22" s="7">
        <v>405</v>
      </c>
      <c r="O22" s="15">
        <v>54903</v>
      </c>
      <c r="P22" s="7">
        <v>69</v>
      </c>
      <c r="Q22" s="15">
        <v>12854</v>
      </c>
    </row>
    <row r="23" spans="1:17" ht="12">
      <c r="A23" s="24" t="s">
        <v>84</v>
      </c>
      <c r="B23" s="7">
        <v>19</v>
      </c>
      <c r="C23" s="15">
        <v>797</v>
      </c>
      <c r="D23" s="7">
        <v>21</v>
      </c>
      <c r="E23" s="15">
        <v>1187</v>
      </c>
      <c r="F23" s="7">
        <v>109</v>
      </c>
      <c r="G23" s="15">
        <v>15915</v>
      </c>
      <c r="H23" s="7">
        <v>45</v>
      </c>
      <c r="I23" s="15">
        <v>4207</v>
      </c>
      <c r="J23" s="7">
        <v>15</v>
      </c>
      <c r="K23" s="15">
        <v>1387</v>
      </c>
      <c r="L23" s="7">
        <v>15</v>
      </c>
      <c r="M23" s="15">
        <v>1473</v>
      </c>
      <c r="N23" s="7">
        <v>77</v>
      </c>
      <c r="O23" s="15">
        <v>10751</v>
      </c>
      <c r="P23" s="7">
        <v>31</v>
      </c>
      <c r="Q23" s="15">
        <v>3788</v>
      </c>
    </row>
    <row r="24" spans="1:17" ht="12">
      <c r="A24" s="24" t="s">
        <v>85</v>
      </c>
      <c r="B24" s="7">
        <v>0</v>
      </c>
      <c r="C24" s="15">
        <v>0</v>
      </c>
      <c r="D24" s="7">
        <v>0</v>
      </c>
      <c r="E24" s="15">
        <v>0</v>
      </c>
      <c r="F24" s="7">
        <v>0</v>
      </c>
      <c r="G24" s="15">
        <v>0</v>
      </c>
      <c r="H24" s="7">
        <v>0</v>
      </c>
      <c r="I24" s="15">
        <v>0</v>
      </c>
      <c r="J24" s="7">
        <v>0</v>
      </c>
      <c r="K24" s="15">
        <v>0</v>
      </c>
      <c r="L24" s="7">
        <v>0</v>
      </c>
      <c r="M24" s="15">
        <v>0</v>
      </c>
      <c r="N24" s="7">
        <v>0</v>
      </c>
      <c r="O24" s="15">
        <v>0</v>
      </c>
      <c r="P24" s="7">
        <v>0</v>
      </c>
      <c r="Q24" s="15">
        <v>0</v>
      </c>
    </row>
    <row r="25" spans="1:17" ht="12">
      <c r="A25" s="24" t="s">
        <v>86</v>
      </c>
      <c r="B25" s="7">
        <v>0</v>
      </c>
      <c r="C25" s="15">
        <v>0</v>
      </c>
      <c r="D25" s="7">
        <v>0</v>
      </c>
      <c r="E25" s="15">
        <v>0</v>
      </c>
      <c r="F25" s="7">
        <v>0</v>
      </c>
      <c r="G25" s="15">
        <v>0</v>
      </c>
      <c r="H25" s="7">
        <v>0</v>
      </c>
      <c r="I25" s="15">
        <v>0</v>
      </c>
      <c r="J25" s="7">
        <v>0</v>
      </c>
      <c r="K25" s="15">
        <v>0</v>
      </c>
      <c r="L25" s="7">
        <v>0</v>
      </c>
      <c r="M25" s="15">
        <v>0</v>
      </c>
      <c r="N25" s="7">
        <v>0</v>
      </c>
      <c r="O25" s="15">
        <v>0</v>
      </c>
      <c r="P25" s="7">
        <v>0</v>
      </c>
      <c r="Q25" s="15">
        <v>0</v>
      </c>
    </row>
    <row r="26" spans="1:17" ht="12">
      <c r="A26" s="24" t="s">
        <v>87</v>
      </c>
      <c r="B26" s="7">
        <v>0</v>
      </c>
      <c r="C26" s="15">
        <v>0</v>
      </c>
      <c r="D26" s="7">
        <v>0</v>
      </c>
      <c r="E26" s="15">
        <v>0</v>
      </c>
      <c r="F26" s="7">
        <v>0</v>
      </c>
      <c r="G26" s="15">
        <v>0</v>
      </c>
      <c r="H26" s="7">
        <v>0</v>
      </c>
      <c r="I26" s="15">
        <v>0</v>
      </c>
      <c r="J26" s="7">
        <v>0</v>
      </c>
      <c r="K26" s="15">
        <v>0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15">
        <v>0</v>
      </c>
    </row>
    <row r="27" spans="1:17" ht="12">
      <c r="A27" s="24" t="s">
        <v>88</v>
      </c>
      <c r="B27" s="7">
        <v>20</v>
      </c>
      <c r="C27" s="15">
        <v>882</v>
      </c>
      <c r="D27" s="7">
        <v>11</v>
      </c>
      <c r="E27" s="15">
        <v>208</v>
      </c>
      <c r="F27" s="7">
        <v>0</v>
      </c>
      <c r="G27" s="15">
        <v>0</v>
      </c>
      <c r="H27" s="7">
        <v>16</v>
      </c>
      <c r="I27" s="15">
        <v>594</v>
      </c>
      <c r="J27" s="7">
        <v>9</v>
      </c>
      <c r="K27" s="15">
        <v>638</v>
      </c>
      <c r="L27" s="7">
        <v>6</v>
      </c>
      <c r="M27" s="15">
        <v>432</v>
      </c>
      <c r="N27" s="7">
        <v>0</v>
      </c>
      <c r="O27" s="15">
        <v>0</v>
      </c>
      <c r="P27" s="7">
        <v>0</v>
      </c>
      <c r="Q27" s="15">
        <v>0</v>
      </c>
    </row>
    <row r="28" spans="1:17" ht="12">
      <c r="A28" s="24" t="s">
        <v>89</v>
      </c>
      <c r="B28" s="7">
        <v>17</v>
      </c>
      <c r="C28" s="15">
        <v>224</v>
      </c>
      <c r="D28" s="7">
        <v>0</v>
      </c>
      <c r="E28" s="15">
        <v>0</v>
      </c>
      <c r="F28" s="7">
        <v>0</v>
      </c>
      <c r="G28" s="15">
        <v>0</v>
      </c>
      <c r="H28" s="7">
        <v>0</v>
      </c>
      <c r="I28" s="15">
        <v>0</v>
      </c>
      <c r="J28" s="7">
        <v>11</v>
      </c>
      <c r="K28" s="15">
        <v>1038</v>
      </c>
      <c r="L28" s="7">
        <v>0</v>
      </c>
      <c r="M28" s="15">
        <v>0</v>
      </c>
      <c r="N28" s="7">
        <v>0</v>
      </c>
      <c r="O28" s="15">
        <v>0</v>
      </c>
      <c r="P28" s="7">
        <v>0</v>
      </c>
      <c r="Q28" s="15">
        <v>0</v>
      </c>
    </row>
    <row r="29" spans="1:17" ht="12">
      <c r="A29" s="24" t="s">
        <v>90</v>
      </c>
      <c r="B29" s="7">
        <v>32</v>
      </c>
      <c r="C29" s="15">
        <v>421</v>
      </c>
      <c r="D29" s="7">
        <v>15</v>
      </c>
      <c r="E29" s="15">
        <v>133</v>
      </c>
      <c r="F29" s="7">
        <v>888</v>
      </c>
      <c r="G29" s="15">
        <v>29063</v>
      </c>
      <c r="H29" s="7">
        <v>752</v>
      </c>
      <c r="I29" s="15">
        <v>71494</v>
      </c>
      <c r="J29" s="7">
        <v>16</v>
      </c>
      <c r="K29" s="15">
        <v>1080</v>
      </c>
      <c r="L29" s="7">
        <v>14</v>
      </c>
      <c r="M29" s="15">
        <v>675</v>
      </c>
      <c r="N29" s="7">
        <v>852</v>
      </c>
      <c r="O29" s="15">
        <v>86554</v>
      </c>
      <c r="P29" s="7">
        <v>747</v>
      </c>
      <c r="Q29" s="15">
        <v>77635</v>
      </c>
    </row>
    <row r="30" spans="1:17" ht="12">
      <c r="A30" s="24" t="s">
        <v>91</v>
      </c>
      <c r="B30" s="7">
        <v>0</v>
      </c>
      <c r="C30" s="15">
        <v>0</v>
      </c>
      <c r="D30" s="7">
        <v>0</v>
      </c>
      <c r="E30" s="15">
        <v>0</v>
      </c>
      <c r="F30" s="7">
        <v>0</v>
      </c>
      <c r="G30" s="15">
        <v>0</v>
      </c>
      <c r="H30" s="7">
        <v>0</v>
      </c>
      <c r="I30" s="15">
        <v>0</v>
      </c>
      <c r="J30" s="7">
        <v>0</v>
      </c>
      <c r="K30" s="15">
        <v>0</v>
      </c>
      <c r="L30" s="7">
        <v>0</v>
      </c>
      <c r="M30" s="15">
        <v>0</v>
      </c>
      <c r="N30" s="7">
        <v>0</v>
      </c>
      <c r="O30" s="15">
        <v>0</v>
      </c>
      <c r="P30" s="7">
        <v>0</v>
      </c>
      <c r="Q30" s="15">
        <v>0</v>
      </c>
    </row>
    <row r="31" spans="1:17" ht="12">
      <c r="A31" s="24" t="s">
        <v>92</v>
      </c>
      <c r="B31" s="7">
        <v>21</v>
      </c>
      <c r="C31" s="15">
        <v>1178</v>
      </c>
      <c r="D31" s="7">
        <v>12</v>
      </c>
      <c r="E31" s="15">
        <v>390</v>
      </c>
      <c r="F31" s="7">
        <v>0</v>
      </c>
      <c r="G31" s="15">
        <v>0</v>
      </c>
      <c r="H31" s="7">
        <v>0</v>
      </c>
      <c r="I31" s="15">
        <v>0</v>
      </c>
      <c r="J31" s="7">
        <v>20</v>
      </c>
      <c r="K31" s="15">
        <v>1749</v>
      </c>
      <c r="L31" s="7">
        <v>9</v>
      </c>
      <c r="M31" s="15">
        <v>1005</v>
      </c>
      <c r="N31" s="7">
        <v>0</v>
      </c>
      <c r="O31" s="15">
        <v>0</v>
      </c>
      <c r="P31" s="7">
        <v>0</v>
      </c>
      <c r="Q31" s="15">
        <v>0</v>
      </c>
    </row>
    <row r="32" spans="1:17" ht="12">
      <c r="A32" s="23" t="s">
        <v>93</v>
      </c>
      <c r="B32" s="6">
        <v>2</v>
      </c>
      <c r="C32" s="14">
        <v>63</v>
      </c>
      <c r="D32" s="6">
        <v>5</v>
      </c>
      <c r="E32" s="14">
        <v>470</v>
      </c>
      <c r="F32" s="6">
        <v>403</v>
      </c>
      <c r="G32" s="14">
        <v>8848</v>
      </c>
      <c r="H32" s="6">
        <v>320</v>
      </c>
      <c r="I32" s="14">
        <v>13792</v>
      </c>
      <c r="J32" s="6">
        <v>2</v>
      </c>
      <c r="K32" s="14">
        <v>171</v>
      </c>
      <c r="L32" s="6">
        <v>5</v>
      </c>
      <c r="M32" s="14">
        <v>513</v>
      </c>
      <c r="N32" s="6">
        <v>310</v>
      </c>
      <c r="O32" s="14">
        <v>25084</v>
      </c>
      <c r="P32" s="6">
        <v>288</v>
      </c>
      <c r="Q32" s="14">
        <v>57321</v>
      </c>
    </row>
    <row r="33" spans="1:17" ht="12">
      <c r="A33" s="23" t="s">
        <v>94</v>
      </c>
      <c r="B33" s="6">
        <v>12</v>
      </c>
      <c r="C33" s="14">
        <v>136</v>
      </c>
      <c r="D33" s="6">
        <v>9</v>
      </c>
      <c r="E33" s="14">
        <v>222</v>
      </c>
      <c r="F33" s="6">
        <v>48</v>
      </c>
      <c r="G33" s="14">
        <v>1375</v>
      </c>
      <c r="H33" s="6">
        <v>83</v>
      </c>
      <c r="I33" s="14">
        <v>2190</v>
      </c>
      <c r="J33" s="6">
        <v>7</v>
      </c>
      <c r="K33" s="14">
        <v>495</v>
      </c>
      <c r="L33" s="6">
        <v>9</v>
      </c>
      <c r="M33" s="14">
        <v>765</v>
      </c>
      <c r="N33" s="6">
        <v>60</v>
      </c>
      <c r="O33" s="14">
        <v>14609</v>
      </c>
      <c r="P33" s="6">
        <v>69</v>
      </c>
      <c r="Q33" s="14">
        <v>6955</v>
      </c>
    </row>
    <row r="34" spans="1:17" ht="12">
      <c r="A34" s="23" t="s">
        <v>95</v>
      </c>
      <c r="B34" s="6">
        <v>0</v>
      </c>
      <c r="C34" s="14">
        <v>0</v>
      </c>
      <c r="D34" s="6">
        <v>0</v>
      </c>
      <c r="E34" s="14">
        <v>0</v>
      </c>
      <c r="F34" s="6">
        <v>0</v>
      </c>
      <c r="G34" s="14">
        <v>0</v>
      </c>
      <c r="H34" s="6">
        <v>0</v>
      </c>
      <c r="I34" s="14">
        <v>0</v>
      </c>
      <c r="J34" s="6">
        <v>0</v>
      </c>
      <c r="K34" s="14">
        <v>0</v>
      </c>
      <c r="L34" s="6">
        <v>0</v>
      </c>
      <c r="M34" s="14">
        <v>0</v>
      </c>
      <c r="N34" s="6">
        <v>0</v>
      </c>
      <c r="O34" s="14">
        <v>0</v>
      </c>
      <c r="P34" s="6">
        <v>0</v>
      </c>
      <c r="Q34" s="14">
        <v>0</v>
      </c>
    </row>
    <row r="35" spans="1:17" ht="12">
      <c r="A35" s="24" t="s">
        <v>96</v>
      </c>
      <c r="B35" s="7">
        <v>0</v>
      </c>
      <c r="C35" s="15">
        <v>0</v>
      </c>
      <c r="D35" s="7">
        <v>0</v>
      </c>
      <c r="E35" s="15">
        <v>0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15">
        <v>0</v>
      </c>
    </row>
    <row r="36" spans="1:17" ht="12">
      <c r="A36" s="24" t="s">
        <v>97</v>
      </c>
      <c r="B36" s="7">
        <v>0</v>
      </c>
      <c r="C36" s="15">
        <v>0</v>
      </c>
      <c r="D36" s="7">
        <v>0</v>
      </c>
      <c r="E36" s="15">
        <v>0</v>
      </c>
      <c r="F36" s="7">
        <v>0</v>
      </c>
      <c r="G36" s="15">
        <v>0</v>
      </c>
      <c r="H36" s="7">
        <v>0</v>
      </c>
      <c r="I36" s="15">
        <v>0</v>
      </c>
      <c r="J36" s="7">
        <v>0</v>
      </c>
      <c r="K36" s="15">
        <v>0</v>
      </c>
      <c r="L36" s="7">
        <v>0</v>
      </c>
      <c r="M36" s="15">
        <v>0</v>
      </c>
      <c r="N36" s="7">
        <v>0</v>
      </c>
      <c r="O36" s="15">
        <v>0</v>
      </c>
      <c r="P36" s="7">
        <v>0</v>
      </c>
      <c r="Q36" s="15">
        <v>0</v>
      </c>
    </row>
    <row r="37" spans="1:17" ht="12">
      <c r="A37" s="75" t="s">
        <v>11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7" ht="12" hidden="1">
      <c r="A38" s="9" t="s">
        <v>12</v>
      </c>
      <c r="B38" s="11">
        <f aca="true" t="shared" si="0" ref="B38:Q38">B8-B9-B34</f>
        <v>0</v>
      </c>
      <c r="C38" s="11">
        <f t="shared" si="0"/>
        <v>0</v>
      </c>
      <c r="D38" s="11">
        <f t="shared" si="0"/>
        <v>0</v>
      </c>
      <c r="E38" s="11">
        <f t="shared" si="0"/>
        <v>0</v>
      </c>
      <c r="F38" s="11">
        <f t="shared" si="0"/>
        <v>0</v>
      </c>
      <c r="G38" s="11">
        <f t="shared" si="0"/>
        <v>0</v>
      </c>
      <c r="H38" s="11">
        <f t="shared" si="0"/>
        <v>0</v>
      </c>
      <c r="I38" s="11">
        <f t="shared" si="0"/>
        <v>0</v>
      </c>
      <c r="J38" s="11">
        <f t="shared" si="0"/>
        <v>0</v>
      </c>
      <c r="K38" s="11">
        <f t="shared" si="0"/>
        <v>0</v>
      </c>
      <c r="L38" s="11">
        <f t="shared" si="0"/>
        <v>0</v>
      </c>
      <c r="M38" s="11">
        <f t="shared" si="0"/>
        <v>0</v>
      </c>
      <c r="N38" s="11">
        <f t="shared" si="0"/>
        <v>0</v>
      </c>
      <c r="O38" s="11">
        <f t="shared" si="0"/>
        <v>0</v>
      </c>
      <c r="P38" s="11">
        <f t="shared" si="0"/>
        <v>0</v>
      </c>
      <c r="Q38" s="11">
        <f t="shared" si="0"/>
        <v>0</v>
      </c>
    </row>
    <row r="39" spans="1:17" ht="12" hidden="1">
      <c r="A39" s="10" t="s">
        <v>8</v>
      </c>
      <c r="B39" s="11">
        <f aca="true" t="shared" si="1" ref="B39:Q39">B9-B10-B32-B33</f>
        <v>0</v>
      </c>
      <c r="C39" s="11">
        <f t="shared" si="1"/>
        <v>0</v>
      </c>
      <c r="D39" s="11">
        <f t="shared" si="1"/>
        <v>0</v>
      </c>
      <c r="E39" s="11">
        <f t="shared" si="1"/>
        <v>0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0</v>
      </c>
      <c r="J39" s="11">
        <f t="shared" si="1"/>
        <v>0</v>
      </c>
      <c r="K39" s="11">
        <f t="shared" si="1"/>
        <v>0</v>
      </c>
      <c r="L39" s="11">
        <f t="shared" si="1"/>
        <v>0</v>
      </c>
      <c r="M39" s="11">
        <f t="shared" si="1"/>
        <v>3.637978807091713E-12</v>
      </c>
      <c r="N39" s="11">
        <f t="shared" si="1"/>
        <v>0</v>
      </c>
      <c r="O39" s="11">
        <f t="shared" si="1"/>
        <v>0</v>
      </c>
      <c r="P39" s="11">
        <f t="shared" si="1"/>
        <v>0</v>
      </c>
      <c r="Q39" s="11">
        <f t="shared" si="1"/>
        <v>0</v>
      </c>
    </row>
    <row r="40" spans="1:17" ht="12" hidden="1">
      <c r="A40" s="10" t="s">
        <v>9</v>
      </c>
      <c r="B40" s="11">
        <f aca="true" t="shared" si="2" ref="B40:Q40">B10-SUM(B11:B31)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</row>
    <row r="41" spans="1:17" ht="12" hidden="1">
      <c r="A41" s="10" t="s">
        <v>10</v>
      </c>
      <c r="B41" s="11">
        <f aca="true" t="shared" si="3" ref="B41:Q41">B34-B35-B36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</row>
    <row r="42" ht="12">
      <c r="A42" s="25" t="s">
        <v>111</v>
      </c>
    </row>
  </sheetData>
  <sheetProtection/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B8" sqref="B8"/>
    </sheetView>
  </sheetViews>
  <sheetFormatPr defaultColWidth="9.33203125" defaultRowHeight="12"/>
  <cols>
    <col min="1" max="1" width="23.83203125" style="0" customWidth="1"/>
    <col min="2" max="2" width="7.83203125" style="0" customWidth="1"/>
    <col min="3" max="3" width="10.160156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0.16015625" style="0" customWidth="1"/>
    <col min="8" max="8" width="7.83203125" style="0" customWidth="1"/>
    <col min="9" max="9" width="10.16015625" style="0" customWidth="1"/>
    <col min="10" max="10" width="7.83203125" style="0" customWidth="1"/>
    <col min="11" max="11" width="10.16015625" style="0" customWidth="1"/>
    <col min="12" max="12" width="7.83203125" style="0" customWidth="1"/>
    <col min="13" max="13" width="10.16015625" style="0" customWidth="1"/>
    <col min="14" max="14" width="7.83203125" style="0" customWidth="1"/>
    <col min="15" max="15" width="10.16015625" style="0" customWidth="1"/>
    <col min="16" max="16" width="7.83203125" style="0" customWidth="1"/>
    <col min="17" max="17" width="10.16015625" style="0" customWidth="1"/>
  </cols>
  <sheetData>
    <row r="1" spans="1:17" ht="15.7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customHeight="1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84" t="s">
        <v>106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6"/>
    </row>
    <row r="5" spans="1:17" s="2" customFormat="1" ht="15" customHeight="1">
      <c r="A5" s="84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71"/>
    </row>
    <row r="6" spans="1:17" s="2" customFormat="1" ht="30" customHeight="1">
      <c r="A6" s="84"/>
      <c r="B6" s="70" t="s">
        <v>114</v>
      </c>
      <c r="C6" s="71"/>
      <c r="D6" s="70" t="s">
        <v>115</v>
      </c>
      <c r="E6" s="71"/>
      <c r="F6" s="63" t="s">
        <v>103</v>
      </c>
      <c r="G6" s="71"/>
      <c r="H6" s="63" t="s">
        <v>66</v>
      </c>
      <c r="I6" s="71"/>
      <c r="J6" s="70" t="s">
        <v>114</v>
      </c>
      <c r="K6" s="71"/>
      <c r="L6" s="70" t="s">
        <v>115</v>
      </c>
      <c r="M6" s="71"/>
      <c r="N6" s="63" t="s">
        <v>103</v>
      </c>
      <c r="O6" s="71"/>
      <c r="P6" s="63" t="s">
        <v>66</v>
      </c>
      <c r="Q6" s="71"/>
    </row>
    <row r="7" spans="1:17" s="2" customFormat="1" ht="39.75" customHeight="1">
      <c r="A7" s="84"/>
      <c r="B7" s="8" t="s">
        <v>64</v>
      </c>
      <c r="C7" s="8" t="s">
        <v>65</v>
      </c>
      <c r="D7" s="8" t="s">
        <v>64</v>
      </c>
      <c r="E7" s="8" t="s">
        <v>65</v>
      </c>
      <c r="F7" s="8" t="s">
        <v>64</v>
      </c>
      <c r="G7" s="8" t="s">
        <v>65</v>
      </c>
      <c r="H7" s="8" t="s">
        <v>64</v>
      </c>
      <c r="I7" s="8" t="s">
        <v>65</v>
      </c>
      <c r="J7" s="8" t="s">
        <v>68</v>
      </c>
      <c r="K7" s="8" t="s">
        <v>65</v>
      </c>
      <c r="L7" s="8" t="s">
        <v>68</v>
      </c>
      <c r="M7" s="8" t="s">
        <v>65</v>
      </c>
      <c r="N7" s="8" t="s">
        <v>68</v>
      </c>
      <c r="O7" s="8" t="s">
        <v>65</v>
      </c>
      <c r="P7" s="8" t="s">
        <v>68</v>
      </c>
      <c r="Q7" s="8" t="s">
        <v>65</v>
      </c>
    </row>
    <row r="8" spans="1:17" ht="12">
      <c r="A8" s="1" t="s">
        <v>112</v>
      </c>
      <c r="B8" s="5">
        <v>138</v>
      </c>
      <c r="C8" s="13">
        <v>16185.46</v>
      </c>
      <c r="D8" s="5">
        <v>53</v>
      </c>
      <c r="E8" s="13">
        <v>1564.78</v>
      </c>
      <c r="F8" s="5">
        <v>3223</v>
      </c>
      <c r="G8" s="13">
        <v>84478.19</v>
      </c>
      <c r="H8" s="5">
        <v>111</v>
      </c>
      <c r="I8" s="13">
        <v>28333.22</v>
      </c>
      <c r="J8" s="5">
        <v>80</v>
      </c>
      <c r="K8" s="13">
        <v>19277.62</v>
      </c>
      <c r="L8" s="5">
        <v>69</v>
      </c>
      <c r="M8" s="13">
        <v>9123.39</v>
      </c>
      <c r="N8" s="5">
        <v>2767</v>
      </c>
      <c r="O8" s="13">
        <v>275001.34</v>
      </c>
      <c r="P8" s="5">
        <v>78</v>
      </c>
      <c r="Q8" s="13">
        <v>6360.75</v>
      </c>
    </row>
    <row r="9" spans="1:17" ht="12">
      <c r="A9" s="3" t="s">
        <v>99</v>
      </c>
      <c r="B9" s="6">
        <v>138</v>
      </c>
      <c r="C9" s="14">
        <v>16185.46</v>
      </c>
      <c r="D9" s="6">
        <v>53</v>
      </c>
      <c r="E9" s="14">
        <v>1564.78</v>
      </c>
      <c r="F9" s="6">
        <v>3223</v>
      </c>
      <c r="G9" s="14">
        <v>84478.19</v>
      </c>
      <c r="H9" s="6">
        <v>111</v>
      </c>
      <c r="I9" s="14">
        <v>28333.22</v>
      </c>
      <c r="J9" s="6">
        <v>80</v>
      </c>
      <c r="K9" s="14">
        <v>19277.62</v>
      </c>
      <c r="L9" s="6">
        <v>69</v>
      </c>
      <c r="M9" s="14">
        <v>9123.39</v>
      </c>
      <c r="N9" s="6">
        <v>2767</v>
      </c>
      <c r="O9" s="14">
        <v>275001.34</v>
      </c>
      <c r="P9" s="6">
        <v>78</v>
      </c>
      <c r="Q9" s="14">
        <v>6360.75</v>
      </c>
    </row>
    <row r="10" spans="1:17" ht="12">
      <c r="A10" s="23" t="s">
        <v>72</v>
      </c>
      <c r="B10" s="6">
        <v>2</v>
      </c>
      <c r="C10" s="14">
        <v>57</v>
      </c>
      <c r="D10" s="6">
        <v>0</v>
      </c>
      <c r="E10" s="14">
        <v>0</v>
      </c>
      <c r="F10" s="6">
        <v>15</v>
      </c>
      <c r="G10" s="14">
        <v>1720</v>
      </c>
      <c r="H10" s="6">
        <v>28</v>
      </c>
      <c r="I10" s="14">
        <v>26673</v>
      </c>
      <c r="J10" s="6">
        <v>7</v>
      </c>
      <c r="K10" s="14">
        <v>613</v>
      </c>
      <c r="L10" s="6">
        <v>0</v>
      </c>
      <c r="M10" s="14">
        <v>0</v>
      </c>
      <c r="N10" s="6">
        <v>0</v>
      </c>
      <c r="O10" s="14">
        <v>0</v>
      </c>
      <c r="P10" s="6">
        <v>0</v>
      </c>
      <c r="Q10" s="14">
        <v>0</v>
      </c>
    </row>
    <row r="11" spans="1:17" ht="12">
      <c r="A11" s="24" t="s">
        <v>98</v>
      </c>
      <c r="B11" s="7">
        <v>1</v>
      </c>
      <c r="C11" s="15">
        <v>9</v>
      </c>
      <c r="D11" s="7">
        <v>0</v>
      </c>
      <c r="E11" s="15">
        <v>0</v>
      </c>
      <c r="F11" s="7">
        <v>0</v>
      </c>
      <c r="G11" s="15">
        <v>0</v>
      </c>
      <c r="H11" s="7">
        <v>0</v>
      </c>
      <c r="I11" s="15">
        <v>0</v>
      </c>
      <c r="J11" s="7">
        <v>5</v>
      </c>
      <c r="K11" s="15">
        <v>441</v>
      </c>
      <c r="L11" s="7">
        <v>0</v>
      </c>
      <c r="M11" s="15">
        <v>0</v>
      </c>
      <c r="N11" s="7">
        <v>0</v>
      </c>
      <c r="O11" s="15">
        <v>0</v>
      </c>
      <c r="P11" s="7">
        <v>0</v>
      </c>
      <c r="Q11" s="15">
        <v>0</v>
      </c>
    </row>
    <row r="12" spans="1:17" ht="12">
      <c r="A12" s="24" t="s">
        <v>73</v>
      </c>
      <c r="B12" s="7">
        <v>0</v>
      </c>
      <c r="C12" s="15">
        <v>0</v>
      </c>
      <c r="D12" s="7">
        <v>0</v>
      </c>
      <c r="E12" s="15">
        <v>0</v>
      </c>
      <c r="F12" s="7">
        <v>0</v>
      </c>
      <c r="G12" s="15">
        <v>0</v>
      </c>
      <c r="H12" s="7">
        <v>0</v>
      </c>
      <c r="I12" s="15">
        <v>0</v>
      </c>
      <c r="J12" s="7">
        <v>0</v>
      </c>
      <c r="K12" s="15">
        <v>0</v>
      </c>
      <c r="L12" s="7">
        <v>0</v>
      </c>
      <c r="M12" s="15">
        <v>0</v>
      </c>
      <c r="N12" s="7">
        <v>0</v>
      </c>
      <c r="O12" s="15">
        <v>0</v>
      </c>
      <c r="P12" s="7">
        <v>0</v>
      </c>
      <c r="Q12" s="15">
        <v>0</v>
      </c>
    </row>
    <row r="13" spans="1:17" ht="12">
      <c r="A13" s="24" t="s">
        <v>74</v>
      </c>
      <c r="B13" s="7">
        <v>0</v>
      </c>
      <c r="C13" s="15">
        <v>0</v>
      </c>
      <c r="D13" s="7">
        <v>0</v>
      </c>
      <c r="E13" s="15">
        <v>0</v>
      </c>
      <c r="F13" s="7">
        <v>15</v>
      </c>
      <c r="G13" s="15">
        <v>1720</v>
      </c>
      <c r="H13" s="7">
        <v>0</v>
      </c>
      <c r="I13" s="15">
        <v>0</v>
      </c>
      <c r="J13" s="7">
        <v>1</v>
      </c>
      <c r="K13" s="15">
        <v>101</v>
      </c>
      <c r="L13" s="7">
        <v>0</v>
      </c>
      <c r="M13" s="15">
        <v>0</v>
      </c>
      <c r="N13" s="7">
        <v>0</v>
      </c>
      <c r="O13" s="15">
        <v>0</v>
      </c>
      <c r="P13" s="7">
        <v>0</v>
      </c>
      <c r="Q13" s="15">
        <v>0</v>
      </c>
    </row>
    <row r="14" spans="1:17" ht="12">
      <c r="A14" s="24" t="s">
        <v>75</v>
      </c>
      <c r="B14" s="7">
        <v>0</v>
      </c>
      <c r="C14" s="15">
        <v>0</v>
      </c>
      <c r="D14" s="7">
        <v>0</v>
      </c>
      <c r="E14" s="15">
        <v>0</v>
      </c>
      <c r="F14" s="7">
        <v>0</v>
      </c>
      <c r="G14" s="15">
        <v>0</v>
      </c>
      <c r="H14" s="7">
        <v>0</v>
      </c>
      <c r="I14" s="15">
        <v>0</v>
      </c>
      <c r="J14" s="7">
        <v>0</v>
      </c>
      <c r="K14" s="15">
        <v>0</v>
      </c>
      <c r="L14" s="7">
        <v>0</v>
      </c>
      <c r="M14" s="15">
        <v>0</v>
      </c>
      <c r="N14" s="7">
        <v>0</v>
      </c>
      <c r="O14" s="15">
        <v>0</v>
      </c>
      <c r="P14" s="7">
        <v>0</v>
      </c>
      <c r="Q14" s="15">
        <v>0</v>
      </c>
    </row>
    <row r="15" spans="1:17" ht="12">
      <c r="A15" s="24" t="s">
        <v>76</v>
      </c>
      <c r="B15" s="7">
        <v>0</v>
      </c>
      <c r="C15" s="15">
        <v>0</v>
      </c>
      <c r="D15" s="7">
        <v>0</v>
      </c>
      <c r="E15" s="15">
        <v>0</v>
      </c>
      <c r="F15" s="7">
        <v>0</v>
      </c>
      <c r="G15" s="15">
        <v>0</v>
      </c>
      <c r="H15" s="7">
        <v>0</v>
      </c>
      <c r="I15" s="15">
        <v>0</v>
      </c>
      <c r="J15" s="7">
        <v>0</v>
      </c>
      <c r="K15" s="15">
        <v>0</v>
      </c>
      <c r="L15" s="7">
        <v>0</v>
      </c>
      <c r="M15" s="15">
        <v>0</v>
      </c>
      <c r="N15" s="7">
        <v>0</v>
      </c>
      <c r="O15" s="15">
        <v>0</v>
      </c>
      <c r="P15" s="7">
        <v>0</v>
      </c>
      <c r="Q15" s="15">
        <v>0</v>
      </c>
    </row>
    <row r="16" spans="1:17" ht="12">
      <c r="A16" s="24" t="s">
        <v>77</v>
      </c>
      <c r="B16" s="7">
        <v>0</v>
      </c>
      <c r="C16" s="15">
        <v>0</v>
      </c>
      <c r="D16" s="7">
        <v>0</v>
      </c>
      <c r="E16" s="15">
        <v>0</v>
      </c>
      <c r="F16" s="7">
        <v>0</v>
      </c>
      <c r="G16" s="15">
        <v>0</v>
      </c>
      <c r="H16" s="7">
        <v>0</v>
      </c>
      <c r="I16" s="15">
        <v>0</v>
      </c>
      <c r="J16" s="7">
        <v>0</v>
      </c>
      <c r="K16" s="15">
        <v>0</v>
      </c>
      <c r="L16" s="7">
        <v>0</v>
      </c>
      <c r="M16" s="15">
        <v>0</v>
      </c>
      <c r="N16" s="7">
        <v>0</v>
      </c>
      <c r="O16" s="15">
        <v>0</v>
      </c>
      <c r="P16" s="7">
        <v>0</v>
      </c>
      <c r="Q16" s="15">
        <v>0</v>
      </c>
    </row>
    <row r="17" spans="1:17" ht="12">
      <c r="A17" s="24" t="s">
        <v>78</v>
      </c>
      <c r="B17" s="7">
        <v>0</v>
      </c>
      <c r="C17" s="15">
        <v>0</v>
      </c>
      <c r="D17" s="7">
        <v>0</v>
      </c>
      <c r="E17" s="15">
        <v>0</v>
      </c>
      <c r="F17" s="7">
        <v>0</v>
      </c>
      <c r="G17" s="15">
        <v>0</v>
      </c>
      <c r="H17" s="7">
        <v>0</v>
      </c>
      <c r="I17" s="15">
        <v>0</v>
      </c>
      <c r="J17" s="7">
        <v>0</v>
      </c>
      <c r="K17" s="15">
        <v>0</v>
      </c>
      <c r="L17" s="7">
        <v>0</v>
      </c>
      <c r="M17" s="15">
        <v>0</v>
      </c>
      <c r="N17" s="7">
        <v>0</v>
      </c>
      <c r="O17" s="15">
        <v>0</v>
      </c>
      <c r="P17" s="7">
        <v>0</v>
      </c>
      <c r="Q17" s="15">
        <v>0</v>
      </c>
    </row>
    <row r="18" spans="1:17" ht="12">
      <c r="A18" s="24" t="s">
        <v>79</v>
      </c>
      <c r="B18" s="7">
        <v>0</v>
      </c>
      <c r="C18" s="15">
        <v>0</v>
      </c>
      <c r="D18" s="7">
        <v>0</v>
      </c>
      <c r="E18" s="15">
        <v>0</v>
      </c>
      <c r="F18" s="7">
        <v>0</v>
      </c>
      <c r="G18" s="15">
        <v>0</v>
      </c>
      <c r="H18" s="7">
        <v>28</v>
      </c>
      <c r="I18" s="15">
        <v>26673</v>
      </c>
      <c r="J18" s="7">
        <v>0</v>
      </c>
      <c r="K18" s="15">
        <v>0</v>
      </c>
      <c r="L18" s="7">
        <v>0</v>
      </c>
      <c r="M18" s="15">
        <v>0</v>
      </c>
      <c r="N18" s="7">
        <v>0</v>
      </c>
      <c r="O18" s="15">
        <v>0</v>
      </c>
      <c r="P18" s="7">
        <v>0</v>
      </c>
      <c r="Q18" s="15">
        <v>0</v>
      </c>
    </row>
    <row r="19" spans="1:17" ht="12">
      <c r="A19" s="24" t="s">
        <v>80</v>
      </c>
      <c r="B19" s="7">
        <v>0</v>
      </c>
      <c r="C19" s="15">
        <v>0</v>
      </c>
      <c r="D19" s="7">
        <v>0</v>
      </c>
      <c r="E19" s="15">
        <v>0</v>
      </c>
      <c r="F19" s="7">
        <v>0</v>
      </c>
      <c r="G19" s="15">
        <v>0</v>
      </c>
      <c r="H19" s="7">
        <v>0</v>
      </c>
      <c r="I19" s="15">
        <v>0</v>
      </c>
      <c r="J19" s="7">
        <v>0</v>
      </c>
      <c r="K19" s="15">
        <v>0</v>
      </c>
      <c r="L19" s="7">
        <v>0</v>
      </c>
      <c r="M19" s="15">
        <v>0</v>
      </c>
      <c r="N19" s="7">
        <v>0</v>
      </c>
      <c r="O19" s="15">
        <v>0</v>
      </c>
      <c r="P19" s="7">
        <v>0</v>
      </c>
      <c r="Q19" s="15">
        <v>0</v>
      </c>
    </row>
    <row r="20" spans="1:17" ht="12">
      <c r="A20" s="24" t="s">
        <v>81</v>
      </c>
      <c r="B20" s="7">
        <v>0</v>
      </c>
      <c r="C20" s="15">
        <v>0</v>
      </c>
      <c r="D20" s="7">
        <v>0</v>
      </c>
      <c r="E20" s="15">
        <v>0</v>
      </c>
      <c r="F20" s="7">
        <v>0</v>
      </c>
      <c r="G20" s="15">
        <v>0</v>
      </c>
      <c r="H20" s="7">
        <v>0</v>
      </c>
      <c r="I20" s="15">
        <v>0</v>
      </c>
      <c r="J20" s="7">
        <v>0</v>
      </c>
      <c r="K20" s="15">
        <v>0</v>
      </c>
      <c r="L20" s="7">
        <v>0</v>
      </c>
      <c r="M20" s="15">
        <v>0</v>
      </c>
      <c r="N20" s="7">
        <v>0</v>
      </c>
      <c r="O20" s="15">
        <v>0</v>
      </c>
      <c r="P20" s="7">
        <v>0</v>
      </c>
      <c r="Q20" s="15">
        <v>0</v>
      </c>
    </row>
    <row r="21" spans="1:17" ht="12">
      <c r="A21" s="24" t="s">
        <v>82</v>
      </c>
      <c r="B21" s="7">
        <v>0</v>
      </c>
      <c r="C21" s="15">
        <v>0</v>
      </c>
      <c r="D21" s="7">
        <v>0</v>
      </c>
      <c r="E21" s="15">
        <v>0</v>
      </c>
      <c r="F21" s="7">
        <v>0</v>
      </c>
      <c r="G21" s="15">
        <v>0</v>
      </c>
      <c r="H21" s="7">
        <v>0</v>
      </c>
      <c r="I21" s="15">
        <v>0</v>
      </c>
      <c r="J21" s="7">
        <v>0</v>
      </c>
      <c r="K21" s="15">
        <v>0</v>
      </c>
      <c r="L21" s="7">
        <v>0</v>
      </c>
      <c r="M21" s="15">
        <v>0</v>
      </c>
      <c r="N21" s="7">
        <v>0</v>
      </c>
      <c r="O21" s="15">
        <v>0</v>
      </c>
      <c r="P21" s="7">
        <v>0</v>
      </c>
      <c r="Q21" s="15">
        <v>0</v>
      </c>
    </row>
    <row r="22" spans="1:17" ht="12">
      <c r="A22" s="24" t="s">
        <v>83</v>
      </c>
      <c r="B22" s="7">
        <v>0</v>
      </c>
      <c r="C22" s="15">
        <v>0</v>
      </c>
      <c r="D22" s="7">
        <v>0</v>
      </c>
      <c r="E22" s="15">
        <v>0</v>
      </c>
      <c r="F22" s="7">
        <v>0</v>
      </c>
      <c r="G22" s="15">
        <v>0</v>
      </c>
      <c r="H22" s="7">
        <v>0</v>
      </c>
      <c r="I22" s="15">
        <v>0</v>
      </c>
      <c r="J22" s="7">
        <v>0</v>
      </c>
      <c r="K22" s="15">
        <v>0</v>
      </c>
      <c r="L22" s="7">
        <v>0</v>
      </c>
      <c r="M22" s="15">
        <v>0</v>
      </c>
      <c r="N22" s="7">
        <v>0</v>
      </c>
      <c r="O22" s="15">
        <v>0</v>
      </c>
      <c r="P22" s="7">
        <v>0</v>
      </c>
      <c r="Q22" s="15">
        <v>0</v>
      </c>
    </row>
    <row r="23" spans="1:17" ht="12">
      <c r="A23" s="24" t="s">
        <v>84</v>
      </c>
      <c r="B23" s="7">
        <v>0</v>
      </c>
      <c r="C23" s="15">
        <v>0</v>
      </c>
      <c r="D23" s="7">
        <v>0</v>
      </c>
      <c r="E23" s="15">
        <v>0</v>
      </c>
      <c r="F23" s="7">
        <v>0</v>
      </c>
      <c r="G23" s="15">
        <v>0</v>
      </c>
      <c r="H23" s="7">
        <v>0</v>
      </c>
      <c r="I23" s="15">
        <v>0</v>
      </c>
      <c r="J23" s="7">
        <v>0</v>
      </c>
      <c r="K23" s="15">
        <v>0</v>
      </c>
      <c r="L23" s="7">
        <v>0</v>
      </c>
      <c r="M23" s="15">
        <v>0</v>
      </c>
      <c r="N23" s="7">
        <v>0</v>
      </c>
      <c r="O23" s="15">
        <v>0</v>
      </c>
      <c r="P23" s="7">
        <v>0</v>
      </c>
      <c r="Q23" s="15">
        <v>0</v>
      </c>
    </row>
    <row r="24" spans="1:17" ht="12">
      <c r="A24" s="24" t="s">
        <v>85</v>
      </c>
      <c r="B24" s="7">
        <v>0</v>
      </c>
      <c r="C24" s="15">
        <v>0</v>
      </c>
      <c r="D24" s="7">
        <v>0</v>
      </c>
      <c r="E24" s="15">
        <v>0</v>
      </c>
      <c r="F24" s="7">
        <v>0</v>
      </c>
      <c r="G24" s="15">
        <v>0</v>
      </c>
      <c r="H24" s="7">
        <v>0</v>
      </c>
      <c r="I24" s="15">
        <v>0</v>
      </c>
      <c r="J24" s="7">
        <v>0</v>
      </c>
      <c r="K24" s="15">
        <v>0</v>
      </c>
      <c r="L24" s="7">
        <v>0</v>
      </c>
      <c r="M24" s="15">
        <v>0</v>
      </c>
      <c r="N24" s="7">
        <v>0</v>
      </c>
      <c r="O24" s="15">
        <v>0</v>
      </c>
      <c r="P24" s="7">
        <v>0</v>
      </c>
      <c r="Q24" s="15">
        <v>0</v>
      </c>
    </row>
    <row r="25" spans="1:17" ht="12">
      <c r="A25" s="24" t="s">
        <v>86</v>
      </c>
      <c r="B25" s="7">
        <v>0</v>
      </c>
      <c r="C25" s="15">
        <v>0</v>
      </c>
      <c r="D25" s="7">
        <v>0</v>
      </c>
      <c r="E25" s="15">
        <v>0</v>
      </c>
      <c r="F25" s="7">
        <v>0</v>
      </c>
      <c r="G25" s="15">
        <v>0</v>
      </c>
      <c r="H25" s="7">
        <v>0</v>
      </c>
      <c r="I25" s="15">
        <v>0</v>
      </c>
      <c r="J25" s="7">
        <v>0</v>
      </c>
      <c r="K25" s="15">
        <v>0</v>
      </c>
      <c r="L25" s="7">
        <v>0</v>
      </c>
      <c r="M25" s="15">
        <v>0</v>
      </c>
      <c r="N25" s="7">
        <v>0</v>
      </c>
      <c r="O25" s="15">
        <v>0</v>
      </c>
      <c r="P25" s="7">
        <v>0</v>
      </c>
      <c r="Q25" s="15">
        <v>0</v>
      </c>
    </row>
    <row r="26" spans="1:17" ht="12">
      <c r="A26" s="24" t="s">
        <v>87</v>
      </c>
      <c r="B26" s="7">
        <v>0</v>
      </c>
      <c r="C26" s="15">
        <v>0</v>
      </c>
      <c r="D26" s="7">
        <v>0</v>
      </c>
      <c r="E26" s="15">
        <v>0</v>
      </c>
      <c r="F26" s="7">
        <v>0</v>
      </c>
      <c r="G26" s="15">
        <v>0</v>
      </c>
      <c r="H26" s="7">
        <v>0</v>
      </c>
      <c r="I26" s="15">
        <v>0</v>
      </c>
      <c r="J26" s="7">
        <v>0</v>
      </c>
      <c r="K26" s="15">
        <v>0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15">
        <v>0</v>
      </c>
    </row>
    <row r="27" spans="1:17" ht="12">
      <c r="A27" s="24" t="s">
        <v>88</v>
      </c>
      <c r="B27" s="7">
        <v>1</v>
      </c>
      <c r="C27" s="15">
        <v>48</v>
      </c>
      <c r="D27" s="7">
        <v>0</v>
      </c>
      <c r="E27" s="15">
        <v>0</v>
      </c>
      <c r="F27" s="7">
        <v>0</v>
      </c>
      <c r="G27" s="15">
        <v>0</v>
      </c>
      <c r="H27" s="7">
        <v>0</v>
      </c>
      <c r="I27" s="15">
        <v>0</v>
      </c>
      <c r="J27" s="7">
        <v>1</v>
      </c>
      <c r="K27" s="15">
        <v>71</v>
      </c>
      <c r="L27" s="7">
        <v>0</v>
      </c>
      <c r="M27" s="15">
        <v>0</v>
      </c>
      <c r="N27" s="7">
        <v>0</v>
      </c>
      <c r="O27" s="15">
        <v>0</v>
      </c>
      <c r="P27" s="7">
        <v>0</v>
      </c>
      <c r="Q27" s="15">
        <v>0</v>
      </c>
    </row>
    <row r="28" spans="1:17" ht="12">
      <c r="A28" s="24" t="s">
        <v>89</v>
      </c>
      <c r="B28" s="7">
        <v>0</v>
      </c>
      <c r="C28" s="15">
        <v>0</v>
      </c>
      <c r="D28" s="7">
        <v>0</v>
      </c>
      <c r="E28" s="15">
        <v>0</v>
      </c>
      <c r="F28" s="7">
        <v>0</v>
      </c>
      <c r="G28" s="15">
        <v>0</v>
      </c>
      <c r="H28" s="7">
        <v>0</v>
      </c>
      <c r="I28" s="15">
        <v>0</v>
      </c>
      <c r="J28" s="7">
        <v>0</v>
      </c>
      <c r="K28" s="15">
        <v>0</v>
      </c>
      <c r="L28" s="7">
        <v>0</v>
      </c>
      <c r="M28" s="15">
        <v>0</v>
      </c>
      <c r="N28" s="7">
        <v>0</v>
      </c>
      <c r="O28" s="15">
        <v>0</v>
      </c>
      <c r="P28" s="7">
        <v>0</v>
      </c>
      <c r="Q28" s="15">
        <v>0</v>
      </c>
    </row>
    <row r="29" spans="1:17" ht="12">
      <c r="A29" s="24" t="s">
        <v>90</v>
      </c>
      <c r="B29" s="7">
        <v>0</v>
      </c>
      <c r="C29" s="15">
        <v>0</v>
      </c>
      <c r="D29" s="7">
        <v>0</v>
      </c>
      <c r="E29" s="15">
        <v>0</v>
      </c>
      <c r="F29" s="7">
        <v>0</v>
      </c>
      <c r="G29" s="15">
        <v>0</v>
      </c>
      <c r="H29" s="7">
        <v>0</v>
      </c>
      <c r="I29" s="15">
        <v>0</v>
      </c>
      <c r="J29" s="7">
        <v>0</v>
      </c>
      <c r="K29" s="15">
        <v>0</v>
      </c>
      <c r="L29" s="7">
        <v>0</v>
      </c>
      <c r="M29" s="15">
        <v>0</v>
      </c>
      <c r="N29" s="7">
        <v>0</v>
      </c>
      <c r="O29" s="15">
        <v>0</v>
      </c>
      <c r="P29" s="7">
        <v>0</v>
      </c>
      <c r="Q29" s="15">
        <v>0</v>
      </c>
    </row>
    <row r="30" spans="1:17" ht="12">
      <c r="A30" s="24" t="s">
        <v>91</v>
      </c>
      <c r="B30" s="7">
        <v>0</v>
      </c>
      <c r="C30" s="15">
        <v>0</v>
      </c>
      <c r="D30" s="7">
        <v>0</v>
      </c>
      <c r="E30" s="15">
        <v>0</v>
      </c>
      <c r="F30" s="7">
        <v>0</v>
      </c>
      <c r="G30" s="15">
        <v>0</v>
      </c>
      <c r="H30" s="7">
        <v>0</v>
      </c>
      <c r="I30" s="15">
        <v>0</v>
      </c>
      <c r="J30" s="7">
        <v>0</v>
      </c>
      <c r="K30" s="15">
        <v>0</v>
      </c>
      <c r="L30" s="7">
        <v>0</v>
      </c>
      <c r="M30" s="15">
        <v>0</v>
      </c>
      <c r="N30" s="7">
        <v>0</v>
      </c>
      <c r="O30" s="15">
        <v>0</v>
      </c>
      <c r="P30" s="7">
        <v>0</v>
      </c>
      <c r="Q30" s="15">
        <v>0</v>
      </c>
    </row>
    <row r="31" spans="1:17" ht="12">
      <c r="A31" s="24" t="s">
        <v>92</v>
      </c>
      <c r="B31" s="7">
        <v>0</v>
      </c>
      <c r="C31" s="15">
        <v>0</v>
      </c>
      <c r="D31" s="7">
        <v>0</v>
      </c>
      <c r="E31" s="15">
        <v>0</v>
      </c>
      <c r="F31" s="7">
        <v>0</v>
      </c>
      <c r="G31" s="15">
        <v>0</v>
      </c>
      <c r="H31" s="7">
        <v>0</v>
      </c>
      <c r="I31" s="15">
        <v>0</v>
      </c>
      <c r="J31" s="7">
        <v>0</v>
      </c>
      <c r="K31" s="15">
        <v>0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15">
        <v>0</v>
      </c>
    </row>
    <row r="32" spans="1:17" ht="12">
      <c r="A32" s="23" t="s">
        <v>93</v>
      </c>
      <c r="B32" s="6">
        <v>0</v>
      </c>
      <c r="C32" s="14">
        <v>0</v>
      </c>
      <c r="D32" s="6">
        <v>1</v>
      </c>
      <c r="E32" s="14">
        <v>27.29</v>
      </c>
      <c r="F32" s="6">
        <v>2450</v>
      </c>
      <c r="G32" s="14">
        <v>59927.68</v>
      </c>
      <c r="H32" s="6">
        <v>12</v>
      </c>
      <c r="I32" s="14">
        <v>140.92</v>
      </c>
      <c r="J32" s="6">
        <v>18</v>
      </c>
      <c r="K32" s="14">
        <v>1890.21</v>
      </c>
      <c r="L32" s="6">
        <v>24</v>
      </c>
      <c r="M32" s="14">
        <v>4242.92</v>
      </c>
      <c r="N32" s="6">
        <v>2095</v>
      </c>
      <c r="O32" s="14">
        <v>165623.82</v>
      </c>
      <c r="P32" s="6">
        <v>8</v>
      </c>
      <c r="Q32" s="14">
        <v>517.47</v>
      </c>
    </row>
    <row r="33" spans="1:17" ht="12">
      <c r="A33" s="23" t="s">
        <v>94</v>
      </c>
      <c r="B33" s="6">
        <v>136</v>
      </c>
      <c r="C33" s="14">
        <v>16128.46</v>
      </c>
      <c r="D33" s="6">
        <v>52</v>
      </c>
      <c r="E33" s="14">
        <v>1537.49</v>
      </c>
      <c r="F33" s="6">
        <v>758</v>
      </c>
      <c r="G33" s="14">
        <v>22830.51</v>
      </c>
      <c r="H33" s="6">
        <v>71</v>
      </c>
      <c r="I33" s="14">
        <v>1519.3</v>
      </c>
      <c r="J33" s="6">
        <v>55</v>
      </c>
      <c r="K33" s="14">
        <v>16774.41</v>
      </c>
      <c r="L33" s="6">
        <v>45</v>
      </c>
      <c r="M33" s="14">
        <v>4880.47</v>
      </c>
      <c r="N33" s="6">
        <v>672</v>
      </c>
      <c r="O33" s="14">
        <v>109377.52</v>
      </c>
      <c r="P33" s="6">
        <v>70</v>
      </c>
      <c r="Q33" s="14">
        <v>5843.28</v>
      </c>
    </row>
    <row r="34" spans="1:17" ht="12">
      <c r="A34" s="23" t="s">
        <v>95</v>
      </c>
      <c r="B34" s="6">
        <v>0</v>
      </c>
      <c r="C34" s="14">
        <v>0</v>
      </c>
      <c r="D34" s="6">
        <v>0</v>
      </c>
      <c r="E34" s="14">
        <v>0</v>
      </c>
      <c r="F34" s="6">
        <v>0</v>
      </c>
      <c r="G34" s="14">
        <v>0</v>
      </c>
      <c r="H34" s="6">
        <v>0</v>
      </c>
      <c r="I34" s="14">
        <v>0</v>
      </c>
      <c r="J34" s="6">
        <v>0</v>
      </c>
      <c r="K34" s="14">
        <v>0</v>
      </c>
      <c r="L34" s="6">
        <v>0</v>
      </c>
      <c r="M34" s="14">
        <v>0</v>
      </c>
      <c r="N34" s="6">
        <v>0</v>
      </c>
      <c r="O34" s="14">
        <v>0</v>
      </c>
      <c r="P34" s="6">
        <v>0</v>
      </c>
      <c r="Q34" s="14">
        <v>0</v>
      </c>
    </row>
    <row r="35" spans="1:17" ht="12">
      <c r="A35" s="24" t="s">
        <v>96</v>
      </c>
      <c r="B35" s="7">
        <v>0</v>
      </c>
      <c r="C35" s="15">
        <v>0</v>
      </c>
      <c r="D35" s="7">
        <v>0</v>
      </c>
      <c r="E35" s="15">
        <v>0</v>
      </c>
      <c r="F35" s="7">
        <v>0</v>
      </c>
      <c r="G35" s="15">
        <v>0</v>
      </c>
      <c r="H35" s="7">
        <v>0</v>
      </c>
      <c r="I35" s="15">
        <v>0</v>
      </c>
      <c r="J35" s="7">
        <v>0</v>
      </c>
      <c r="K35" s="15">
        <v>0</v>
      </c>
      <c r="L35" s="7">
        <v>0</v>
      </c>
      <c r="M35" s="15">
        <v>0</v>
      </c>
      <c r="N35" s="7">
        <v>0</v>
      </c>
      <c r="O35" s="15">
        <v>0</v>
      </c>
      <c r="P35" s="7">
        <v>0</v>
      </c>
      <c r="Q35" s="15">
        <v>0</v>
      </c>
    </row>
    <row r="36" spans="1:17" ht="12">
      <c r="A36" s="24" t="s">
        <v>97</v>
      </c>
      <c r="B36" s="7">
        <v>0</v>
      </c>
      <c r="C36" s="15">
        <v>0</v>
      </c>
      <c r="D36" s="7">
        <v>0</v>
      </c>
      <c r="E36" s="15">
        <v>0</v>
      </c>
      <c r="F36" s="7">
        <v>0</v>
      </c>
      <c r="G36" s="15">
        <v>0</v>
      </c>
      <c r="H36" s="7">
        <v>0</v>
      </c>
      <c r="I36" s="15">
        <v>0</v>
      </c>
      <c r="J36" s="7">
        <v>0</v>
      </c>
      <c r="K36" s="15">
        <v>0</v>
      </c>
      <c r="L36" s="7">
        <v>0</v>
      </c>
      <c r="M36" s="15">
        <v>0</v>
      </c>
      <c r="N36" s="7">
        <v>0</v>
      </c>
      <c r="O36" s="15">
        <v>0</v>
      </c>
      <c r="P36" s="7">
        <v>0</v>
      </c>
      <c r="Q36" s="15">
        <v>0</v>
      </c>
    </row>
    <row r="37" spans="1:17" ht="12">
      <c r="A37" s="75" t="s">
        <v>11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6"/>
    </row>
    <row r="38" spans="1:17" ht="12" hidden="1">
      <c r="A38" s="9" t="s">
        <v>12</v>
      </c>
      <c r="B38" s="11">
        <f aca="true" t="shared" si="0" ref="B38:Q38">B8-B9-B34</f>
        <v>0</v>
      </c>
      <c r="C38" s="11">
        <f t="shared" si="0"/>
        <v>0</v>
      </c>
      <c r="D38" s="11">
        <f t="shared" si="0"/>
        <v>0</v>
      </c>
      <c r="E38" s="11">
        <f t="shared" si="0"/>
        <v>0</v>
      </c>
      <c r="F38" s="11">
        <f t="shared" si="0"/>
        <v>0</v>
      </c>
      <c r="G38" s="11">
        <f t="shared" si="0"/>
        <v>0</v>
      </c>
      <c r="H38" s="11">
        <f t="shared" si="0"/>
        <v>0</v>
      </c>
      <c r="I38" s="11">
        <f t="shared" si="0"/>
        <v>0</v>
      </c>
      <c r="J38" s="11">
        <f t="shared" si="0"/>
        <v>0</v>
      </c>
      <c r="K38" s="11">
        <f t="shared" si="0"/>
        <v>0</v>
      </c>
      <c r="L38" s="11">
        <f t="shared" si="0"/>
        <v>0</v>
      </c>
      <c r="M38" s="11">
        <f t="shared" si="0"/>
        <v>0</v>
      </c>
      <c r="N38" s="11">
        <f t="shared" si="0"/>
        <v>0</v>
      </c>
      <c r="O38" s="11">
        <f t="shared" si="0"/>
        <v>0</v>
      </c>
      <c r="P38" s="11">
        <f t="shared" si="0"/>
        <v>0</v>
      </c>
      <c r="Q38" s="11">
        <f t="shared" si="0"/>
        <v>0</v>
      </c>
    </row>
    <row r="39" spans="1:17" ht="12" hidden="1">
      <c r="A39" s="10" t="s">
        <v>8</v>
      </c>
      <c r="B39" s="11">
        <f aca="true" t="shared" si="1" ref="B39:Q39">B9-B10-B32-B33</f>
        <v>0</v>
      </c>
      <c r="C39" s="11">
        <f t="shared" si="1"/>
        <v>0</v>
      </c>
      <c r="D39" s="11">
        <f t="shared" si="1"/>
        <v>0</v>
      </c>
      <c r="E39" s="11">
        <f t="shared" si="1"/>
        <v>0</v>
      </c>
      <c r="F39" s="11">
        <f t="shared" si="1"/>
        <v>0</v>
      </c>
      <c r="G39" s="11">
        <f t="shared" si="1"/>
        <v>0</v>
      </c>
      <c r="H39" s="11">
        <f t="shared" si="1"/>
        <v>0</v>
      </c>
      <c r="I39" s="11">
        <f t="shared" si="1"/>
        <v>0</v>
      </c>
      <c r="J39" s="11">
        <f t="shared" si="1"/>
        <v>0</v>
      </c>
      <c r="K39" s="11">
        <f t="shared" si="1"/>
        <v>0</v>
      </c>
      <c r="L39" s="11">
        <f t="shared" si="1"/>
        <v>0</v>
      </c>
      <c r="M39" s="11">
        <f t="shared" si="1"/>
        <v>0</v>
      </c>
      <c r="N39" s="11">
        <f t="shared" si="1"/>
        <v>0</v>
      </c>
      <c r="O39" s="11">
        <f t="shared" si="1"/>
        <v>0</v>
      </c>
      <c r="P39" s="11">
        <f t="shared" si="1"/>
        <v>0</v>
      </c>
      <c r="Q39" s="11">
        <f t="shared" si="1"/>
        <v>0</v>
      </c>
    </row>
    <row r="40" spans="1:17" ht="12" hidden="1">
      <c r="A40" s="10" t="s">
        <v>9</v>
      </c>
      <c r="B40" s="11">
        <f aca="true" t="shared" si="2" ref="B40:Q40">B10-SUM(B11:B31)</f>
        <v>0</v>
      </c>
      <c r="C40" s="11">
        <f t="shared" si="2"/>
        <v>0</v>
      </c>
      <c r="D40" s="11">
        <f t="shared" si="2"/>
        <v>0</v>
      </c>
      <c r="E40" s="11">
        <f t="shared" si="2"/>
        <v>0</v>
      </c>
      <c r="F40" s="11">
        <f t="shared" si="2"/>
        <v>0</v>
      </c>
      <c r="G40" s="11">
        <f t="shared" si="2"/>
        <v>0</v>
      </c>
      <c r="H40" s="11">
        <f t="shared" si="2"/>
        <v>0</v>
      </c>
      <c r="I40" s="11">
        <f t="shared" si="2"/>
        <v>0</v>
      </c>
      <c r="J40" s="11">
        <f t="shared" si="2"/>
        <v>0</v>
      </c>
      <c r="K40" s="11">
        <f t="shared" si="2"/>
        <v>0</v>
      </c>
      <c r="L40" s="11">
        <f t="shared" si="2"/>
        <v>0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0</v>
      </c>
    </row>
    <row r="41" spans="1:17" ht="12" hidden="1">
      <c r="A41" s="10" t="s">
        <v>10</v>
      </c>
      <c r="B41" s="11">
        <f aca="true" t="shared" si="3" ref="B41:Q41">B34-B35-B36</f>
        <v>0</v>
      </c>
      <c r="C41" s="11">
        <f t="shared" si="3"/>
        <v>0</v>
      </c>
      <c r="D41" s="11">
        <f t="shared" si="3"/>
        <v>0</v>
      </c>
      <c r="E41" s="11">
        <f t="shared" si="3"/>
        <v>0</v>
      </c>
      <c r="F41" s="11">
        <f t="shared" si="3"/>
        <v>0</v>
      </c>
      <c r="G41" s="11">
        <f t="shared" si="3"/>
        <v>0</v>
      </c>
      <c r="H41" s="11">
        <f t="shared" si="3"/>
        <v>0</v>
      </c>
      <c r="I41" s="11">
        <f t="shared" si="3"/>
        <v>0</v>
      </c>
      <c r="J41" s="11">
        <f t="shared" si="3"/>
        <v>0</v>
      </c>
      <c r="K41" s="11">
        <f t="shared" si="3"/>
        <v>0</v>
      </c>
      <c r="L41" s="11">
        <f t="shared" si="3"/>
        <v>0</v>
      </c>
      <c r="M41" s="11">
        <f t="shared" si="3"/>
        <v>0</v>
      </c>
      <c r="N41" s="11">
        <f t="shared" si="3"/>
        <v>0</v>
      </c>
      <c r="O41" s="11">
        <f t="shared" si="3"/>
        <v>0</v>
      </c>
      <c r="P41" s="11">
        <f t="shared" si="3"/>
        <v>0</v>
      </c>
      <c r="Q41" s="11">
        <f t="shared" si="3"/>
        <v>0</v>
      </c>
    </row>
    <row r="42" ht="12">
      <c r="A42" s="25" t="s">
        <v>111</v>
      </c>
    </row>
  </sheetData>
  <sheetProtection/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7:Q37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66" t="s">
        <v>104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9"/>
    </row>
    <row r="5" spans="1:17" s="2" customFormat="1" ht="15" customHeight="1">
      <c r="A5" s="66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64"/>
    </row>
    <row r="6" spans="1:17" s="2" customFormat="1" ht="45.75" customHeight="1">
      <c r="A6" s="66"/>
      <c r="B6" s="65" t="s">
        <v>67</v>
      </c>
      <c r="C6" s="66"/>
      <c r="D6" s="67" t="s">
        <v>126</v>
      </c>
      <c r="E6" s="68"/>
      <c r="F6" s="63" t="s">
        <v>127</v>
      </c>
      <c r="G6" s="71"/>
      <c r="H6" s="63" t="s">
        <v>66</v>
      </c>
      <c r="I6" s="71"/>
      <c r="J6" s="65" t="s">
        <v>67</v>
      </c>
      <c r="K6" s="66"/>
      <c r="L6" s="65" t="s">
        <v>128</v>
      </c>
      <c r="M6" s="66"/>
      <c r="N6" s="63" t="s">
        <v>127</v>
      </c>
      <c r="O6" s="71"/>
      <c r="P6" s="63" t="s">
        <v>66</v>
      </c>
      <c r="Q6" s="64"/>
    </row>
    <row r="7" spans="1:17" s="2" customFormat="1" ht="44.25" customHeight="1">
      <c r="A7" s="6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301</v>
      </c>
      <c r="B8" s="5">
        <v>3875</v>
      </c>
      <c r="C8" s="14">
        <v>963073.53</v>
      </c>
      <c r="D8" s="5">
        <v>1746</v>
      </c>
      <c r="E8" s="14">
        <v>365331.61</v>
      </c>
      <c r="F8" s="5">
        <v>1383</v>
      </c>
      <c r="G8" s="14">
        <v>223284.88</v>
      </c>
      <c r="H8" s="5">
        <v>5700</v>
      </c>
      <c r="I8" s="14">
        <v>5120207.12</v>
      </c>
      <c r="J8" s="5">
        <v>1350</v>
      </c>
      <c r="K8" s="14">
        <v>135123.06</v>
      </c>
      <c r="L8" s="5">
        <v>622</v>
      </c>
      <c r="M8" s="14">
        <v>86295.27</v>
      </c>
      <c r="N8" s="5">
        <v>1369</v>
      </c>
      <c r="O8" s="14">
        <v>309964.09</v>
      </c>
      <c r="P8" s="5">
        <v>3531</v>
      </c>
      <c r="Q8" s="30">
        <v>521110.7</v>
      </c>
    </row>
    <row r="9" spans="1:17" ht="12">
      <c r="A9" s="46" t="s">
        <v>189</v>
      </c>
      <c r="B9" s="6">
        <v>870</v>
      </c>
      <c r="C9" s="14">
        <v>166501.98</v>
      </c>
      <c r="D9" s="6">
        <v>588</v>
      </c>
      <c r="E9" s="14">
        <v>88833.56</v>
      </c>
      <c r="F9" s="6">
        <v>349</v>
      </c>
      <c r="G9" s="14">
        <v>24631.53</v>
      </c>
      <c r="H9" s="6">
        <v>552</v>
      </c>
      <c r="I9" s="14">
        <v>1055783.24</v>
      </c>
      <c r="J9" s="6">
        <v>283</v>
      </c>
      <c r="K9" s="14">
        <v>25573.12</v>
      </c>
      <c r="L9" s="6">
        <v>93</v>
      </c>
      <c r="M9" s="14">
        <v>6187.2</v>
      </c>
      <c r="N9" s="6">
        <v>309</v>
      </c>
      <c r="O9" s="14">
        <v>43011.92</v>
      </c>
      <c r="P9" s="6">
        <v>309</v>
      </c>
      <c r="Q9" s="30">
        <v>39100.28</v>
      </c>
    </row>
    <row r="10" spans="1:17" ht="12">
      <c r="A10" s="47" t="s">
        <v>168</v>
      </c>
      <c r="B10" s="6">
        <v>532</v>
      </c>
      <c r="C10" s="14">
        <v>56794.94</v>
      </c>
      <c r="D10" s="6">
        <v>239</v>
      </c>
      <c r="E10" s="14">
        <v>25653.53</v>
      </c>
      <c r="F10" s="6">
        <v>245</v>
      </c>
      <c r="G10" s="14">
        <v>16616.36</v>
      </c>
      <c r="H10" s="6">
        <v>485</v>
      </c>
      <c r="I10" s="14">
        <v>15197.42</v>
      </c>
      <c r="J10" s="6">
        <v>337</v>
      </c>
      <c r="K10" s="14">
        <v>26169.76</v>
      </c>
      <c r="L10" s="6">
        <v>229</v>
      </c>
      <c r="M10" s="14">
        <v>43564.52</v>
      </c>
      <c r="N10" s="6">
        <v>442</v>
      </c>
      <c r="O10" s="14">
        <v>68560.69</v>
      </c>
      <c r="P10" s="6">
        <v>447</v>
      </c>
      <c r="Q10" s="30">
        <v>44747.78</v>
      </c>
    </row>
    <row r="11" spans="1:17" ht="12">
      <c r="A11" s="47" t="s">
        <v>278</v>
      </c>
      <c r="B11" s="6">
        <v>684</v>
      </c>
      <c r="C11" s="14">
        <v>202040.08</v>
      </c>
      <c r="D11" s="6">
        <v>201</v>
      </c>
      <c r="E11" s="14">
        <v>49947.3</v>
      </c>
      <c r="F11" s="6">
        <v>100</v>
      </c>
      <c r="G11" s="14">
        <v>13793.39</v>
      </c>
      <c r="H11" s="6">
        <v>218</v>
      </c>
      <c r="I11" s="14">
        <v>48536.54</v>
      </c>
      <c r="J11" s="6">
        <v>132</v>
      </c>
      <c r="K11" s="14">
        <v>18527.71</v>
      </c>
      <c r="L11" s="6">
        <v>48</v>
      </c>
      <c r="M11" s="14">
        <v>4170.87</v>
      </c>
      <c r="N11" s="6">
        <v>90</v>
      </c>
      <c r="O11" s="14">
        <v>34164.2</v>
      </c>
      <c r="P11" s="6">
        <v>205</v>
      </c>
      <c r="Q11" s="30">
        <v>26150.31</v>
      </c>
    </row>
    <row r="12" spans="1:17" ht="12">
      <c r="A12" s="47" t="s">
        <v>169</v>
      </c>
      <c r="B12" s="6">
        <v>310</v>
      </c>
      <c r="C12" s="14">
        <v>56154.88</v>
      </c>
      <c r="D12" s="6">
        <v>261</v>
      </c>
      <c r="E12" s="14">
        <v>25231.45</v>
      </c>
      <c r="F12" s="6">
        <v>140</v>
      </c>
      <c r="G12" s="14">
        <v>3240.17</v>
      </c>
      <c r="H12" s="6">
        <v>406</v>
      </c>
      <c r="I12" s="14">
        <v>79578.02</v>
      </c>
      <c r="J12" s="6">
        <v>180</v>
      </c>
      <c r="K12" s="14">
        <v>16094.95</v>
      </c>
      <c r="L12" s="6">
        <v>102</v>
      </c>
      <c r="M12" s="14">
        <v>10585.05</v>
      </c>
      <c r="N12" s="6">
        <v>154</v>
      </c>
      <c r="O12" s="14">
        <v>11223.87</v>
      </c>
      <c r="P12" s="6">
        <v>267</v>
      </c>
      <c r="Q12" s="30">
        <v>27256.96</v>
      </c>
    </row>
    <row r="13" spans="1:17" ht="12">
      <c r="A13" s="47" t="s">
        <v>170</v>
      </c>
      <c r="B13" s="6">
        <v>397</v>
      </c>
      <c r="C13" s="14">
        <v>328220.37</v>
      </c>
      <c r="D13" s="6">
        <v>76</v>
      </c>
      <c r="E13" s="14">
        <v>56749.95</v>
      </c>
      <c r="F13" s="6">
        <v>168</v>
      </c>
      <c r="G13" s="14">
        <v>14146.15</v>
      </c>
      <c r="H13" s="6">
        <v>195</v>
      </c>
      <c r="I13" s="14">
        <v>88412</v>
      </c>
      <c r="J13" s="6">
        <v>69</v>
      </c>
      <c r="K13" s="14">
        <v>14052.95</v>
      </c>
      <c r="L13" s="6">
        <v>14</v>
      </c>
      <c r="M13" s="14">
        <v>1304.21</v>
      </c>
      <c r="N13" s="6">
        <v>102</v>
      </c>
      <c r="O13" s="14">
        <v>117700.07</v>
      </c>
      <c r="P13" s="6">
        <v>116</v>
      </c>
      <c r="Q13" s="30">
        <v>60038.99</v>
      </c>
    </row>
    <row r="14" spans="1:17" ht="12">
      <c r="A14" s="47" t="s">
        <v>171</v>
      </c>
      <c r="B14" s="6">
        <v>267</v>
      </c>
      <c r="C14" s="14">
        <v>49227.52</v>
      </c>
      <c r="D14" s="6">
        <v>87</v>
      </c>
      <c r="E14" s="14">
        <v>13219.68</v>
      </c>
      <c r="F14" s="6">
        <v>95</v>
      </c>
      <c r="G14" s="14">
        <v>3152.31</v>
      </c>
      <c r="H14" s="6">
        <v>548</v>
      </c>
      <c r="I14" s="14">
        <v>99220</v>
      </c>
      <c r="J14" s="6">
        <v>160</v>
      </c>
      <c r="K14" s="14">
        <v>14985.59</v>
      </c>
      <c r="L14" s="6">
        <v>49</v>
      </c>
      <c r="M14" s="14">
        <v>11267.28</v>
      </c>
      <c r="N14" s="6">
        <v>75</v>
      </c>
      <c r="O14" s="14">
        <v>9788.48</v>
      </c>
      <c r="P14" s="6">
        <v>506</v>
      </c>
      <c r="Q14" s="30">
        <v>135603.28</v>
      </c>
    </row>
    <row r="15" spans="1:17" ht="12">
      <c r="A15" s="46" t="s">
        <v>187</v>
      </c>
      <c r="B15" s="6">
        <v>794</v>
      </c>
      <c r="C15" s="14">
        <v>87180.26</v>
      </c>
      <c r="D15" s="6">
        <v>276</v>
      </c>
      <c r="E15" s="14">
        <v>88049.07</v>
      </c>
      <c r="F15" s="6">
        <v>286</v>
      </c>
      <c r="G15" s="14">
        <v>147704.97</v>
      </c>
      <c r="H15" s="6">
        <v>3295</v>
      </c>
      <c r="I15" s="14">
        <v>3729996.42</v>
      </c>
      <c r="J15" s="6">
        <v>184</v>
      </c>
      <c r="K15" s="14">
        <v>18897.17</v>
      </c>
      <c r="L15" s="6">
        <v>86</v>
      </c>
      <c r="M15" s="14">
        <v>9070.61</v>
      </c>
      <c r="N15" s="6">
        <v>197</v>
      </c>
      <c r="O15" s="14">
        <v>25514.86</v>
      </c>
      <c r="P15" s="6">
        <v>1681</v>
      </c>
      <c r="Q15" s="30">
        <v>188213.1</v>
      </c>
    </row>
    <row r="16" spans="1:17" ht="12">
      <c r="A16" s="45" t="s">
        <v>172</v>
      </c>
      <c r="B16" s="7">
        <v>151</v>
      </c>
      <c r="C16" s="15">
        <v>13212.74</v>
      </c>
      <c r="D16" s="7">
        <v>5</v>
      </c>
      <c r="E16" s="15">
        <v>97.13</v>
      </c>
      <c r="F16" s="7">
        <v>22</v>
      </c>
      <c r="G16" s="15">
        <v>802.66</v>
      </c>
      <c r="H16" s="7">
        <v>53</v>
      </c>
      <c r="I16" s="15">
        <v>3137.67</v>
      </c>
      <c r="J16" s="7">
        <v>16</v>
      </c>
      <c r="K16" s="15">
        <v>1401.39</v>
      </c>
      <c r="L16" s="7">
        <v>3</v>
      </c>
      <c r="M16" s="15">
        <v>170.84</v>
      </c>
      <c r="N16" s="7">
        <v>13</v>
      </c>
      <c r="O16" s="15">
        <v>1455.87</v>
      </c>
      <c r="P16" s="7">
        <v>16</v>
      </c>
      <c r="Q16" s="31">
        <v>2009.4</v>
      </c>
    </row>
    <row r="17" spans="1:17" ht="12">
      <c r="A17" s="45" t="s">
        <v>174</v>
      </c>
      <c r="B17" s="7">
        <v>117</v>
      </c>
      <c r="C17" s="15">
        <v>6756.15</v>
      </c>
      <c r="D17" s="7">
        <v>43</v>
      </c>
      <c r="E17" s="15">
        <v>1909.93</v>
      </c>
      <c r="F17" s="7">
        <v>139</v>
      </c>
      <c r="G17" s="15">
        <v>43505.22</v>
      </c>
      <c r="H17" s="7">
        <v>180</v>
      </c>
      <c r="I17" s="15">
        <v>9994.45</v>
      </c>
      <c r="J17" s="7">
        <v>55</v>
      </c>
      <c r="K17" s="15">
        <v>6164.1</v>
      </c>
      <c r="L17" s="7">
        <v>38</v>
      </c>
      <c r="M17" s="15">
        <v>4529.19</v>
      </c>
      <c r="N17" s="7">
        <v>116</v>
      </c>
      <c r="O17" s="15">
        <v>11898.89</v>
      </c>
      <c r="P17" s="7">
        <v>155</v>
      </c>
      <c r="Q17" s="31">
        <v>16475.5</v>
      </c>
    </row>
    <row r="18" spans="1:17" ht="12">
      <c r="A18" s="45" t="s">
        <v>175</v>
      </c>
      <c r="B18" s="7">
        <v>62</v>
      </c>
      <c r="C18" s="15">
        <v>11262.01</v>
      </c>
      <c r="D18" s="7">
        <v>37</v>
      </c>
      <c r="E18" s="15">
        <v>5866.12</v>
      </c>
      <c r="F18" s="7">
        <v>20</v>
      </c>
      <c r="G18" s="15">
        <v>11018.55</v>
      </c>
      <c r="H18" s="7">
        <v>15</v>
      </c>
      <c r="I18" s="15">
        <v>923.33</v>
      </c>
      <c r="J18" s="7">
        <v>9</v>
      </c>
      <c r="K18" s="15">
        <v>1687.75</v>
      </c>
      <c r="L18" s="7">
        <v>6</v>
      </c>
      <c r="M18" s="15">
        <v>888.64</v>
      </c>
      <c r="N18" s="7">
        <v>8</v>
      </c>
      <c r="O18" s="15">
        <v>1220.31</v>
      </c>
      <c r="P18" s="7">
        <v>11</v>
      </c>
      <c r="Q18" s="31">
        <v>1854.95</v>
      </c>
    </row>
    <row r="19" spans="1:17" ht="12">
      <c r="A19" s="45" t="s">
        <v>176</v>
      </c>
      <c r="B19" s="7">
        <v>29</v>
      </c>
      <c r="C19" s="15">
        <v>1208.27</v>
      </c>
      <c r="D19" s="7">
        <v>58</v>
      </c>
      <c r="E19" s="15">
        <v>35231.74</v>
      </c>
      <c r="F19" s="7">
        <v>6</v>
      </c>
      <c r="G19" s="15">
        <v>7343.74</v>
      </c>
      <c r="H19" s="7">
        <v>15</v>
      </c>
      <c r="I19" s="15">
        <v>2917.22</v>
      </c>
      <c r="J19" s="7">
        <v>5</v>
      </c>
      <c r="K19" s="15">
        <v>676.79</v>
      </c>
      <c r="L19" s="7">
        <v>4</v>
      </c>
      <c r="M19" s="15">
        <v>321.57</v>
      </c>
      <c r="N19" s="7">
        <v>3</v>
      </c>
      <c r="O19" s="15">
        <v>1991.77</v>
      </c>
      <c r="P19" s="7">
        <v>8</v>
      </c>
      <c r="Q19" s="31">
        <v>1063.27</v>
      </c>
    </row>
    <row r="20" spans="1:17" ht="12">
      <c r="A20" s="45" t="s">
        <v>177</v>
      </c>
      <c r="B20" s="7">
        <v>14</v>
      </c>
      <c r="C20" s="15">
        <v>1256.2</v>
      </c>
      <c r="D20" s="7">
        <v>17</v>
      </c>
      <c r="E20" s="15">
        <v>16137.79</v>
      </c>
      <c r="F20" s="7">
        <v>1</v>
      </c>
      <c r="G20" s="15">
        <v>191.34</v>
      </c>
      <c r="H20" s="7">
        <v>17</v>
      </c>
      <c r="I20" s="15">
        <v>5099.24</v>
      </c>
      <c r="J20" s="7">
        <v>3</v>
      </c>
      <c r="K20" s="15">
        <v>634.5</v>
      </c>
      <c r="L20" s="7">
        <v>1</v>
      </c>
      <c r="M20" s="15">
        <v>157.72</v>
      </c>
      <c r="N20" s="7">
        <v>1</v>
      </c>
      <c r="O20" s="15">
        <v>2637.25</v>
      </c>
      <c r="P20" s="7">
        <v>8</v>
      </c>
      <c r="Q20" s="31">
        <v>1218.27</v>
      </c>
    </row>
    <row r="21" spans="1:17" ht="12">
      <c r="A21" s="45" t="s">
        <v>178</v>
      </c>
      <c r="B21" s="7">
        <v>4</v>
      </c>
      <c r="C21" s="15">
        <v>741.46</v>
      </c>
      <c r="D21" s="7">
        <v>18</v>
      </c>
      <c r="E21" s="15">
        <v>4481.14</v>
      </c>
      <c r="F21" s="7">
        <v>0</v>
      </c>
      <c r="G21" s="15">
        <v>0</v>
      </c>
      <c r="H21" s="7">
        <v>8</v>
      </c>
      <c r="I21" s="15">
        <v>235.76</v>
      </c>
      <c r="J21" s="7">
        <v>2</v>
      </c>
      <c r="K21" s="15">
        <v>519.19</v>
      </c>
      <c r="L21" s="7">
        <v>1</v>
      </c>
      <c r="M21" s="15">
        <v>161.6</v>
      </c>
      <c r="N21" s="7">
        <v>0</v>
      </c>
      <c r="O21" s="15">
        <v>0</v>
      </c>
      <c r="P21" s="7">
        <v>1</v>
      </c>
      <c r="Q21" s="31">
        <v>136.7</v>
      </c>
    </row>
    <row r="22" spans="1:17" ht="12">
      <c r="A22" s="45" t="s">
        <v>179</v>
      </c>
      <c r="B22" s="7">
        <v>42</v>
      </c>
      <c r="C22" s="15">
        <v>19364.39</v>
      </c>
      <c r="D22" s="7">
        <v>20</v>
      </c>
      <c r="E22" s="15">
        <v>14780.84</v>
      </c>
      <c r="F22" s="7">
        <v>2</v>
      </c>
      <c r="G22" s="15">
        <v>590.35</v>
      </c>
      <c r="H22" s="7">
        <v>3</v>
      </c>
      <c r="I22" s="15">
        <v>1343.33</v>
      </c>
      <c r="J22" s="7">
        <v>2</v>
      </c>
      <c r="K22" s="15">
        <v>109.51</v>
      </c>
      <c r="L22" s="7">
        <v>2</v>
      </c>
      <c r="M22" s="15">
        <v>279.07</v>
      </c>
      <c r="N22" s="7">
        <v>1</v>
      </c>
      <c r="O22" s="15">
        <v>146.3</v>
      </c>
      <c r="P22" s="7">
        <v>2</v>
      </c>
      <c r="Q22" s="31">
        <v>358.8</v>
      </c>
    </row>
    <row r="23" spans="1:17" ht="12">
      <c r="A23" s="45" t="s">
        <v>180</v>
      </c>
      <c r="B23" s="7">
        <v>45</v>
      </c>
      <c r="C23" s="15">
        <v>6895.88</v>
      </c>
      <c r="D23" s="7">
        <v>29</v>
      </c>
      <c r="E23" s="15">
        <v>6504</v>
      </c>
      <c r="F23" s="7">
        <v>44</v>
      </c>
      <c r="G23" s="15">
        <v>77016</v>
      </c>
      <c r="H23" s="7">
        <v>357</v>
      </c>
      <c r="I23" s="15">
        <v>139493.84</v>
      </c>
      <c r="J23" s="7">
        <v>15</v>
      </c>
      <c r="K23" s="15">
        <v>1573.81</v>
      </c>
      <c r="L23" s="7">
        <v>6</v>
      </c>
      <c r="M23" s="15">
        <v>837.65</v>
      </c>
      <c r="N23" s="7">
        <v>11</v>
      </c>
      <c r="O23" s="15">
        <v>1356.37</v>
      </c>
      <c r="P23" s="7">
        <v>284</v>
      </c>
      <c r="Q23" s="31">
        <v>27952.42</v>
      </c>
    </row>
    <row r="24" spans="1:17" ht="12">
      <c r="A24" s="45" t="s">
        <v>181</v>
      </c>
      <c r="B24" s="7">
        <v>14</v>
      </c>
      <c r="C24" s="15">
        <v>18389.52</v>
      </c>
      <c r="D24" s="7">
        <v>3</v>
      </c>
      <c r="E24" s="15">
        <v>201.71</v>
      </c>
      <c r="F24" s="7">
        <v>1</v>
      </c>
      <c r="G24" s="15">
        <v>2597.18</v>
      </c>
      <c r="H24" s="7">
        <v>2506</v>
      </c>
      <c r="I24" s="15">
        <v>3495208.03</v>
      </c>
      <c r="J24" s="7">
        <v>7</v>
      </c>
      <c r="K24" s="15">
        <v>390.99</v>
      </c>
      <c r="L24" s="7">
        <v>1</v>
      </c>
      <c r="M24" s="15">
        <v>152.77</v>
      </c>
      <c r="N24" s="7">
        <v>1</v>
      </c>
      <c r="O24" s="15">
        <v>449.68</v>
      </c>
      <c r="P24" s="7">
        <v>1115</v>
      </c>
      <c r="Q24" s="31">
        <v>128381.59</v>
      </c>
    </row>
    <row r="25" spans="1:17" ht="12">
      <c r="A25" s="45" t="s">
        <v>182</v>
      </c>
      <c r="B25" s="7">
        <v>10</v>
      </c>
      <c r="C25" s="15">
        <v>2257.69</v>
      </c>
      <c r="D25" s="7">
        <v>5</v>
      </c>
      <c r="E25" s="15">
        <v>1041.99</v>
      </c>
      <c r="F25" s="7">
        <v>5</v>
      </c>
      <c r="G25" s="15">
        <v>3063.76</v>
      </c>
      <c r="H25" s="7">
        <v>45</v>
      </c>
      <c r="I25" s="15">
        <v>64482.89</v>
      </c>
      <c r="J25" s="7">
        <v>4</v>
      </c>
      <c r="K25" s="15">
        <v>348</v>
      </c>
      <c r="L25" s="7">
        <v>2</v>
      </c>
      <c r="M25" s="15">
        <v>314.5</v>
      </c>
      <c r="N25" s="7">
        <v>2</v>
      </c>
      <c r="O25" s="15">
        <v>316.66</v>
      </c>
      <c r="P25" s="7">
        <v>26</v>
      </c>
      <c r="Q25" s="31">
        <v>3002.32</v>
      </c>
    </row>
    <row r="26" spans="1:17" ht="12">
      <c r="A26" s="45" t="s">
        <v>183</v>
      </c>
      <c r="B26" s="7">
        <v>2</v>
      </c>
      <c r="C26" s="15">
        <v>49.51</v>
      </c>
      <c r="D26" s="7">
        <v>2</v>
      </c>
      <c r="E26" s="15">
        <v>159.45</v>
      </c>
      <c r="F26" s="7">
        <v>0</v>
      </c>
      <c r="G26" s="15">
        <v>0</v>
      </c>
      <c r="H26" s="7">
        <v>1</v>
      </c>
      <c r="I26" s="15">
        <v>57.33</v>
      </c>
      <c r="J26" s="7">
        <v>1</v>
      </c>
      <c r="K26" s="15">
        <v>89.6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165</v>
      </c>
      <c r="B27" s="7">
        <v>213</v>
      </c>
      <c r="C27" s="15">
        <v>360.7</v>
      </c>
      <c r="D27" s="7">
        <v>13</v>
      </c>
      <c r="E27" s="15">
        <v>465.49</v>
      </c>
      <c r="F27" s="7">
        <v>13</v>
      </c>
      <c r="G27" s="15">
        <v>211.35</v>
      </c>
      <c r="H27" s="7">
        <v>52</v>
      </c>
      <c r="I27" s="15">
        <v>4609.14</v>
      </c>
      <c r="J27" s="7">
        <v>12</v>
      </c>
      <c r="K27" s="15">
        <v>660.62</v>
      </c>
      <c r="L27" s="7">
        <v>8</v>
      </c>
      <c r="M27" s="15">
        <v>312.32</v>
      </c>
      <c r="N27" s="7">
        <v>9</v>
      </c>
      <c r="O27" s="15">
        <v>567.47</v>
      </c>
      <c r="P27" s="7">
        <v>27</v>
      </c>
      <c r="Q27" s="31">
        <v>2239.07</v>
      </c>
    </row>
    <row r="28" spans="1:17" ht="12">
      <c r="A28" s="45" t="s">
        <v>166</v>
      </c>
      <c r="B28" s="7">
        <v>61</v>
      </c>
      <c r="C28" s="15">
        <v>4979.53</v>
      </c>
      <c r="D28" s="7">
        <v>18</v>
      </c>
      <c r="E28" s="15">
        <v>682.71</v>
      </c>
      <c r="F28" s="7">
        <v>27</v>
      </c>
      <c r="G28" s="15">
        <v>747.14</v>
      </c>
      <c r="H28" s="7">
        <v>34</v>
      </c>
      <c r="I28" s="15">
        <v>2261.91</v>
      </c>
      <c r="J28" s="7">
        <v>37</v>
      </c>
      <c r="K28" s="15">
        <v>3127.39</v>
      </c>
      <c r="L28" s="7">
        <v>12</v>
      </c>
      <c r="M28" s="15">
        <v>829.97</v>
      </c>
      <c r="N28" s="7">
        <v>28</v>
      </c>
      <c r="O28" s="15">
        <v>2416.64</v>
      </c>
      <c r="P28" s="7">
        <v>23</v>
      </c>
      <c r="Q28" s="31">
        <v>2974.92</v>
      </c>
    </row>
    <row r="29" spans="1:17" ht="12">
      <c r="A29" s="45" t="s">
        <v>167</v>
      </c>
      <c r="B29" s="7">
        <v>30</v>
      </c>
      <c r="C29" s="15">
        <v>446.21</v>
      </c>
      <c r="D29" s="7">
        <v>8</v>
      </c>
      <c r="E29" s="15">
        <v>489.03</v>
      </c>
      <c r="F29" s="7">
        <v>6</v>
      </c>
      <c r="G29" s="15">
        <v>617.68</v>
      </c>
      <c r="H29" s="7">
        <v>9</v>
      </c>
      <c r="I29" s="15">
        <v>232.28</v>
      </c>
      <c r="J29" s="7">
        <v>16</v>
      </c>
      <c r="K29" s="15">
        <v>1513.53</v>
      </c>
      <c r="L29" s="7">
        <v>2</v>
      </c>
      <c r="M29" s="15">
        <v>114.77</v>
      </c>
      <c r="N29" s="7">
        <v>4</v>
      </c>
      <c r="O29" s="15">
        <v>1057.65</v>
      </c>
      <c r="P29" s="7">
        <v>5</v>
      </c>
      <c r="Q29" s="31">
        <v>545.89</v>
      </c>
    </row>
    <row r="30" spans="1:17" ht="12">
      <c r="A30" s="46" t="s">
        <v>188</v>
      </c>
      <c r="B30" s="6">
        <v>21</v>
      </c>
      <c r="C30" s="14">
        <v>16953.5</v>
      </c>
      <c r="D30" s="6">
        <v>18</v>
      </c>
      <c r="E30" s="14">
        <v>17647.07</v>
      </c>
      <c r="F30" s="6">
        <v>0</v>
      </c>
      <c r="G30" s="14">
        <v>0</v>
      </c>
      <c r="H30" s="6">
        <v>1</v>
      </c>
      <c r="I30" s="14">
        <v>3483.48</v>
      </c>
      <c r="J30" s="6">
        <v>5</v>
      </c>
      <c r="K30" s="14">
        <v>821.81</v>
      </c>
      <c r="L30" s="6">
        <v>1</v>
      </c>
      <c r="M30" s="14">
        <v>145.53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21</v>
      </c>
      <c r="C31" s="15">
        <v>16953.5</v>
      </c>
      <c r="D31" s="7">
        <v>18</v>
      </c>
      <c r="E31" s="15">
        <v>17647.07</v>
      </c>
      <c r="F31" s="7">
        <v>0</v>
      </c>
      <c r="G31" s="15">
        <v>0</v>
      </c>
      <c r="H31" s="7">
        <v>1</v>
      </c>
      <c r="I31" s="15">
        <v>3483.48</v>
      </c>
      <c r="J31" s="7">
        <v>5</v>
      </c>
      <c r="K31" s="15">
        <v>821.81</v>
      </c>
      <c r="L31" s="7">
        <v>1</v>
      </c>
      <c r="M31" s="15">
        <v>145.53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.75" customHeight="1">
      <c r="A33" s="75" t="s">
        <v>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</row>
    <row r="34" spans="1:17" ht="12.75" customHeight="1" hidden="1">
      <c r="A34" s="41" t="s">
        <v>152</v>
      </c>
      <c r="B34" s="42">
        <f>B8-SUM(B9:B15)-B30</f>
        <v>0</v>
      </c>
      <c r="C34" s="42">
        <f aca="true" t="shared" si="0" ref="C34:Q34">C8-SUM(C9:C15)-C30</f>
        <v>0</v>
      </c>
      <c r="D34" s="42">
        <f t="shared" si="0"/>
        <v>0</v>
      </c>
      <c r="E34" s="42">
        <f t="shared" si="0"/>
        <v>-5.093170329928398E-11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4.4701664592139423E-10</v>
      </c>
      <c r="J34" s="42">
        <f t="shared" si="0"/>
        <v>0</v>
      </c>
      <c r="K34" s="42">
        <f t="shared" si="0"/>
        <v>-2.2737367544323206E-12</v>
      </c>
      <c r="L34" s="42">
        <f t="shared" si="0"/>
        <v>0</v>
      </c>
      <c r="M34" s="42">
        <f t="shared" si="0"/>
        <v>-1.1652900866465643E-12</v>
      </c>
      <c r="N34" s="42">
        <f t="shared" si="0"/>
        <v>0</v>
      </c>
      <c r="O34" s="42">
        <f t="shared" si="0"/>
        <v>5.820766091346741E-11</v>
      </c>
      <c r="P34" s="42">
        <f t="shared" si="0"/>
        <v>0</v>
      </c>
      <c r="Q34" s="42">
        <f t="shared" si="0"/>
        <v>5.820766091346741E-11</v>
      </c>
    </row>
    <row r="35" spans="1:17" ht="12.75" customHeight="1" hidden="1">
      <c r="A35" s="40" t="s">
        <v>9</v>
      </c>
      <c r="B35" s="42">
        <f>B15-SUM(B16:B29)</f>
        <v>0</v>
      </c>
      <c r="C35" s="42">
        <f aca="true" t="shared" si="1" ref="C35:Q35">C15-SUM(C16:C29)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.75" customHeight="1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.75" customHeight="1" hidden="1">
      <c r="A37" s="40" t="s">
        <v>151</v>
      </c>
      <c r="B37" s="42">
        <f>B8-'年月Monthly'!C213</f>
        <v>0</v>
      </c>
      <c r="C37" s="42">
        <f>C8-'年月Monthly'!D213</f>
        <v>0</v>
      </c>
      <c r="D37" s="42">
        <f>D8-'年月Monthly'!E213</f>
        <v>0</v>
      </c>
      <c r="E37" s="42">
        <f>E8-'年月Monthly'!F213</f>
        <v>0</v>
      </c>
      <c r="F37" s="42">
        <f>F8-'年月Monthly'!G213</f>
        <v>0</v>
      </c>
      <c r="G37" s="42">
        <f>G8-'年月Monthly'!H213</f>
        <v>0</v>
      </c>
      <c r="H37" s="42">
        <f>H8-'年月Monthly'!I213</f>
        <v>0</v>
      </c>
      <c r="I37" s="42">
        <f>I8-'年月Monthly'!J213</f>
        <v>0</v>
      </c>
      <c r="J37" s="42">
        <f>J8-'年月Monthly'!K213</f>
        <v>0</v>
      </c>
      <c r="K37" s="42">
        <f>K8-'年月Monthly'!L213</f>
        <v>0</v>
      </c>
      <c r="L37" s="42">
        <f>L8-'年月Monthly'!M213</f>
        <v>0</v>
      </c>
      <c r="M37" s="42">
        <f>M8-'年月Monthly'!N213</f>
        <v>0</v>
      </c>
      <c r="N37" s="42">
        <f>N8-'年月Monthly'!O213</f>
        <v>0</v>
      </c>
      <c r="O37" s="42">
        <f>O8-'年月Monthly'!P213</f>
        <v>0</v>
      </c>
      <c r="P37" s="42">
        <f>P8-'年月Monthly'!Q213</f>
        <v>0</v>
      </c>
      <c r="Q37" s="42">
        <f>Q8-'年月Monthly'!R213</f>
        <v>0</v>
      </c>
    </row>
    <row r="38" ht="12.75" customHeight="1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N6:O6"/>
    <mergeCell ref="P6:Q6"/>
    <mergeCell ref="A33:Q33"/>
    <mergeCell ref="B6:C6"/>
    <mergeCell ref="D6:E6"/>
    <mergeCell ref="F6:G6"/>
    <mergeCell ref="H6:I6"/>
    <mergeCell ref="J6:K6"/>
    <mergeCell ref="L6:M6"/>
    <mergeCell ref="A1:Q1"/>
    <mergeCell ref="A2:Q2"/>
    <mergeCell ref="A3:Q3"/>
    <mergeCell ref="A4:A7"/>
    <mergeCell ref="B4:I4"/>
    <mergeCell ref="J4:Q4"/>
    <mergeCell ref="B5:E5"/>
    <mergeCell ref="F5:I5"/>
    <mergeCell ref="J5:M5"/>
    <mergeCell ref="N5:Q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66" t="s">
        <v>104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9"/>
    </row>
    <row r="5" spans="1:17" s="2" customFormat="1" ht="15" customHeight="1">
      <c r="A5" s="66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64"/>
    </row>
    <row r="6" spans="1:17" s="2" customFormat="1" ht="45.75" customHeight="1">
      <c r="A6" s="66"/>
      <c r="B6" s="65" t="s">
        <v>67</v>
      </c>
      <c r="C6" s="66"/>
      <c r="D6" s="67" t="s">
        <v>126</v>
      </c>
      <c r="E6" s="68"/>
      <c r="F6" s="63" t="s">
        <v>127</v>
      </c>
      <c r="G6" s="71"/>
      <c r="H6" s="63" t="s">
        <v>66</v>
      </c>
      <c r="I6" s="71"/>
      <c r="J6" s="65" t="s">
        <v>67</v>
      </c>
      <c r="K6" s="66"/>
      <c r="L6" s="65" t="s">
        <v>128</v>
      </c>
      <c r="M6" s="66"/>
      <c r="N6" s="63" t="s">
        <v>127</v>
      </c>
      <c r="O6" s="71"/>
      <c r="P6" s="63" t="s">
        <v>66</v>
      </c>
      <c r="Q6" s="64"/>
    </row>
    <row r="7" spans="1:17" s="2" customFormat="1" ht="44.25" customHeight="1">
      <c r="A7" s="6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298</v>
      </c>
      <c r="B8" s="5">
        <v>3107</v>
      </c>
      <c r="C8" s="14">
        <v>1604549.21</v>
      </c>
      <c r="D8" s="5">
        <v>1419</v>
      </c>
      <c r="E8" s="14">
        <v>421415.32</v>
      </c>
      <c r="F8" s="5">
        <v>1278</v>
      </c>
      <c r="G8" s="14">
        <v>322001.53</v>
      </c>
      <c r="H8" s="5">
        <v>1253</v>
      </c>
      <c r="I8" s="14">
        <v>750030.4</v>
      </c>
      <c r="J8" s="5">
        <v>1254</v>
      </c>
      <c r="K8" s="14">
        <v>123206.66</v>
      </c>
      <c r="L8" s="5">
        <v>496</v>
      </c>
      <c r="M8" s="14">
        <v>67407.36</v>
      </c>
      <c r="N8" s="5">
        <v>1007</v>
      </c>
      <c r="O8" s="14">
        <v>253537.57</v>
      </c>
      <c r="P8" s="5">
        <v>927</v>
      </c>
      <c r="Q8" s="30">
        <v>463124.93</v>
      </c>
    </row>
    <row r="9" spans="1:17" ht="12">
      <c r="A9" s="46" t="s">
        <v>189</v>
      </c>
      <c r="B9" s="6">
        <v>830</v>
      </c>
      <c r="C9" s="14">
        <v>984170.04</v>
      </c>
      <c r="D9" s="6">
        <v>351</v>
      </c>
      <c r="E9" s="14">
        <v>66365.99</v>
      </c>
      <c r="F9" s="6">
        <v>265</v>
      </c>
      <c r="G9" s="14">
        <v>77130.51</v>
      </c>
      <c r="H9" s="6">
        <v>260</v>
      </c>
      <c r="I9" s="14">
        <v>419548.98</v>
      </c>
      <c r="J9" s="6">
        <v>249</v>
      </c>
      <c r="K9" s="14">
        <v>16053.73</v>
      </c>
      <c r="L9" s="6">
        <v>108</v>
      </c>
      <c r="M9" s="14">
        <v>11909.06</v>
      </c>
      <c r="N9" s="6">
        <v>226</v>
      </c>
      <c r="O9" s="14">
        <v>161801.07</v>
      </c>
      <c r="P9" s="6">
        <v>164</v>
      </c>
      <c r="Q9" s="30">
        <v>172812.8</v>
      </c>
    </row>
    <row r="10" spans="1:17" ht="12">
      <c r="A10" s="47" t="s">
        <v>168</v>
      </c>
      <c r="B10" s="6">
        <v>476</v>
      </c>
      <c r="C10" s="14">
        <v>31971.78</v>
      </c>
      <c r="D10" s="6">
        <v>197</v>
      </c>
      <c r="E10" s="14">
        <v>11439.86</v>
      </c>
      <c r="F10" s="6">
        <v>258</v>
      </c>
      <c r="G10" s="14">
        <v>14206.55</v>
      </c>
      <c r="H10" s="6">
        <v>299</v>
      </c>
      <c r="I10" s="14">
        <v>17834.8</v>
      </c>
      <c r="J10" s="6">
        <v>326</v>
      </c>
      <c r="K10" s="14">
        <v>26823.12</v>
      </c>
      <c r="L10" s="6">
        <v>138</v>
      </c>
      <c r="M10" s="14">
        <v>12923.62</v>
      </c>
      <c r="N10" s="6">
        <v>225</v>
      </c>
      <c r="O10" s="14">
        <v>24743.32</v>
      </c>
      <c r="P10" s="6">
        <v>229</v>
      </c>
      <c r="Q10" s="30">
        <v>26025.25</v>
      </c>
    </row>
    <row r="11" spans="1:17" ht="12">
      <c r="A11" s="47" t="s">
        <v>278</v>
      </c>
      <c r="B11" s="6">
        <v>528</v>
      </c>
      <c r="C11" s="14">
        <v>287769.42</v>
      </c>
      <c r="D11" s="6">
        <v>80</v>
      </c>
      <c r="E11" s="14">
        <v>27059.43</v>
      </c>
      <c r="F11" s="6">
        <v>74</v>
      </c>
      <c r="G11" s="14">
        <v>9930.18</v>
      </c>
      <c r="H11" s="6">
        <v>101</v>
      </c>
      <c r="I11" s="14">
        <v>58277.38</v>
      </c>
      <c r="J11" s="6">
        <v>119</v>
      </c>
      <c r="K11" s="14">
        <v>9649.44</v>
      </c>
      <c r="L11" s="6">
        <v>40</v>
      </c>
      <c r="M11" s="14">
        <v>3871.42</v>
      </c>
      <c r="N11" s="6">
        <v>71</v>
      </c>
      <c r="O11" s="14">
        <v>7535.02</v>
      </c>
      <c r="P11" s="6">
        <v>75</v>
      </c>
      <c r="Q11" s="30">
        <v>109935.97</v>
      </c>
    </row>
    <row r="12" spans="1:17" ht="12">
      <c r="A12" s="47" t="s">
        <v>169</v>
      </c>
      <c r="B12" s="6">
        <v>312</v>
      </c>
      <c r="C12" s="14">
        <v>23835.36</v>
      </c>
      <c r="D12" s="6">
        <v>185</v>
      </c>
      <c r="E12" s="14">
        <v>9667.92</v>
      </c>
      <c r="F12" s="6">
        <v>116</v>
      </c>
      <c r="G12" s="14">
        <v>4680.66</v>
      </c>
      <c r="H12" s="6">
        <v>149</v>
      </c>
      <c r="I12" s="14">
        <v>19652.22</v>
      </c>
      <c r="J12" s="6">
        <v>189</v>
      </c>
      <c r="K12" s="14">
        <v>19681.82</v>
      </c>
      <c r="L12" s="6">
        <v>59</v>
      </c>
      <c r="M12" s="14">
        <v>6954.53</v>
      </c>
      <c r="N12" s="6">
        <v>91</v>
      </c>
      <c r="O12" s="14">
        <v>10566</v>
      </c>
      <c r="P12" s="6">
        <v>91</v>
      </c>
      <c r="Q12" s="30">
        <v>13194.27</v>
      </c>
    </row>
    <row r="13" spans="1:17" ht="12">
      <c r="A13" s="47" t="s">
        <v>170</v>
      </c>
      <c r="B13" s="6">
        <v>150</v>
      </c>
      <c r="C13" s="14">
        <v>61580.6</v>
      </c>
      <c r="D13" s="6">
        <v>50</v>
      </c>
      <c r="E13" s="14">
        <v>11724.51</v>
      </c>
      <c r="F13" s="6">
        <v>188</v>
      </c>
      <c r="G13" s="14">
        <v>8917.96</v>
      </c>
      <c r="H13" s="6">
        <v>86</v>
      </c>
      <c r="I13" s="14">
        <v>8427.41</v>
      </c>
      <c r="J13" s="6">
        <v>60</v>
      </c>
      <c r="K13" s="14">
        <v>5701.44</v>
      </c>
      <c r="L13" s="6">
        <v>13</v>
      </c>
      <c r="M13" s="14">
        <v>2416.32</v>
      </c>
      <c r="N13" s="6">
        <v>144</v>
      </c>
      <c r="O13" s="14">
        <v>14678.75</v>
      </c>
      <c r="P13" s="6">
        <v>88</v>
      </c>
      <c r="Q13" s="30">
        <v>67254.31</v>
      </c>
    </row>
    <row r="14" spans="1:17" ht="12">
      <c r="A14" s="47" t="s">
        <v>171</v>
      </c>
      <c r="B14" s="6">
        <v>180</v>
      </c>
      <c r="C14" s="14">
        <v>8562.55</v>
      </c>
      <c r="D14" s="6">
        <v>123</v>
      </c>
      <c r="E14" s="14">
        <v>37362.84</v>
      </c>
      <c r="F14" s="6">
        <v>114</v>
      </c>
      <c r="G14" s="14">
        <v>10808.62</v>
      </c>
      <c r="H14" s="6">
        <v>99</v>
      </c>
      <c r="I14" s="14">
        <v>28535.31</v>
      </c>
      <c r="J14" s="6">
        <v>129</v>
      </c>
      <c r="K14" s="14">
        <v>13506.7</v>
      </c>
      <c r="L14" s="6">
        <v>58</v>
      </c>
      <c r="M14" s="14">
        <v>8719.05</v>
      </c>
      <c r="N14" s="6">
        <v>88</v>
      </c>
      <c r="O14" s="14">
        <v>8232.79</v>
      </c>
      <c r="P14" s="6">
        <v>78</v>
      </c>
      <c r="Q14" s="30">
        <v>9627.46</v>
      </c>
    </row>
    <row r="15" spans="1:17" ht="12">
      <c r="A15" s="46" t="s">
        <v>187</v>
      </c>
      <c r="B15" s="6">
        <v>630</v>
      </c>
      <c r="C15" s="14">
        <v>206322.46</v>
      </c>
      <c r="D15" s="6">
        <v>410</v>
      </c>
      <c r="E15" s="14">
        <v>249020.48</v>
      </c>
      <c r="F15" s="6">
        <v>263</v>
      </c>
      <c r="G15" s="14">
        <v>196327.05</v>
      </c>
      <c r="H15" s="6">
        <v>257</v>
      </c>
      <c r="I15" s="14">
        <v>197080.3</v>
      </c>
      <c r="J15" s="6">
        <v>182</v>
      </c>
      <c r="K15" s="14">
        <v>31790.41</v>
      </c>
      <c r="L15" s="6">
        <v>80</v>
      </c>
      <c r="M15" s="14">
        <v>20613.36</v>
      </c>
      <c r="N15" s="6">
        <v>162</v>
      </c>
      <c r="O15" s="14">
        <v>25980.62</v>
      </c>
      <c r="P15" s="6">
        <v>202</v>
      </c>
      <c r="Q15" s="30">
        <v>64274.87</v>
      </c>
    </row>
    <row r="16" spans="1:17" ht="12">
      <c r="A16" s="45" t="s">
        <v>172</v>
      </c>
      <c r="B16" s="7">
        <v>50</v>
      </c>
      <c r="C16" s="15">
        <v>6275.23</v>
      </c>
      <c r="D16" s="7">
        <v>10</v>
      </c>
      <c r="E16" s="15">
        <v>1985.06</v>
      </c>
      <c r="F16" s="7">
        <v>17</v>
      </c>
      <c r="G16" s="15">
        <v>2532.21</v>
      </c>
      <c r="H16" s="7">
        <v>48</v>
      </c>
      <c r="I16" s="15">
        <v>5376.85</v>
      </c>
      <c r="J16" s="7">
        <v>23</v>
      </c>
      <c r="K16" s="15">
        <v>2338.35</v>
      </c>
      <c r="L16" s="7">
        <v>2</v>
      </c>
      <c r="M16" s="15">
        <v>162.18</v>
      </c>
      <c r="N16" s="7">
        <v>14</v>
      </c>
      <c r="O16" s="15">
        <v>2046.49</v>
      </c>
      <c r="P16" s="7">
        <v>34</v>
      </c>
      <c r="Q16" s="31">
        <v>3565.73</v>
      </c>
    </row>
    <row r="17" spans="1:17" ht="12">
      <c r="A17" s="45" t="s">
        <v>174</v>
      </c>
      <c r="B17" s="7">
        <v>163</v>
      </c>
      <c r="C17" s="15">
        <v>10673.51</v>
      </c>
      <c r="D17" s="7">
        <v>74</v>
      </c>
      <c r="E17" s="15">
        <v>5158.5</v>
      </c>
      <c r="F17" s="7">
        <v>156</v>
      </c>
      <c r="G17" s="15">
        <v>159942.63</v>
      </c>
      <c r="H17" s="7">
        <v>93</v>
      </c>
      <c r="I17" s="15">
        <v>17786.62</v>
      </c>
      <c r="J17" s="7">
        <v>63</v>
      </c>
      <c r="K17" s="15">
        <v>6873.22</v>
      </c>
      <c r="L17" s="7">
        <v>17</v>
      </c>
      <c r="M17" s="15">
        <v>1493.13</v>
      </c>
      <c r="N17" s="7">
        <v>84</v>
      </c>
      <c r="O17" s="15">
        <v>6977.43</v>
      </c>
      <c r="P17" s="7">
        <v>112</v>
      </c>
      <c r="Q17" s="31">
        <v>36426.19</v>
      </c>
    </row>
    <row r="18" spans="1:17" ht="12">
      <c r="A18" s="45" t="s">
        <v>175</v>
      </c>
      <c r="B18" s="7">
        <v>33</v>
      </c>
      <c r="C18" s="15">
        <v>3532.19</v>
      </c>
      <c r="D18" s="7">
        <v>26</v>
      </c>
      <c r="E18" s="15">
        <v>1289.56</v>
      </c>
      <c r="F18" s="7">
        <v>16</v>
      </c>
      <c r="G18" s="15">
        <v>796.61</v>
      </c>
      <c r="H18" s="7">
        <v>7</v>
      </c>
      <c r="I18" s="15">
        <v>307.63</v>
      </c>
      <c r="J18" s="7">
        <v>11</v>
      </c>
      <c r="K18" s="15">
        <v>1485.73</v>
      </c>
      <c r="L18" s="7">
        <v>11</v>
      </c>
      <c r="M18" s="15">
        <v>538.34</v>
      </c>
      <c r="N18" s="7">
        <v>8</v>
      </c>
      <c r="O18" s="15">
        <v>790.45</v>
      </c>
      <c r="P18" s="7">
        <v>5</v>
      </c>
      <c r="Q18" s="31">
        <v>648.01</v>
      </c>
    </row>
    <row r="19" spans="1:17" ht="12">
      <c r="A19" s="45" t="s">
        <v>176</v>
      </c>
      <c r="B19" s="7">
        <v>59</v>
      </c>
      <c r="C19" s="15">
        <v>14738.83</v>
      </c>
      <c r="D19" s="7">
        <v>52</v>
      </c>
      <c r="E19" s="15">
        <v>6382.51</v>
      </c>
      <c r="F19" s="7">
        <v>2</v>
      </c>
      <c r="G19" s="15">
        <v>4843.31</v>
      </c>
      <c r="H19" s="7">
        <v>7</v>
      </c>
      <c r="I19" s="15">
        <v>2806.82</v>
      </c>
      <c r="J19" s="7">
        <v>5</v>
      </c>
      <c r="K19" s="15">
        <v>777.59</v>
      </c>
      <c r="L19" s="7">
        <v>3</v>
      </c>
      <c r="M19" s="15">
        <v>311.48</v>
      </c>
      <c r="N19" s="7">
        <v>1</v>
      </c>
      <c r="O19" s="15">
        <v>450</v>
      </c>
      <c r="P19" s="7">
        <v>3</v>
      </c>
      <c r="Q19" s="31">
        <v>666.23</v>
      </c>
    </row>
    <row r="20" spans="1:17" ht="12">
      <c r="A20" s="45" t="s">
        <v>177</v>
      </c>
      <c r="B20" s="7">
        <v>39</v>
      </c>
      <c r="C20" s="15">
        <v>42300.23</v>
      </c>
      <c r="D20" s="7">
        <v>51</v>
      </c>
      <c r="E20" s="15">
        <v>41236.86</v>
      </c>
      <c r="F20" s="7">
        <v>0</v>
      </c>
      <c r="G20" s="15">
        <v>0</v>
      </c>
      <c r="H20" s="7">
        <v>11</v>
      </c>
      <c r="I20" s="15">
        <v>27965.11</v>
      </c>
      <c r="J20" s="7">
        <v>2</v>
      </c>
      <c r="K20" s="15">
        <v>133.26</v>
      </c>
      <c r="L20" s="7">
        <v>3</v>
      </c>
      <c r="M20" s="15">
        <v>418.67</v>
      </c>
      <c r="N20" s="7">
        <v>0</v>
      </c>
      <c r="O20" s="15">
        <v>0</v>
      </c>
      <c r="P20" s="7">
        <v>0</v>
      </c>
      <c r="Q20" s="31">
        <v>0</v>
      </c>
    </row>
    <row r="21" spans="1:17" ht="12">
      <c r="A21" s="45" t="s">
        <v>178</v>
      </c>
      <c r="B21" s="7">
        <v>18</v>
      </c>
      <c r="C21" s="15">
        <v>8099.2</v>
      </c>
      <c r="D21" s="7">
        <v>17</v>
      </c>
      <c r="E21" s="15">
        <v>6515.3</v>
      </c>
      <c r="F21" s="7">
        <v>1</v>
      </c>
      <c r="G21" s="15">
        <v>68</v>
      </c>
      <c r="H21" s="7">
        <v>1</v>
      </c>
      <c r="I21" s="15">
        <v>39964.15</v>
      </c>
      <c r="J21" s="7">
        <v>0</v>
      </c>
      <c r="K21" s="15">
        <v>0</v>
      </c>
      <c r="L21" s="7">
        <v>1</v>
      </c>
      <c r="M21" s="15">
        <v>47.59</v>
      </c>
      <c r="N21" s="7">
        <v>0</v>
      </c>
      <c r="O21" s="15">
        <v>0</v>
      </c>
      <c r="P21" s="7">
        <v>1</v>
      </c>
      <c r="Q21" s="31">
        <v>13798.08</v>
      </c>
    </row>
    <row r="22" spans="1:17" ht="12">
      <c r="A22" s="45" t="s">
        <v>179</v>
      </c>
      <c r="B22" s="7">
        <v>66</v>
      </c>
      <c r="C22" s="15">
        <v>31838.79</v>
      </c>
      <c r="D22" s="7">
        <v>3</v>
      </c>
      <c r="E22" s="15">
        <v>25.79</v>
      </c>
      <c r="F22" s="7">
        <v>0</v>
      </c>
      <c r="G22" s="15">
        <v>0</v>
      </c>
      <c r="H22" s="7">
        <v>4</v>
      </c>
      <c r="I22" s="15">
        <v>11739.51</v>
      </c>
      <c r="J22" s="7">
        <v>3</v>
      </c>
      <c r="K22" s="15">
        <v>260.28</v>
      </c>
      <c r="L22" s="7">
        <v>0</v>
      </c>
      <c r="M22" s="15">
        <v>0</v>
      </c>
      <c r="N22" s="7">
        <v>0</v>
      </c>
      <c r="O22" s="15">
        <v>0</v>
      </c>
      <c r="P22" s="7">
        <v>1</v>
      </c>
      <c r="Q22" s="31">
        <v>80.12</v>
      </c>
    </row>
    <row r="23" spans="1:17" ht="12">
      <c r="A23" s="45" t="s">
        <v>180</v>
      </c>
      <c r="B23" s="7">
        <v>32</v>
      </c>
      <c r="C23" s="15">
        <v>59624.01</v>
      </c>
      <c r="D23" s="7">
        <v>91</v>
      </c>
      <c r="E23" s="15">
        <v>62891.84</v>
      </c>
      <c r="F23" s="7">
        <v>32</v>
      </c>
      <c r="G23" s="15">
        <v>26706.64</v>
      </c>
      <c r="H23" s="7">
        <v>17</v>
      </c>
      <c r="I23" s="15">
        <v>68117.08</v>
      </c>
      <c r="J23" s="7">
        <v>11</v>
      </c>
      <c r="K23" s="15">
        <v>15054.72</v>
      </c>
      <c r="L23" s="7">
        <v>11</v>
      </c>
      <c r="M23" s="15">
        <v>14663.3</v>
      </c>
      <c r="N23" s="7">
        <v>18</v>
      </c>
      <c r="O23" s="15">
        <v>12723.39</v>
      </c>
      <c r="P23" s="7">
        <v>8</v>
      </c>
      <c r="Q23" s="31">
        <v>5582.8</v>
      </c>
    </row>
    <row r="24" spans="1:17" ht="12">
      <c r="A24" s="45" t="s">
        <v>181</v>
      </c>
      <c r="B24" s="7">
        <v>20</v>
      </c>
      <c r="C24" s="15">
        <v>5281.5</v>
      </c>
      <c r="D24" s="7">
        <v>28</v>
      </c>
      <c r="E24" s="15">
        <v>104412.33</v>
      </c>
      <c r="F24" s="7">
        <v>2</v>
      </c>
      <c r="G24" s="15">
        <v>169.85</v>
      </c>
      <c r="H24" s="7">
        <v>29</v>
      </c>
      <c r="I24" s="15">
        <v>21748.51</v>
      </c>
      <c r="J24" s="7">
        <v>4</v>
      </c>
      <c r="K24" s="15">
        <v>375.04</v>
      </c>
      <c r="L24" s="7">
        <v>0</v>
      </c>
      <c r="M24" s="15">
        <v>0</v>
      </c>
      <c r="N24" s="7">
        <v>2</v>
      </c>
      <c r="O24" s="15">
        <v>273.62</v>
      </c>
      <c r="P24" s="7">
        <v>8</v>
      </c>
      <c r="Q24" s="31">
        <v>1085.03</v>
      </c>
    </row>
    <row r="25" spans="1:17" ht="12">
      <c r="A25" s="45" t="s">
        <v>182</v>
      </c>
      <c r="B25" s="7">
        <v>7</v>
      </c>
      <c r="C25" s="15">
        <v>354.57</v>
      </c>
      <c r="D25" s="7">
        <v>3</v>
      </c>
      <c r="E25" s="15">
        <v>233</v>
      </c>
      <c r="F25" s="7">
        <v>2</v>
      </c>
      <c r="G25" s="15">
        <v>314</v>
      </c>
      <c r="H25" s="7">
        <v>0</v>
      </c>
      <c r="I25" s="15">
        <v>0</v>
      </c>
      <c r="J25" s="7">
        <v>5</v>
      </c>
      <c r="K25" s="15">
        <v>420.02</v>
      </c>
      <c r="L25" s="7">
        <v>2</v>
      </c>
      <c r="M25" s="15">
        <v>194.3</v>
      </c>
      <c r="N25" s="7">
        <v>2</v>
      </c>
      <c r="O25" s="15">
        <v>343.99</v>
      </c>
      <c r="P25" s="7">
        <v>0</v>
      </c>
      <c r="Q25" s="31">
        <v>0</v>
      </c>
    </row>
    <row r="26" spans="1:17" ht="12">
      <c r="A26" s="45" t="s">
        <v>183</v>
      </c>
      <c r="B26" s="7">
        <v>43</v>
      </c>
      <c r="C26" s="15">
        <v>4307.29</v>
      </c>
      <c r="D26" s="7">
        <v>1</v>
      </c>
      <c r="E26" s="15">
        <v>6.49</v>
      </c>
      <c r="F26" s="7">
        <v>0</v>
      </c>
      <c r="G26" s="15">
        <v>0</v>
      </c>
      <c r="H26" s="7">
        <v>1</v>
      </c>
      <c r="I26" s="15">
        <v>93.26</v>
      </c>
      <c r="J26" s="7">
        <v>2</v>
      </c>
      <c r="K26" s="15">
        <v>155.01</v>
      </c>
      <c r="L26" s="7">
        <v>0</v>
      </c>
      <c r="M26" s="15">
        <v>0</v>
      </c>
      <c r="N26" s="7">
        <v>0</v>
      </c>
      <c r="O26" s="15">
        <v>0</v>
      </c>
      <c r="P26" s="7">
        <v>1</v>
      </c>
      <c r="Q26" s="31">
        <v>114.39</v>
      </c>
    </row>
    <row r="27" spans="1:17" ht="12">
      <c r="A27" s="45" t="s">
        <v>165</v>
      </c>
      <c r="B27" s="7">
        <v>35</v>
      </c>
      <c r="C27" s="15">
        <v>17412.51</v>
      </c>
      <c r="D27" s="7">
        <v>30</v>
      </c>
      <c r="E27" s="15">
        <v>17693.69</v>
      </c>
      <c r="F27" s="7">
        <v>10</v>
      </c>
      <c r="G27" s="15">
        <v>109.94</v>
      </c>
      <c r="H27" s="7">
        <v>24</v>
      </c>
      <c r="I27" s="15">
        <v>453.34</v>
      </c>
      <c r="J27" s="7">
        <v>13</v>
      </c>
      <c r="K27" s="15">
        <v>843.81</v>
      </c>
      <c r="L27" s="7">
        <v>15</v>
      </c>
      <c r="M27" s="15">
        <v>1223.6</v>
      </c>
      <c r="N27" s="7">
        <v>3</v>
      </c>
      <c r="O27" s="15">
        <v>244.94</v>
      </c>
      <c r="P27" s="7">
        <v>11</v>
      </c>
      <c r="Q27" s="31">
        <v>907.06</v>
      </c>
    </row>
    <row r="28" spans="1:17" ht="12">
      <c r="A28" s="45" t="s">
        <v>166</v>
      </c>
      <c r="B28" s="7">
        <v>63</v>
      </c>
      <c r="C28" s="15">
        <v>1852.08</v>
      </c>
      <c r="D28" s="7">
        <v>19</v>
      </c>
      <c r="E28" s="15">
        <v>1169.94</v>
      </c>
      <c r="F28" s="7">
        <v>25</v>
      </c>
      <c r="G28" s="15">
        <v>843.86</v>
      </c>
      <c r="H28" s="7">
        <v>15</v>
      </c>
      <c r="I28" s="15">
        <v>721.42</v>
      </c>
      <c r="J28" s="7">
        <v>37</v>
      </c>
      <c r="K28" s="15">
        <v>2890.01</v>
      </c>
      <c r="L28" s="7">
        <v>15</v>
      </c>
      <c r="M28" s="15">
        <v>1560.77</v>
      </c>
      <c r="N28" s="7">
        <v>30</v>
      </c>
      <c r="O28" s="15">
        <v>2130.31</v>
      </c>
      <c r="P28" s="7">
        <v>18</v>
      </c>
      <c r="Q28" s="31">
        <v>1401.23</v>
      </c>
    </row>
    <row r="29" spans="1:17" ht="12">
      <c r="A29" s="45" t="s">
        <v>167</v>
      </c>
      <c r="B29" s="7">
        <v>2</v>
      </c>
      <c r="C29" s="15">
        <v>32.52</v>
      </c>
      <c r="D29" s="7">
        <v>5</v>
      </c>
      <c r="E29" s="15">
        <v>19.61</v>
      </c>
      <c r="F29" s="7">
        <v>0</v>
      </c>
      <c r="G29" s="15">
        <v>0</v>
      </c>
      <c r="H29" s="7">
        <v>0</v>
      </c>
      <c r="I29" s="15">
        <v>0</v>
      </c>
      <c r="J29" s="7">
        <v>3</v>
      </c>
      <c r="K29" s="15">
        <v>183.37</v>
      </c>
      <c r="L29" s="7">
        <v>0</v>
      </c>
      <c r="M29" s="15">
        <v>0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46" t="s">
        <v>188</v>
      </c>
      <c r="B30" s="6">
        <v>1</v>
      </c>
      <c r="C30" s="14">
        <v>337</v>
      </c>
      <c r="D30" s="6">
        <v>23</v>
      </c>
      <c r="E30" s="14">
        <v>8774.29</v>
      </c>
      <c r="F30" s="6">
        <v>0</v>
      </c>
      <c r="G30" s="14">
        <v>0</v>
      </c>
      <c r="H30" s="6">
        <v>2</v>
      </c>
      <c r="I30" s="14">
        <v>674</v>
      </c>
      <c r="J30" s="6">
        <v>0</v>
      </c>
      <c r="K30" s="14">
        <v>0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1</v>
      </c>
      <c r="C31" s="15">
        <v>337</v>
      </c>
      <c r="D31" s="7">
        <v>23</v>
      </c>
      <c r="E31" s="15">
        <v>8774.29</v>
      </c>
      <c r="F31" s="7">
        <v>0</v>
      </c>
      <c r="G31" s="15">
        <v>0</v>
      </c>
      <c r="H31" s="7">
        <v>2</v>
      </c>
      <c r="I31" s="15">
        <v>674</v>
      </c>
      <c r="J31" s="7">
        <v>0</v>
      </c>
      <c r="K31" s="15">
        <v>0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.75" customHeight="1">
      <c r="A33" s="75" t="s">
        <v>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</row>
    <row r="34" spans="1:17" ht="12.75" customHeight="1" hidden="1">
      <c r="A34" s="41" t="s">
        <v>152</v>
      </c>
      <c r="B34" s="42">
        <f>B8-SUM(B9:B15)-B30</f>
        <v>0</v>
      </c>
      <c r="C34" s="42">
        <f aca="true" t="shared" si="0" ref="C34:Q34">C8-SUM(C9:C15)-C30</f>
        <v>-2.3283064365386963E-10</v>
      </c>
      <c r="D34" s="42">
        <f t="shared" si="0"/>
        <v>0</v>
      </c>
      <c r="E34" s="42">
        <f t="shared" si="0"/>
        <v>-2.1827872842550278E-11</v>
      </c>
      <c r="F34" s="42">
        <f t="shared" si="0"/>
        <v>0</v>
      </c>
      <c r="G34" s="42">
        <f t="shared" si="0"/>
        <v>5.820766091346741E-11</v>
      </c>
      <c r="H34" s="42">
        <f t="shared" si="0"/>
        <v>0</v>
      </c>
      <c r="I34" s="42">
        <f t="shared" si="0"/>
        <v>1.1641532182693481E-10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M34" s="42">
        <f t="shared" si="0"/>
        <v>0</v>
      </c>
      <c r="N34" s="42">
        <f t="shared" si="0"/>
        <v>0</v>
      </c>
      <c r="O34" s="42">
        <f t="shared" si="0"/>
        <v>0</v>
      </c>
      <c r="P34" s="42">
        <f t="shared" si="0"/>
        <v>0</v>
      </c>
      <c r="Q34" s="42">
        <f t="shared" si="0"/>
        <v>-5.820766091346741E-11</v>
      </c>
    </row>
    <row r="35" spans="1:17" ht="12.75" customHeight="1" hidden="1">
      <c r="A35" s="40" t="s">
        <v>9</v>
      </c>
      <c r="B35" s="42">
        <f>B15-SUM(B16:B29)</f>
        <v>0</v>
      </c>
      <c r="C35" s="42">
        <f aca="true" t="shared" si="1" ref="C35:Q35">C15-SUM(C16:C29)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.75" customHeight="1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.75" customHeight="1" hidden="1">
      <c r="A37" s="40" t="s">
        <v>151</v>
      </c>
      <c r="B37" s="42">
        <f>B8-'年月Monthly'!C200</f>
        <v>0</v>
      </c>
      <c r="C37" s="42">
        <f>C8-'年月Monthly'!D200</f>
        <v>0</v>
      </c>
      <c r="D37" s="42">
        <f>D8-'年月Monthly'!E200</f>
        <v>0</v>
      </c>
      <c r="E37" s="42">
        <f>E8-'年月Monthly'!F200</f>
        <v>0</v>
      </c>
      <c r="F37" s="42">
        <f>F8-'年月Monthly'!G200</f>
        <v>0</v>
      </c>
      <c r="G37" s="42">
        <f>G8-'年月Monthly'!H200</f>
        <v>0</v>
      </c>
      <c r="H37" s="42">
        <f>H8-'年月Monthly'!I200</f>
        <v>0</v>
      </c>
      <c r="I37" s="42">
        <f>I8-'年月Monthly'!J200</f>
        <v>0</v>
      </c>
      <c r="J37" s="42">
        <f>J8-'年月Monthly'!K200</f>
        <v>0</v>
      </c>
      <c r="K37" s="42">
        <f>K8-'年月Monthly'!L200</f>
        <v>0</v>
      </c>
      <c r="L37" s="42">
        <f>L8-'年月Monthly'!M200</f>
        <v>0</v>
      </c>
      <c r="M37" s="42">
        <f>M8-'年月Monthly'!N200</f>
        <v>0</v>
      </c>
      <c r="N37" s="42">
        <f>N8-'年月Monthly'!O200</f>
        <v>0</v>
      </c>
      <c r="O37" s="42">
        <f>O8-'年月Monthly'!P200</f>
        <v>0</v>
      </c>
      <c r="P37" s="42">
        <f>P8-'年月Monthly'!Q200</f>
        <v>0</v>
      </c>
      <c r="Q37" s="42">
        <f>Q8-'年月Monthly'!R200</f>
        <v>0</v>
      </c>
    </row>
    <row r="38" ht="12.75" customHeight="1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A1:Q1"/>
    <mergeCell ref="A2:Q2"/>
    <mergeCell ref="A3:Q3"/>
    <mergeCell ref="A4:A7"/>
    <mergeCell ref="B4:I4"/>
    <mergeCell ref="J4:Q4"/>
    <mergeCell ref="B5:E5"/>
    <mergeCell ref="F5:I5"/>
    <mergeCell ref="J5:M5"/>
    <mergeCell ref="N5:Q5"/>
    <mergeCell ref="N6:O6"/>
    <mergeCell ref="P6:Q6"/>
    <mergeCell ref="A33:Q33"/>
    <mergeCell ref="B6:C6"/>
    <mergeCell ref="D6:E6"/>
    <mergeCell ref="F6:G6"/>
    <mergeCell ref="H6:I6"/>
    <mergeCell ref="J6:K6"/>
    <mergeCell ref="L6:M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66" t="s">
        <v>104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9"/>
    </row>
    <row r="5" spans="1:17" s="2" customFormat="1" ht="15" customHeight="1">
      <c r="A5" s="66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64"/>
    </row>
    <row r="6" spans="1:17" s="2" customFormat="1" ht="45.75" customHeight="1">
      <c r="A6" s="66"/>
      <c r="B6" s="65" t="s">
        <v>67</v>
      </c>
      <c r="C6" s="66"/>
      <c r="D6" s="67" t="s">
        <v>126</v>
      </c>
      <c r="E6" s="68"/>
      <c r="F6" s="63" t="s">
        <v>127</v>
      </c>
      <c r="G6" s="71"/>
      <c r="H6" s="63" t="s">
        <v>66</v>
      </c>
      <c r="I6" s="71"/>
      <c r="J6" s="65" t="s">
        <v>67</v>
      </c>
      <c r="K6" s="66"/>
      <c r="L6" s="65" t="s">
        <v>128</v>
      </c>
      <c r="M6" s="66"/>
      <c r="N6" s="63" t="s">
        <v>127</v>
      </c>
      <c r="O6" s="71"/>
      <c r="P6" s="63" t="s">
        <v>66</v>
      </c>
      <c r="Q6" s="64"/>
    </row>
    <row r="7" spans="1:17" s="2" customFormat="1" ht="44.25" customHeight="1">
      <c r="A7" s="6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294</v>
      </c>
      <c r="B8" s="5">
        <v>3779</v>
      </c>
      <c r="C8" s="14">
        <v>1529915.54</v>
      </c>
      <c r="D8" s="5">
        <v>1438</v>
      </c>
      <c r="E8" s="14">
        <v>243488.58</v>
      </c>
      <c r="F8" s="5">
        <v>1166</v>
      </c>
      <c r="G8" s="14">
        <v>143718.01</v>
      </c>
      <c r="H8" s="5">
        <v>1253</v>
      </c>
      <c r="I8" s="14">
        <v>394753.49</v>
      </c>
      <c r="J8" s="5">
        <v>1200</v>
      </c>
      <c r="K8" s="14">
        <v>121489.57</v>
      </c>
      <c r="L8" s="5">
        <v>545</v>
      </c>
      <c r="M8" s="14">
        <v>73912.52</v>
      </c>
      <c r="N8" s="5">
        <v>1069</v>
      </c>
      <c r="O8" s="14">
        <v>167003.9</v>
      </c>
      <c r="P8" s="5">
        <v>907</v>
      </c>
      <c r="Q8" s="30">
        <v>190801.27</v>
      </c>
    </row>
    <row r="9" spans="1:17" ht="12">
      <c r="A9" s="46" t="s">
        <v>189</v>
      </c>
      <c r="B9" s="6">
        <v>720</v>
      </c>
      <c r="C9" s="14">
        <v>254295.46</v>
      </c>
      <c r="D9" s="6">
        <v>357</v>
      </c>
      <c r="E9" s="14">
        <v>75794.45</v>
      </c>
      <c r="F9" s="6">
        <v>239</v>
      </c>
      <c r="G9" s="14">
        <v>25766.84</v>
      </c>
      <c r="H9" s="6">
        <v>242</v>
      </c>
      <c r="I9" s="14">
        <v>178047.1</v>
      </c>
      <c r="J9" s="6">
        <v>308</v>
      </c>
      <c r="K9" s="14">
        <v>22947.33</v>
      </c>
      <c r="L9" s="6">
        <v>106</v>
      </c>
      <c r="M9" s="14">
        <v>10816.98</v>
      </c>
      <c r="N9" s="6">
        <v>228</v>
      </c>
      <c r="O9" s="14">
        <v>30621.58</v>
      </c>
      <c r="P9" s="6">
        <v>170</v>
      </c>
      <c r="Q9" s="30">
        <v>17885.84</v>
      </c>
    </row>
    <row r="10" spans="1:17" ht="12">
      <c r="A10" s="47" t="s">
        <v>168</v>
      </c>
      <c r="B10" s="6">
        <v>498</v>
      </c>
      <c r="C10" s="14">
        <v>68573.1</v>
      </c>
      <c r="D10" s="6">
        <v>235</v>
      </c>
      <c r="E10" s="14">
        <v>9569.37</v>
      </c>
      <c r="F10" s="6">
        <v>266</v>
      </c>
      <c r="G10" s="14">
        <v>19714.29</v>
      </c>
      <c r="H10" s="6">
        <v>297</v>
      </c>
      <c r="I10" s="14">
        <v>36684.26</v>
      </c>
      <c r="J10" s="6">
        <v>330</v>
      </c>
      <c r="K10" s="14">
        <v>37266.49</v>
      </c>
      <c r="L10" s="6">
        <v>181</v>
      </c>
      <c r="M10" s="14">
        <v>23791.29</v>
      </c>
      <c r="N10" s="6">
        <v>356</v>
      </c>
      <c r="O10" s="14">
        <v>62713.45</v>
      </c>
      <c r="P10" s="6">
        <v>287</v>
      </c>
      <c r="Q10" s="30">
        <v>39637.97</v>
      </c>
    </row>
    <row r="11" spans="1:17" ht="12">
      <c r="A11" s="47" t="s">
        <v>278</v>
      </c>
      <c r="B11" s="6">
        <v>1081</v>
      </c>
      <c r="C11" s="14">
        <v>639396.44</v>
      </c>
      <c r="D11" s="6">
        <v>95</v>
      </c>
      <c r="E11" s="14">
        <v>9667.75</v>
      </c>
      <c r="F11" s="6">
        <v>75</v>
      </c>
      <c r="G11" s="14">
        <v>10220.13</v>
      </c>
      <c r="H11" s="6">
        <v>94</v>
      </c>
      <c r="I11" s="14">
        <v>12345.42</v>
      </c>
      <c r="J11" s="6">
        <v>115</v>
      </c>
      <c r="K11" s="14">
        <v>13283.7</v>
      </c>
      <c r="L11" s="6">
        <v>29</v>
      </c>
      <c r="M11" s="14">
        <v>5196.36</v>
      </c>
      <c r="N11" s="6">
        <v>58</v>
      </c>
      <c r="O11" s="14">
        <v>11657.32</v>
      </c>
      <c r="P11" s="6">
        <v>57</v>
      </c>
      <c r="Q11" s="30">
        <v>9679.35</v>
      </c>
    </row>
    <row r="12" spans="1:17" ht="12">
      <c r="A12" s="47" t="s">
        <v>169</v>
      </c>
      <c r="B12" s="6">
        <v>311</v>
      </c>
      <c r="C12" s="14">
        <v>31683.99</v>
      </c>
      <c r="D12" s="6">
        <v>111</v>
      </c>
      <c r="E12" s="14">
        <v>35243.34</v>
      </c>
      <c r="F12" s="6">
        <v>122</v>
      </c>
      <c r="G12" s="14">
        <v>3477.48</v>
      </c>
      <c r="H12" s="6">
        <v>128</v>
      </c>
      <c r="I12" s="14">
        <v>5981.44</v>
      </c>
      <c r="J12" s="6">
        <v>151</v>
      </c>
      <c r="K12" s="14">
        <v>18069.02</v>
      </c>
      <c r="L12" s="6">
        <v>52</v>
      </c>
      <c r="M12" s="14">
        <v>6844.1</v>
      </c>
      <c r="N12" s="6">
        <v>112</v>
      </c>
      <c r="O12" s="14">
        <v>12441.9</v>
      </c>
      <c r="P12" s="6">
        <v>81</v>
      </c>
      <c r="Q12" s="30">
        <v>9672.17</v>
      </c>
    </row>
    <row r="13" spans="1:17" ht="12">
      <c r="A13" s="47" t="s">
        <v>170</v>
      </c>
      <c r="B13" s="6">
        <v>256</v>
      </c>
      <c r="C13" s="14">
        <v>21577.05</v>
      </c>
      <c r="D13" s="6">
        <v>321</v>
      </c>
      <c r="E13" s="14">
        <v>18377.44</v>
      </c>
      <c r="F13" s="6">
        <v>176</v>
      </c>
      <c r="G13" s="14">
        <v>33615.15</v>
      </c>
      <c r="H13" s="6">
        <v>122</v>
      </c>
      <c r="I13" s="14">
        <v>41773.02</v>
      </c>
      <c r="J13" s="6">
        <v>54</v>
      </c>
      <c r="K13" s="14">
        <v>3460.55</v>
      </c>
      <c r="L13" s="6">
        <v>16</v>
      </c>
      <c r="M13" s="14">
        <v>906.78</v>
      </c>
      <c r="N13" s="6">
        <v>109</v>
      </c>
      <c r="O13" s="14">
        <v>14947.03</v>
      </c>
      <c r="P13" s="6">
        <v>57</v>
      </c>
      <c r="Q13" s="30">
        <v>17718.6</v>
      </c>
    </row>
    <row r="14" spans="1:17" ht="12">
      <c r="A14" s="47" t="s">
        <v>171</v>
      </c>
      <c r="B14" s="6">
        <v>307</v>
      </c>
      <c r="C14" s="14">
        <v>41076.56</v>
      </c>
      <c r="D14" s="6">
        <v>87</v>
      </c>
      <c r="E14" s="14">
        <v>8284.12</v>
      </c>
      <c r="F14" s="6">
        <v>83</v>
      </c>
      <c r="G14" s="14">
        <v>6484.98</v>
      </c>
      <c r="H14" s="6">
        <v>110</v>
      </c>
      <c r="I14" s="14">
        <v>4011.76</v>
      </c>
      <c r="J14" s="6">
        <v>129</v>
      </c>
      <c r="K14" s="14">
        <v>12904.13</v>
      </c>
      <c r="L14" s="6">
        <v>40</v>
      </c>
      <c r="M14" s="14">
        <v>5200.62</v>
      </c>
      <c r="N14" s="6">
        <v>80</v>
      </c>
      <c r="O14" s="14">
        <v>13478.03</v>
      </c>
      <c r="P14" s="6">
        <v>107</v>
      </c>
      <c r="Q14" s="30">
        <v>64218.77</v>
      </c>
    </row>
    <row r="15" spans="1:17" ht="12">
      <c r="A15" s="46" t="s">
        <v>187</v>
      </c>
      <c r="B15" s="6">
        <v>578</v>
      </c>
      <c r="C15" s="14">
        <v>122031.7</v>
      </c>
      <c r="D15" s="6">
        <v>224</v>
      </c>
      <c r="E15" s="14">
        <v>82198.24</v>
      </c>
      <c r="F15" s="6">
        <v>203</v>
      </c>
      <c r="G15" s="14">
        <v>42898.68</v>
      </c>
      <c r="H15" s="6">
        <v>260</v>
      </c>
      <c r="I15" s="14">
        <v>115910.49</v>
      </c>
      <c r="J15" s="6">
        <v>113</v>
      </c>
      <c r="K15" s="14">
        <v>13558.35</v>
      </c>
      <c r="L15" s="6">
        <v>119</v>
      </c>
      <c r="M15" s="14">
        <v>20766.48</v>
      </c>
      <c r="N15" s="6">
        <v>126</v>
      </c>
      <c r="O15" s="14">
        <v>21144.59</v>
      </c>
      <c r="P15" s="6">
        <v>148</v>
      </c>
      <c r="Q15" s="30">
        <v>31988.57</v>
      </c>
    </row>
    <row r="16" spans="1:17" ht="12">
      <c r="A16" s="45" t="s">
        <v>172</v>
      </c>
      <c r="B16" s="7">
        <v>39</v>
      </c>
      <c r="C16" s="15">
        <v>21936.38</v>
      </c>
      <c r="D16" s="7">
        <v>18</v>
      </c>
      <c r="E16" s="15">
        <v>5553.74</v>
      </c>
      <c r="F16" s="7">
        <v>11</v>
      </c>
      <c r="G16" s="15">
        <v>756.61</v>
      </c>
      <c r="H16" s="7">
        <v>14</v>
      </c>
      <c r="I16" s="15">
        <v>3814.57</v>
      </c>
      <c r="J16" s="7">
        <v>7</v>
      </c>
      <c r="K16" s="15">
        <v>537.14</v>
      </c>
      <c r="L16" s="7">
        <v>6</v>
      </c>
      <c r="M16" s="15">
        <v>360.82</v>
      </c>
      <c r="N16" s="7">
        <v>9</v>
      </c>
      <c r="O16" s="15">
        <v>1065.15</v>
      </c>
      <c r="P16" s="7">
        <v>7</v>
      </c>
      <c r="Q16" s="31">
        <v>1164.06</v>
      </c>
    </row>
    <row r="17" spans="1:17" ht="12">
      <c r="A17" s="45" t="s">
        <v>174</v>
      </c>
      <c r="B17" s="7">
        <v>34</v>
      </c>
      <c r="C17" s="15">
        <v>2355.93</v>
      </c>
      <c r="D17" s="7">
        <v>14</v>
      </c>
      <c r="E17" s="15">
        <v>710.95</v>
      </c>
      <c r="F17" s="7">
        <v>74</v>
      </c>
      <c r="G17" s="15">
        <v>2231.88</v>
      </c>
      <c r="H17" s="7">
        <v>47</v>
      </c>
      <c r="I17" s="15">
        <v>1587.9</v>
      </c>
      <c r="J17" s="7">
        <v>29</v>
      </c>
      <c r="K17" s="15">
        <v>2413.24</v>
      </c>
      <c r="L17" s="7">
        <v>17</v>
      </c>
      <c r="M17" s="15">
        <v>1590.74</v>
      </c>
      <c r="N17" s="7">
        <v>58</v>
      </c>
      <c r="O17" s="15">
        <v>5301.78</v>
      </c>
      <c r="P17" s="7">
        <v>49</v>
      </c>
      <c r="Q17" s="31">
        <v>3871.43</v>
      </c>
    </row>
    <row r="18" spans="1:17" ht="12">
      <c r="A18" s="45" t="s">
        <v>175</v>
      </c>
      <c r="B18" s="7">
        <v>34</v>
      </c>
      <c r="C18" s="15">
        <v>2538.21</v>
      </c>
      <c r="D18" s="7">
        <v>22</v>
      </c>
      <c r="E18" s="15">
        <v>1182.65</v>
      </c>
      <c r="F18" s="7">
        <v>25</v>
      </c>
      <c r="G18" s="15">
        <v>1193.86</v>
      </c>
      <c r="H18" s="7">
        <v>22</v>
      </c>
      <c r="I18" s="15">
        <v>1093.1</v>
      </c>
      <c r="J18" s="7">
        <v>13</v>
      </c>
      <c r="K18" s="15">
        <v>2365.02</v>
      </c>
      <c r="L18" s="7">
        <v>1</v>
      </c>
      <c r="M18" s="15">
        <v>46.88</v>
      </c>
      <c r="N18" s="7">
        <v>15</v>
      </c>
      <c r="O18" s="15">
        <v>1852.13</v>
      </c>
      <c r="P18" s="7">
        <v>12</v>
      </c>
      <c r="Q18" s="31">
        <v>1395.75</v>
      </c>
    </row>
    <row r="19" spans="1:17" ht="12">
      <c r="A19" s="45" t="s">
        <v>176</v>
      </c>
      <c r="B19" s="7">
        <v>62</v>
      </c>
      <c r="C19" s="15">
        <v>3842.67</v>
      </c>
      <c r="D19" s="7">
        <v>27</v>
      </c>
      <c r="E19" s="15">
        <v>34238.06</v>
      </c>
      <c r="F19" s="7">
        <v>13</v>
      </c>
      <c r="G19" s="15">
        <v>1143.18</v>
      </c>
      <c r="H19" s="7">
        <v>12</v>
      </c>
      <c r="I19" s="15">
        <v>3546.74</v>
      </c>
      <c r="J19" s="7">
        <v>12</v>
      </c>
      <c r="K19" s="15">
        <v>1314.32</v>
      </c>
      <c r="L19" s="7">
        <v>2</v>
      </c>
      <c r="M19" s="15">
        <v>57.68</v>
      </c>
      <c r="N19" s="7">
        <v>9</v>
      </c>
      <c r="O19" s="15">
        <v>1415.63</v>
      </c>
      <c r="P19" s="7">
        <v>11</v>
      </c>
      <c r="Q19" s="31">
        <v>4154.14</v>
      </c>
    </row>
    <row r="20" spans="1:17" ht="12">
      <c r="A20" s="45" t="s">
        <v>177</v>
      </c>
      <c r="B20" s="7">
        <v>24</v>
      </c>
      <c r="C20" s="15">
        <v>56455.55</v>
      </c>
      <c r="D20" s="7">
        <v>7</v>
      </c>
      <c r="E20" s="15">
        <v>2849.56</v>
      </c>
      <c r="F20" s="7">
        <v>3</v>
      </c>
      <c r="G20" s="15">
        <v>6663</v>
      </c>
      <c r="H20" s="7">
        <v>2</v>
      </c>
      <c r="I20" s="15">
        <v>361.04</v>
      </c>
      <c r="J20" s="7">
        <v>1</v>
      </c>
      <c r="K20" s="15">
        <v>132</v>
      </c>
      <c r="L20" s="7">
        <v>0</v>
      </c>
      <c r="M20" s="15">
        <v>0</v>
      </c>
      <c r="N20" s="7">
        <v>1</v>
      </c>
      <c r="O20" s="15">
        <v>238.14</v>
      </c>
      <c r="P20" s="7">
        <v>0</v>
      </c>
      <c r="Q20" s="31">
        <v>0</v>
      </c>
    </row>
    <row r="21" spans="1:17" ht="12">
      <c r="A21" s="45" t="s">
        <v>178</v>
      </c>
      <c r="B21" s="7">
        <v>3</v>
      </c>
      <c r="C21" s="15">
        <v>3022</v>
      </c>
      <c r="D21" s="7">
        <v>2</v>
      </c>
      <c r="E21" s="15">
        <v>1902.42</v>
      </c>
      <c r="F21" s="7">
        <v>5</v>
      </c>
      <c r="G21" s="15">
        <v>11894.11</v>
      </c>
      <c r="H21" s="7">
        <v>9</v>
      </c>
      <c r="I21" s="15">
        <v>21966.83</v>
      </c>
      <c r="J21" s="7">
        <v>0</v>
      </c>
      <c r="K21" s="15">
        <v>0</v>
      </c>
      <c r="L21" s="7">
        <v>0</v>
      </c>
      <c r="M21" s="15">
        <v>0</v>
      </c>
      <c r="N21" s="7">
        <v>3</v>
      </c>
      <c r="O21" s="15">
        <v>7730.33</v>
      </c>
      <c r="P21" s="7">
        <v>6</v>
      </c>
      <c r="Q21" s="31">
        <v>7993.34</v>
      </c>
    </row>
    <row r="22" spans="1:17" ht="12">
      <c r="A22" s="45" t="s">
        <v>179</v>
      </c>
      <c r="B22" s="7">
        <v>30</v>
      </c>
      <c r="C22" s="15">
        <v>3248.44</v>
      </c>
      <c r="D22" s="7">
        <v>46</v>
      </c>
      <c r="E22" s="15">
        <v>6173.39</v>
      </c>
      <c r="F22" s="7">
        <v>1</v>
      </c>
      <c r="G22" s="15">
        <v>42.25</v>
      </c>
      <c r="H22" s="7">
        <v>3</v>
      </c>
      <c r="I22" s="15">
        <v>440.39</v>
      </c>
      <c r="J22" s="7">
        <v>3</v>
      </c>
      <c r="K22" s="15">
        <v>286.44</v>
      </c>
      <c r="L22" s="7">
        <v>0</v>
      </c>
      <c r="M22" s="15">
        <v>0</v>
      </c>
      <c r="N22" s="7">
        <v>1</v>
      </c>
      <c r="O22" s="15">
        <v>91.94</v>
      </c>
      <c r="P22" s="7">
        <v>1</v>
      </c>
      <c r="Q22" s="31">
        <v>194.15</v>
      </c>
    </row>
    <row r="23" spans="1:17" ht="12">
      <c r="A23" s="45" t="s">
        <v>180</v>
      </c>
      <c r="B23" s="7">
        <v>56</v>
      </c>
      <c r="C23" s="15">
        <v>6668.4</v>
      </c>
      <c r="D23" s="7">
        <v>33</v>
      </c>
      <c r="E23" s="15">
        <v>17832.15</v>
      </c>
      <c r="F23" s="7">
        <v>22</v>
      </c>
      <c r="G23" s="15">
        <v>9263.29</v>
      </c>
      <c r="H23" s="7">
        <v>43</v>
      </c>
      <c r="I23" s="15">
        <v>48582.86</v>
      </c>
      <c r="J23" s="7">
        <v>8</v>
      </c>
      <c r="K23" s="15">
        <v>2648.6</v>
      </c>
      <c r="L23" s="7">
        <v>22</v>
      </c>
      <c r="M23" s="15">
        <v>2318.16</v>
      </c>
      <c r="N23" s="7">
        <v>3</v>
      </c>
      <c r="O23" s="15">
        <v>277.55</v>
      </c>
      <c r="P23" s="7">
        <v>10</v>
      </c>
      <c r="Q23" s="31">
        <v>5209.93</v>
      </c>
    </row>
    <row r="24" spans="1:17" ht="12">
      <c r="A24" s="45" t="s">
        <v>181</v>
      </c>
      <c r="B24" s="7">
        <v>11</v>
      </c>
      <c r="C24" s="15">
        <v>6486.24</v>
      </c>
      <c r="D24" s="7">
        <v>1</v>
      </c>
      <c r="E24" s="15">
        <v>37.5</v>
      </c>
      <c r="F24" s="7">
        <v>1</v>
      </c>
      <c r="G24" s="15">
        <v>3000</v>
      </c>
      <c r="H24" s="7">
        <v>45</v>
      </c>
      <c r="I24" s="15">
        <v>20147.99</v>
      </c>
      <c r="J24" s="7">
        <v>4</v>
      </c>
      <c r="K24" s="15">
        <v>437.76</v>
      </c>
      <c r="L24" s="7">
        <v>1</v>
      </c>
      <c r="M24" s="15">
        <v>118.75</v>
      </c>
      <c r="N24" s="7">
        <v>0</v>
      </c>
      <c r="O24" s="15">
        <v>0</v>
      </c>
      <c r="P24" s="7">
        <v>25</v>
      </c>
      <c r="Q24" s="31">
        <v>2999.61</v>
      </c>
    </row>
    <row r="25" spans="1:17" ht="12">
      <c r="A25" s="45" t="s">
        <v>182</v>
      </c>
      <c r="B25" s="7">
        <v>140</v>
      </c>
      <c r="C25" s="15">
        <v>13164.14</v>
      </c>
      <c r="D25" s="7">
        <v>12</v>
      </c>
      <c r="E25" s="15">
        <v>2353.02</v>
      </c>
      <c r="F25" s="7">
        <v>8</v>
      </c>
      <c r="G25" s="15">
        <v>3307.07</v>
      </c>
      <c r="H25" s="7">
        <v>10</v>
      </c>
      <c r="I25" s="15">
        <v>9013.56</v>
      </c>
      <c r="J25" s="7">
        <v>5</v>
      </c>
      <c r="K25" s="15">
        <v>729.13</v>
      </c>
      <c r="L25" s="7">
        <v>4</v>
      </c>
      <c r="M25" s="15">
        <v>413.35</v>
      </c>
      <c r="N25" s="7">
        <v>4</v>
      </c>
      <c r="O25" s="15">
        <v>720.72</v>
      </c>
      <c r="P25" s="7">
        <v>3</v>
      </c>
      <c r="Q25" s="31">
        <v>478.14</v>
      </c>
    </row>
    <row r="26" spans="1:17" ht="12">
      <c r="A26" s="45" t="s">
        <v>183</v>
      </c>
      <c r="B26" s="7">
        <v>5</v>
      </c>
      <c r="C26" s="15">
        <v>279.71</v>
      </c>
      <c r="D26" s="7">
        <v>0</v>
      </c>
      <c r="E26" s="15">
        <v>0</v>
      </c>
      <c r="F26" s="7">
        <v>0</v>
      </c>
      <c r="G26" s="15">
        <v>0</v>
      </c>
      <c r="H26" s="7">
        <v>0</v>
      </c>
      <c r="I26" s="15">
        <v>0</v>
      </c>
      <c r="J26" s="7">
        <v>0</v>
      </c>
      <c r="K26" s="15">
        <v>0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165</v>
      </c>
      <c r="B27" s="7">
        <v>97</v>
      </c>
      <c r="C27" s="15">
        <v>367.35</v>
      </c>
      <c r="D27" s="7">
        <v>19</v>
      </c>
      <c r="E27" s="15">
        <v>107.67</v>
      </c>
      <c r="F27" s="7">
        <v>11</v>
      </c>
      <c r="G27" s="15">
        <v>2251.05</v>
      </c>
      <c r="H27" s="7">
        <v>21</v>
      </c>
      <c r="I27" s="15">
        <v>179.95</v>
      </c>
      <c r="J27" s="7">
        <v>9</v>
      </c>
      <c r="K27" s="15">
        <v>477.27</v>
      </c>
      <c r="L27" s="7">
        <v>6</v>
      </c>
      <c r="M27" s="15">
        <v>171.27</v>
      </c>
      <c r="N27" s="7">
        <v>6</v>
      </c>
      <c r="O27" s="15">
        <v>441.24</v>
      </c>
      <c r="P27" s="7">
        <v>7</v>
      </c>
      <c r="Q27" s="31">
        <v>387.2</v>
      </c>
    </row>
    <row r="28" spans="1:17" ht="12">
      <c r="A28" s="45" t="s">
        <v>166</v>
      </c>
      <c r="B28" s="7">
        <v>39</v>
      </c>
      <c r="C28" s="15">
        <v>1421.68</v>
      </c>
      <c r="D28" s="7">
        <v>21</v>
      </c>
      <c r="E28" s="15">
        <v>9243.21</v>
      </c>
      <c r="F28" s="7">
        <v>29</v>
      </c>
      <c r="G28" s="15">
        <v>1152.38</v>
      </c>
      <c r="H28" s="7">
        <v>32</v>
      </c>
      <c r="I28" s="15">
        <v>5175.56</v>
      </c>
      <c r="J28" s="7">
        <v>21</v>
      </c>
      <c r="K28" s="15">
        <v>1950.91</v>
      </c>
      <c r="L28" s="7">
        <v>59</v>
      </c>
      <c r="M28" s="15">
        <v>15581.7</v>
      </c>
      <c r="N28" s="7">
        <v>17</v>
      </c>
      <c r="O28" s="15">
        <v>2009.98</v>
      </c>
      <c r="P28" s="7">
        <v>17</v>
      </c>
      <c r="Q28" s="31">
        <v>4140.82</v>
      </c>
    </row>
    <row r="29" spans="1:17" ht="12">
      <c r="A29" s="45" t="s">
        <v>167</v>
      </c>
      <c r="B29" s="7">
        <v>4</v>
      </c>
      <c r="C29" s="15">
        <v>245</v>
      </c>
      <c r="D29" s="7">
        <v>2</v>
      </c>
      <c r="E29" s="15">
        <v>13.92</v>
      </c>
      <c r="F29" s="7">
        <v>0</v>
      </c>
      <c r="G29" s="15">
        <v>0</v>
      </c>
      <c r="H29" s="7">
        <v>0</v>
      </c>
      <c r="I29" s="15">
        <v>0</v>
      </c>
      <c r="J29" s="7">
        <v>1</v>
      </c>
      <c r="K29" s="15">
        <v>266.52</v>
      </c>
      <c r="L29" s="7">
        <v>1</v>
      </c>
      <c r="M29" s="15">
        <v>107.13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46" t="s">
        <v>188</v>
      </c>
      <c r="B30" s="6">
        <v>28</v>
      </c>
      <c r="C30" s="14">
        <v>351281.24</v>
      </c>
      <c r="D30" s="6">
        <v>8</v>
      </c>
      <c r="E30" s="14">
        <v>4353.87</v>
      </c>
      <c r="F30" s="6">
        <v>2</v>
      </c>
      <c r="G30" s="14">
        <v>1540.46</v>
      </c>
      <c r="H30" s="6">
        <v>0</v>
      </c>
      <c r="I30" s="14">
        <v>0</v>
      </c>
      <c r="J30" s="6">
        <v>0</v>
      </c>
      <c r="K30" s="14">
        <v>0</v>
      </c>
      <c r="L30" s="6">
        <v>2</v>
      </c>
      <c r="M30" s="14">
        <v>389.91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28</v>
      </c>
      <c r="C31" s="15">
        <v>351281.24</v>
      </c>
      <c r="D31" s="7">
        <v>8</v>
      </c>
      <c r="E31" s="15">
        <v>4353.87</v>
      </c>
      <c r="F31" s="7">
        <v>2</v>
      </c>
      <c r="G31" s="15">
        <v>1540.46</v>
      </c>
      <c r="H31" s="7">
        <v>0</v>
      </c>
      <c r="I31" s="15">
        <v>0</v>
      </c>
      <c r="J31" s="7">
        <v>0</v>
      </c>
      <c r="K31" s="15">
        <v>0</v>
      </c>
      <c r="L31" s="7">
        <v>2</v>
      </c>
      <c r="M31" s="15">
        <v>389.91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.75" customHeight="1">
      <c r="A33" s="75" t="s">
        <v>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</row>
    <row r="34" spans="1:17" ht="12.75" customHeight="1" hidden="1">
      <c r="A34" s="41" t="s">
        <v>152</v>
      </c>
      <c r="B34" s="42">
        <f>B8-SUM(B9:B15)-B30</f>
        <v>0</v>
      </c>
      <c r="C34" s="42">
        <f aca="true" t="shared" si="0" ref="C34:Q34">C8-SUM(C9:C15)-C30</f>
        <v>0</v>
      </c>
      <c r="D34" s="42">
        <f t="shared" si="0"/>
        <v>0</v>
      </c>
      <c r="E34" s="42">
        <f t="shared" si="0"/>
        <v>2.4556356947869062E-11</v>
      </c>
      <c r="F34" s="42">
        <f t="shared" si="0"/>
        <v>0</v>
      </c>
      <c r="G34" s="42">
        <f t="shared" si="0"/>
        <v>-8.185452315956354E-12</v>
      </c>
      <c r="H34" s="42">
        <f t="shared" si="0"/>
        <v>0</v>
      </c>
      <c r="I34" s="42">
        <f t="shared" si="0"/>
        <v>-5.820766091346741E-11</v>
      </c>
      <c r="J34" s="42">
        <f t="shared" si="0"/>
        <v>0</v>
      </c>
      <c r="K34" s="42">
        <f t="shared" si="0"/>
        <v>-1.4551915228366852E-11</v>
      </c>
      <c r="L34" s="42">
        <f t="shared" si="0"/>
        <v>0</v>
      </c>
      <c r="M34" s="42">
        <f t="shared" si="0"/>
        <v>3.467448550509289E-12</v>
      </c>
      <c r="N34" s="42">
        <f t="shared" si="0"/>
        <v>0</v>
      </c>
      <c r="O34" s="42">
        <f t="shared" si="0"/>
        <v>0</v>
      </c>
      <c r="P34" s="42">
        <f t="shared" si="0"/>
        <v>0</v>
      </c>
      <c r="Q34" s="42">
        <f t="shared" si="0"/>
        <v>0</v>
      </c>
    </row>
    <row r="35" spans="1:17" ht="12.75" customHeight="1" hidden="1">
      <c r="A35" s="40" t="s">
        <v>9</v>
      </c>
      <c r="B35" s="42">
        <f>B15-SUM(B16:B29)</f>
        <v>0</v>
      </c>
      <c r="C35" s="42">
        <f aca="true" t="shared" si="1" ref="C35:Q35">C15-SUM(C16:C29)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.75" customHeight="1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.75" customHeight="1" hidden="1">
      <c r="A37" s="40" t="s">
        <v>151</v>
      </c>
      <c r="B37" s="42">
        <f>B8-'年月Monthly'!C187</f>
        <v>0</v>
      </c>
      <c r="C37" s="42">
        <f>C8-'年月Monthly'!D187</f>
        <v>0</v>
      </c>
      <c r="D37" s="42">
        <f>D8-'年月Monthly'!E187</f>
        <v>0</v>
      </c>
      <c r="E37" s="42">
        <f>E8-'年月Monthly'!F187</f>
        <v>0</v>
      </c>
      <c r="F37" s="42">
        <f>F8-'年月Monthly'!G187</f>
        <v>0</v>
      </c>
      <c r="G37" s="42">
        <f>G8-'年月Monthly'!H187</f>
        <v>0</v>
      </c>
      <c r="H37" s="42">
        <f>H8-'年月Monthly'!I187</f>
        <v>0</v>
      </c>
      <c r="I37" s="42">
        <f>I8-'年月Monthly'!J187</f>
        <v>0</v>
      </c>
      <c r="J37" s="42">
        <f>J8-'年月Monthly'!K187</f>
        <v>0</v>
      </c>
      <c r="K37" s="42">
        <f>K8-'年月Monthly'!L187</f>
        <v>0</v>
      </c>
      <c r="L37" s="42">
        <f>L8-'年月Monthly'!M187</f>
        <v>0</v>
      </c>
      <c r="M37" s="42">
        <f>M8-'年月Monthly'!N187</f>
        <v>0</v>
      </c>
      <c r="N37" s="42">
        <f>N8-'年月Monthly'!O187</f>
        <v>0</v>
      </c>
      <c r="O37" s="42">
        <f>O8-'年月Monthly'!P187</f>
        <v>0</v>
      </c>
      <c r="P37" s="42">
        <f>P8-'年月Monthly'!Q187</f>
        <v>0</v>
      </c>
      <c r="Q37" s="42">
        <f>Q8-'年月Monthly'!R187</f>
        <v>0</v>
      </c>
    </row>
    <row r="38" ht="12.75" customHeight="1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A1:Q1"/>
    <mergeCell ref="A2:Q2"/>
    <mergeCell ref="A3:Q3"/>
    <mergeCell ref="A4:A7"/>
    <mergeCell ref="B4:I4"/>
    <mergeCell ref="J4:Q4"/>
    <mergeCell ref="B5:E5"/>
    <mergeCell ref="F5:I5"/>
    <mergeCell ref="J5:M5"/>
    <mergeCell ref="N5:Q5"/>
    <mergeCell ref="N6:O6"/>
    <mergeCell ref="P6:Q6"/>
    <mergeCell ref="A33:Q33"/>
    <mergeCell ref="B6:C6"/>
    <mergeCell ref="D6:E6"/>
    <mergeCell ref="F6:G6"/>
    <mergeCell ref="H6:I6"/>
    <mergeCell ref="J6:K6"/>
    <mergeCell ref="L6:M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66" t="s">
        <v>104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9"/>
    </row>
    <row r="5" spans="1:17" s="2" customFormat="1" ht="15" customHeight="1">
      <c r="A5" s="66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64"/>
    </row>
    <row r="6" spans="1:17" s="2" customFormat="1" ht="45.75" customHeight="1">
      <c r="A6" s="66"/>
      <c r="B6" s="65" t="s">
        <v>67</v>
      </c>
      <c r="C6" s="66"/>
      <c r="D6" s="67" t="s">
        <v>126</v>
      </c>
      <c r="E6" s="68"/>
      <c r="F6" s="63" t="s">
        <v>127</v>
      </c>
      <c r="G6" s="71"/>
      <c r="H6" s="63" t="s">
        <v>66</v>
      </c>
      <c r="I6" s="71"/>
      <c r="J6" s="65" t="s">
        <v>67</v>
      </c>
      <c r="K6" s="66"/>
      <c r="L6" s="65" t="s">
        <v>128</v>
      </c>
      <c r="M6" s="66"/>
      <c r="N6" s="63" t="s">
        <v>127</v>
      </c>
      <c r="O6" s="71"/>
      <c r="P6" s="63" t="s">
        <v>66</v>
      </c>
      <c r="Q6" s="64"/>
    </row>
    <row r="7" spans="1:17" s="2" customFormat="1" ht="44.25" customHeight="1">
      <c r="A7" s="6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288</v>
      </c>
      <c r="B8" s="5">
        <v>1883</v>
      </c>
      <c r="C8" s="14">
        <v>353464.01</v>
      </c>
      <c r="D8" s="5">
        <v>837</v>
      </c>
      <c r="E8" s="14">
        <v>85005.16</v>
      </c>
      <c r="F8" s="5">
        <v>1012</v>
      </c>
      <c r="G8" s="14">
        <v>203025.36</v>
      </c>
      <c r="H8" s="5">
        <v>1333</v>
      </c>
      <c r="I8" s="14">
        <v>288518.92</v>
      </c>
      <c r="J8" s="5">
        <v>985</v>
      </c>
      <c r="K8" s="14">
        <v>95106.17</v>
      </c>
      <c r="L8" s="5">
        <v>353</v>
      </c>
      <c r="M8" s="14">
        <v>32340.04</v>
      </c>
      <c r="N8" s="5">
        <v>909</v>
      </c>
      <c r="O8" s="14">
        <v>466595.21</v>
      </c>
      <c r="P8" s="5">
        <v>1002</v>
      </c>
      <c r="Q8" s="30">
        <v>464819.78</v>
      </c>
    </row>
    <row r="9" spans="1:17" ht="12">
      <c r="A9" s="46" t="s">
        <v>189</v>
      </c>
      <c r="B9" s="6">
        <v>422</v>
      </c>
      <c r="C9" s="14">
        <v>86190.36</v>
      </c>
      <c r="D9" s="6">
        <v>192</v>
      </c>
      <c r="E9" s="14">
        <v>10295.45</v>
      </c>
      <c r="F9" s="6">
        <v>202</v>
      </c>
      <c r="G9" s="14">
        <v>9235.27</v>
      </c>
      <c r="H9" s="6">
        <v>265</v>
      </c>
      <c r="I9" s="14">
        <v>40383.49</v>
      </c>
      <c r="J9" s="6">
        <v>226</v>
      </c>
      <c r="K9" s="14">
        <v>18994.02</v>
      </c>
      <c r="L9" s="6">
        <v>75</v>
      </c>
      <c r="M9" s="14">
        <v>6396.78</v>
      </c>
      <c r="N9" s="6">
        <v>200</v>
      </c>
      <c r="O9" s="14">
        <v>164848.43</v>
      </c>
      <c r="P9" s="6">
        <v>191</v>
      </c>
      <c r="Q9" s="30">
        <v>24873.79</v>
      </c>
    </row>
    <row r="10" spans="1:17" ht="12">
      <c r="A10" s="47" t="s">
        <v>168</v>
      </c>
      <c r="B10" s="6">
        <v>400</v>
      </c>
      <c r="C10" s="14">
        <v>25628.11</v>
      </c>
      <c r="D10" s="6">
        <v>171</v>
      </c>
      <c r="E10" s="14">
        <v>8171.88</v>
      </c>
      <c r="F10" s="6">
        <v>212</v>
      </c>
      <c r="G10" s="14">
        <v>18496.32</v>
      </c>
      <c r="H10" s="6">
        <v>326</v>
      </c>
      <c r="I10" s="14">
        <v>59741.38</v>
      </c>
      <c r="J10" s="6">
        <v>290</v>
      </c>
      <c r="K10" s="14">
        <v>28217.01</v>
      </c>
      <c r="L10" s="6">
        <v>104</v>
      </c>
      <c r="M10" s="14">
        <v>7622.31</v>
      </c>
      <c r="N10" s="6">
        <v>262</v>
      </c>
      <c r="O10" s="14">
        <v>53537.23</v>
      </c>
      <c r="P10" s="6">
        <v>302</v>
      </c>
      <c r="Q10" s="30">
        <v>61458.58</v>
      </c>
    </row>
    <row r="11" spans="1:17" ht="12">
      <c r="A11" s="47" t="s">
        <v>278</v>
      </c>
      <c r="B11" s="6">
        <v>218</v>
      </c>
      <c r="C11" s="14">
        <v>31822.96</v>
      </c>
      <c r="D11" s="6">
        <v>83</v>
      </c>
      <c r="E11" s="14">
        <v>3692.43</v>
      </c>
      <c r="F11" s="6">
        <v>65</v>
      </c>
      <c r="G11" s="14">
        <v>38013.8</v>
      </c>
      <c r="H11" s="6">
        <v>84</v>
      </c>
      <c r="I11" s="14">
        <v>2806.95</v>
      </c>
      <c r="J11" s="6">
        <v>76</v>
      </c>
      <c r="K11" s="14">
        <v>6774.14</v>
      </c>
      <c r="L11" s="6">
        <v>22</v>
      </c>
      <c r="M11" s="14">
        <v>1789.01</v>
      </c>
      <c r="N11" s="6">
        <v>57</v>
      </c>
      <c r="O11" s="14">
        <v>99764.16</v>
      </c>
      <c r="P11" s="6">
        <v>60</v>
      </c>
      <c r="Q11" s="30">
        <v>6186.92</v>
      </c>
    </row>
    <row r="12" spans="1:17" ht="12">
      <c r="A12" s="47" t="s">
        <v>169</v>
      </c>
      <c r="B12" s="6">
        <v>176</v>
      </c>
      <c r="C12" s="14">
        <v>33811.37</v>
      </c>
      <c r="D12" s="6">
        <v>79</v>
      </c>
      <c r="E12" s="14">
        <v>9940.77</v>
      </c>
      <c r="F12" s="6">
        <v>95</v>
      </c>
      <c r="G12" s="14">
        <v>14350.14</v>
      </c>
      <c r="H12" s="6">
        <v>117</v>
      </c>
      <c r="I12" s="14">
        <v>25609.97</v>
      </c>
      <c r="J12" s="6">
        <v>110</v>
      </c>
      <c r="K12" s="14">
        <v>12925.74</v>
      </c>
      <c r="L12" s="6">
        <v>45</v>
      </c>
      <c r="M12" s="14">
        <v>4409.93</v>
      </c>
      <c r="N12" s="6">
        <v>90</v>
      </c>
      <c r="O12" s="14">
        <v>75634.59</v>
      </c>
      <c r="P12" s="6">
        <v>97</v>
      </c>
      <c r="Q12" s="30">
        <v>78830.34</v>
      </c>
    </row>
    <row r="13" spans="1:17" ht="12">
      <c r="A13" s="47" t="s">
        <v>170</v>
      </c>
      <c r="B13" s="6">
        <v>94</v>
      </c>
      <c r="C13" s="14">
        <v>23818.73</v>
      </c>
      <c r="D13" s="6">
        <v>33</v>
      </c>
      <c r="E13" s="14">
        <v>3081.92</v>
      </c>
      <c r="F13" s="6">
        <v>106</v>
      </c>
      <c r="G13" s="14">
        <v>19613.52</v>
      </c>
      <c r="H13" s="6">
        <v>99</v>
      </c>
      <c r="I13" s="14">
        <v>19031.68</v>
      </c>
      <c r="J13" s="6">
        <v>44</v>
      </c>
      <c r="K13" s="14">
        <v>10010.31</v>
      </c>
      <c r="L13" s="6">
        <v>11</v>
      </c>
      <c r="M13" s="14">
        <v>1126.69</v>
      </c>
      <c r="N13" s="6">
        <v>71</v>
      </c>
      <c r="O13" s="14">
        <v>20423.45</v>
      </c>
      <c r="P13" s="6">
        <v>58</v>
      </c>
      <c r="Q13" s="30">
        <v>69630.72</v>
      </c>
    </row>
    <row r="14" spans="1:17" ht="12">
      <c r="A14" s="47" t="s">
        <v>171</v>
      </c>
      <c r="B14" s="6">
        <v>122</v>
      </c>
      <c r="C14" s="14">
        <v>3219.24</v>
      </c>
      <c r="D14" s="6">
        <v>94</v>
      </c>
      <c r="E14" s="14">
        <v>13276.13</v>
      </c>
      <c r="F14" s="6">
        <v>79</v>
      </c>
      <c r="G14" s="14">
        <v>37185.55</v>
      </c>
      <c r="H14" s="6">
        <v>113</v>
      </c>
      <c r="I14" s="14">
        <v>6293.52</v>
      </c>
      <c r="J14" s="6">
        <v>87</v>
      </c>
      <c r="K14" s="14">
        <v>7217.79</v>
      </c>
      <c r="L14" s="6">
        <v>36</v>
      </c>
      <c r="M14" s="14">
        <v>3548.19</v>
      </c>
      <c r="N14" s="6">
        <v>78</v>
      </c>
      <c r="O14" s="14">
        <v>39084.54</v>
      </c>
      <c r="P14" s="6">
        <v>85</v>
      </c>
      <c r="Q14" s="30">
        <v>104978.93</v>
      </c>
    </row>
    <row r="15" spans="1:17" ht="12">
      <c r="A15" s="46" t="s">
        <v>187</v>
      </c>
      <c r="B15" s="6">
        <v>436</v>
      </c>
      <c r="C15" s="14">
        <v>147279.92</v>
      </c>
      <c r="D15" s="6">
        <v>177</v>
      </c>
      <c r="E15" s="14">
        <v>33089.35</v>
      </c>
      <c r="F15" s="6">
        <v>253</v>
      </c>
      <c r="G15" s="14">
        <v>66130.76</v>
      </c>
      <c r="H15" s="6">
        <v>329</v>
      </c>
      <c r="I15" s="14">
        <v>134651.93</v>
      </c>
      <c r="J15" s="6">
        <v>151</v>
      </c>
      <c r="K15" s="14">
        <v>10906.89</v>
      </c>
      <c r="L15" s="6">
        <v>60</v>
      </c>
      <c r="M15" s="14">
        <v>7447.13</v>
      </c>
      <c r="N15" s="6">
        <v>151</v>
      </c>
      <c r="O15" s="14">
        <v>13302.81</v>
      </c>
      <c r="P15" s="6">
        <v>209</v>
      </c>
      <c r="Q15" s="30">
        <v>118860.5</v>
      </c>
    </row>
    <row r="16" spans="1:17" ht="12">
      <c r="A16" s="45" t="s">
        <v>172</v>
      </c>
      <c r="B16" s="7">
        <v>41</v>
      </c>
      <c r="C16" s="15">
        <v>4886.04</v>
      </c>
      <c r="D16" s="7">
        <v>12</v>
      </c>
      <c r="E16" s="15">
        <v>3422.87</v>
      </c>
      <c r="F16" s="7">
        <v>12</v>
      </c>
      <c r="G16" s="15">
        <v>5329.84</v>
      </c>
      <c r="H16" s="7">
        <v>32</v>
      </c>
      <c r="I16" s="15">
        <v>1744.36</v>
      </c>
      <c r="J16" s="7">
        <v>14</v>
      </c>
      <c r="K16" s="15">
        <v>1503.47</v>
      </c>
      <c r="L16" s="7">
        <v>5</v>
      </c>
      <c r="M16" s="15">
        <v>2023.73</v>
      </c>
      <c r="N16" s="7">
        <v>6</v>
      </c>
      <c r="O16" s="15">
        <v>749.49</v>
      </c>
      <c r="P16" s="7">
        <v>19</v>
      </c>
      <c r="Q16" s="31">
        <v>2498.5</v>
      </c>
    </row>
    <row r="17" spans="1:17" ht="12">
      <c r="A17" s="45" t="s">
        <v>174</v>
      </c>
      <c r="B17" s="7">
        <v>73</v>
      </c>
      <c r="C17" s="15">
        <v>19449.44</v>
      </c>
      <c r="D17" s="7">
        <v>20</v>
      </c>
      <c r="E17" s="15">
        <v>1782.85</v>
      </c>
      <c r="F17" s="7">
        <v>96</v>
      </c>
      <c r="G17" s="15">
        <v>2826.44</v>
      </c>
      <c r="H17" s="7">
        <v>53</v>
      </c>
      <c r="I17" s="15">
        <v>2404.99</v>
      </c>
      <c r="J17" s="7">
        <v>39</v>
      </c>
      <c r="K17" s="15">
        <v>2553.19</v>
      </c>
      <c r="L17" s="7">
        <v>19</v>
      </c>
      <c r="M17" s="15">
        <v>1419.55</v>
      </c>
      <c r="N17" s="7">
        <v>68</v>
      </c>
      <c r="O17" s="15">
        <v>5762.51</v>
      </c>
      <c r="P17" s="7">
        <v>64</v>
      </c>
      <c r="Q17" s="31">
        <v>101664.8</v>
      </c>
    </row>
    <row r="18" spans="1:17" ht="12">
      <c r="A18" s="45" t="s">
        <v>175</v>
      </c>
      <c r="B18" s="7">
        <v>21</v>
      </c>
      <c r="C18" s="15">
        <v>956.39</v>
      </c>
      <c r="D18" s="7">
        <v>21</v>
      </c>
      <c r="E18" s="15">
        <v>1772.06</v>
      </c>
      <c r="F18" s="7">
        <v>15</v>
      </c>
      <c r="G18" s="15">
        <v>4139.37</v>
      </c>
      <c r="H18" s="7">
        <v>22</v>
      </c>
      <c r="I18" s="15">
        <v>2314.17</v>
      </c>
      <c r="J18" s="7">
        <v>9</v>
      </c>
      <c r="K18" s="15">
        <v>724.43</v>
      </c>
      <c r="L18" s="7">
        <v>2</v>
      </c>
      <c r="M18" s="15">
        <v>156.1</v>
      </c>
      <c r="N18" s="7">
        <v>6</v>
      </c>
      <c r="O18" s="15">
        <v>591.16</v>
      </c>
      <c r="P18" s="7">
        <v>5</v>
      </c>
      <c r="Q18" s="31">
        <v>629.28</v>
      </c>
    </row>
    <row r="19" spans="1:17" ht="12">
      <c r="A19" s="45" t="s">
        <v>176</v>
      </c>
      <c r="B19" s="7">
        <v>54</v>
      </c>
      <c r="C19" s="15">
        <v>15295.57</v>
      </c>
      <c r="D19" s="7">
        <v>25</v>
      </c>
      <c r="E19" s="15">
        <v>4445.99</v>
      </c>
      <c r="F19" s="7">
        <v>29</v>
      </c>
      <c r="G19" s="15">
        <v>10077.45</v>
      </c>
      <c r="H19" s="7">
        <v>14</v>
      </c>
      <c r="I19" s="15">
        <v>951.45</v>
      </c>
      <c r="J19" s="7">
        <v>5</v>
      </c>
      <c r="K19" s="15">
        <v>1058.94</v>
      </c>
      <c r="L19" s="7">
        <v>3</v>
      </c>
      <c r="M19" s="15">
        <v>592.09</v>
      </c>
      <c r="N19" s="7">
        <v>3</v>
      </c>
      <c r="O19" s="15">
        <v>586.41</v>
      </c>
      <c r="P19" s="7">
        <v>5</v>
      </c>
      <c r="Q19" s="31">
        <v>1163.22</v>
      </c>
    </row>
    <row r="20" spans="1:17" ht="12">
      <c r="A20" s="45" t="s">
        <v>177</v>
      </c>
      <c r="B20" s="7">
        <v>15</v>
      </c>
      <c r="C20" s="15">
        <v>9704.91</v>
      </c>
      <c r="D20" s="7">
        <v>5</v>
      </c>
      <c r="E20" s="15">
        <v>2164.76</v>
      </c>
      <c r="F20" s="7">
        <v>3</v>
      </c>
      <c r="G20" s="15">
        <v>3346.56</v>
      </c>
      <c r="H20" s="7">
        <v>9</v>
      </c>
      <c r="I20" s="15">
        <v>2554.63</v>
      </c>
      <c r="J20" s="7">
        <v>3</v>
      </c>
      <c r="K20" s="15">
        <v>448.36</v>
      </c>
      <c r="L20" s="7">
        <v>1</v>
      </c>
      <c r="M20" s="15">
        <v>103</v>
      </c>
      <c r="N20" s="7">
        <v>0</v>
      </c>
      <c r="O20" s="15">
        <v>0</v>
      </c>
      <c r="P20" s="7">
        <v>4</v>
      </c>
      <c r="Q20" s="31">
        <v>587.88</v>
      </c>
    </row>
    <row r="21" spans="1:17" ht="12">
      <c r="A21" s="45" t="s">
        <v>178</v>
      </c>
      <c r="B21" s="7">
        <v>31</v>
      </c>
      <c r="C21" s="15">
        <v>24051.57</v>
      </c>
      <c r="D21" s="7">
        <v>14</v>
      </c>
      <c r="E21" s="15">
        <v>3080.62</v>
      </c>
      <c r="F21" s="7">
        <v>4</v>
      </c>
      <c r="G21" s="15">
        <v>11953.27</v>
      </c>
      <c r="H21" s="7">
        <v>9</v>
      </c>
      <c r="I21" s="15">
        <v>6752.42</v>
      </c>
      <c r="J21" s="7">
        <v>1</v>
      </c>
      <c r="K21" s="15">
        <v>235.6</v>
      </c>
      <c r="L21" s="7">
        <v>2</v>
      </c>
      <c r="M21" s="15">
        <v>339.19</v>
      </c>
      <c r="N21" s="7">
        <v>0</v>
      </c>
      <c r="O21" s="15">
        <v>0</v>
      </c>
      <c r="P21" s="7">
        <v>5</v>
      </c>
      <c r="Q21" s="31">
        <v>1725.29</v>
      </c>
    </row>
    <row r="22" spans="1:17" ht="12">
      <c r="A22" s="45" t="s">
        <v>179</v>
      </c>
      <c r="B22" s="7">
        <v>23</v>
      </c>
      <c r="C22" s="15">
        <v>2797.25</v>
      </c>
      <c r="D22" s="7">
        <v>1</v>
      </c>
      <c r="E22" s="15">
        <v>1960.5</v>
      </c>
      <c r="F22" s="7">
        <v>11</v>
      </c>
      <c r="G22" s="15">
        <v>200.64</v>
      </c>
      <c r="H22" s="7">
        <v>9</v>
      </c>
      <c r="I22" s="15">
        <v>116.7</v>
      </c>
      <c r="J22" s="7">
        <v>5</v>
      </c>
      <c r="K22" s="15">
        <v>276.56</v>
      </c>
      <c r="L22" s="7">
        <v>0</v>
      </c>
      <c r="M22" s="15">
        <v>0</v>
      </c>
      <c r="N22" s="7">
        <v>5</v>
      </c>
      <c r="O22" s="15">
        <v>276.56</v>
      </c>
      <c r="P22" s="7">
        <v>4</v>
      </c>
      <c r="Q22" s="31">
        <v>174.93</v>
      </c>
    </row>
    <row r="23" spans="1:17" ht="12">
      <c r="A23" s="45" t="s">
        <v>180</v>
      </c>
      <c r="B23" s="7">
        <v>29</v>
      </c>
      <c r="C23" s="15">
        <v>2708.4</v>
      </c>
      <c r="D23" s="7">
        <v>16</v>
      </c>
      <c r="E23" s="15">
        <v>6771.53</v>
      </c>
      <c r="F23" s="7">
        <v>19</v>
      </c>
      <c r="G23" s="15">
        <v>16724.92</v>
      </c>
      <c r="H23" s="7">
        <v>21</v>
      </c>
      <c r="I23" s="15">
        <v>12614.59</v>
      </c>
      <c r="J23" s="7">
        <v>5</v>
      </c>
      <c r="K23" s="15">
        <v>528.31</v>
      </c>
      <c r="L23" s="7">
        <v>2</v>
      </c>
      <c r="M23" s="15">
        <v>223.4</v>
      </c>
      <c r="N23" s="7">
        <v>7</v>
      </c>
      <c r="O23" s="15">
        <v>1010.49</v>
      </c>
      <c r="P23" s="7">
        <v>7</v>
      </c>
      <c r="Q23" s="31">
        <v>873.6</v>
      </c>
    </row>
    <row r="24" spans="1:17" ht="12">
      <c r="A24" s="45" t="s">
        <v>181</v>
      </c>
      <c r="B24" s="7">
        <v>10</v>
      </c>
      <c r="C24" s="15">
        <v>48753.14</v>
      </c>
      <c r="D24" s="7">
        <v>11</v>
      </c>
      <c r="E24" s="15">
        <v>6241.82</v>
      </c>
      <c r="F24" s="7">
        <v>1</v>
      </c>
      <c r="G24" s="15">
        <v>3230</v>
      </c>
      <c r="H24" s="7">
        <v>98</v>
      </c>
      <c r="I24" s="15">
        <v>73532.64</v>
      </c>
      <c r="J24" s="7">
        <v>1</v>
      </c>
      <c r="K24" s="15">
        <v>58.46</v>
      </c>
      <c r="L24" s="7">
        <v>3</v>
      </c>
      <c r="M24" s="15">
        <v>504.24</v>
      </c>
      <c r="N24" s="7">
        <v>0</v>
      </c>
      <c r="O24" s="15">
        <v>0</v>
      </c>
      <c r="P24" s="7">
        <v>45</v>
      </c>
      <c r="Q24" s="31">
        <v>5506.63</v>
      </c>
    </row>
    <row r="25" spans="1:17" ht="12">
      <c r="A25" s="45" t="s">
        <v>182</v>
      </c>
      <c r="B25" s="7">
        <v>38</v>
      </c>
      <c r="C25" s="15">
        <v>13887.34</v>
      </c>
      <c r="D25" s="7">
        <v>4</v>
      </c>
      <c r="E25" s="15">
        <v>28.58</v>
      </c>
      <c r="F25" s="7">
        <v>4</v>
      </c>
      <c r="G25" s="15">
        <v>4008.39</v>
      </c>
      <c r="H25" s="7">
        <v>1</v>
      </c>
      <c r="I25" s="15">
        <v>27330.39</v>
      </c>
      <c r="J25" s="7">
        <v>7</v>
      </c>
      <c r="K25" s="15">
        <v>343.65</v>
      </c>
      <c r="L25" s="7">
        <v>1</v>
      </c>
      <c r="M25" s="15">
        <v>117.56</v>
      </c>
      <c r="N25" s="7">
        <v>0</v>
      </c>
      <c r="O25" s="15">
        <v>0</v>
      </c>
      <c r="P25" s="7">
        <v>0</v>
      </c>
      <c r="Q25" s="31">
        <v>0</v>
      </c>
    </row>
    <row r="26" spans="1:17" ht="12">
      <c r="A26" s="45" t="s">
        <v>183</v>
      </c>
      <c r="B26" s="7">
        <v>13</v>
      </c>
      <c r="C26" s="15">
        <v>2071.99</v>
      </c>
      <c r="D26" s="7">
        <v>1</v>
      </c>
      <c r="E26" s="15">
        <v>112.28</v>
      </c>
      <c r="F26" s="7">
        <v>0</v>
      </c>
      <c r="G26" s="15">
        <v>0</v>
      </c>
      <c r="H26" s="7">
        <v>0</v>
      </c>
      <c r="I26" s="15">
        <v>0</v>
      </c>
      <c r="J26" s="7">
        <v>0</v>
      </c>
      <c r="K26" s="15">
        <v>0</v>
      </c>
      <c r="L26" s="7">
        <v>1</v>
      </c>
      <c r="M26" s="15">
        <v>302.55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165</v>
      </c>
      <c r="B27" s="7">
        <v>26</v>
      </c>
      <c r="C27" s="15">
        <v>331.77</v>
      </c>
      <c r="D27" s="7">
        <v>14</v>
      </c>
      <c r="E27" s="15">
        <v>222.19</v>
      </c>
      <c r="F27" s="7">
        <v>11</v>
      </c>
      <c r="G27" s="15">
        <v>62.09</v>
      </c>
      <c r="H27" s="7">
        <v>29</v>
      </c>
      <c r="I27" s="15">
        <v>553.02</v>
      </c>
      <c r="J27" s="7">
        <v>17</v>
      </c>
      <c r="K27" s="15">
        <v>371.23</v>
      </c>
      <c r="L27" s="7">
        <v>6</v>
      </c>
      <c r="M27" s="15">
        <v>554.17</v>
      </c>
      <c r="N27" s="7">
        <v>8</v>
      </c>
      <c r="O27" s="15">
        <v>243.71</v>
      </c>
      <c r="P27" s="7">
        <v>18</v>
      </c>
      <c r="Q27" s="31">
        <v>721.74</v>
      </c>
    </row>
    <row r="28" spans="1:17" ht="12">
      <c r="A28" s="45" t="s">
        <v>166</v>
      </c>
      <c r="B28" s="7">
        <v>54</v>
      </c>
      <c r="C28" s="15">
        <v>1916.04</v>
      </c>
      <c r="D28" s="7">
        <v>30</v>
      </c>
      <c r="E28" s="15">
        <v>950.68</v>
      </c>
      <c r="F28" s="7">
        <v>48</v>
      </c>
      <c r="G28" s="15">
        <v>4231.79</v>
      </c>
      <c r="H28" s="7">
        <v>32</v>
      </c>
      <c r="I28" s="15">
        <v>3782.57</v>
      </c>
      <c r="J28" s="7">
        <v>39</v>
      </c>
      <c r="K28" s="15">
        <v>2442.57</v>
      </c>
      <c r="L28" s="7">
        <v>14</v>
      </c>
      <c r="M28" s="15">
        <v>960.34</v>
      </c>
      <c r="N28" s="7">
        <v>48</v>
      </c>
      <c r="O28" s="15">
        <v>4082.48</v>
      </c>
      <c r="P28" s="7">
        <v>33</v>
      </c>
      <c r="Q28" s="31">
        <v>3314.63</v>
      </c>
    </row>
    <row r="29" spans="1:17" ht="12">
      <c r="A29" s="45" t="s">
        <v>167</v>
      </c>
      <c r="B29" s="7">
        <v>8</v>
      </c>
      <c r="C29" s="15">
        <v>470.07</v>
      </c>
      <c r="D29" s="7">
        <v>3</v>
      </c>
      <c r="E29" s="15">
        <v>132.62</v>
      </c>
      <c r="F29" s="7">
        <v>0</v>
      </c>
      <c r="G29" s="15">
        <v>0</v>
      </c>
      <c r="H29" s="7">
        <v>0</v>
      </c>
      <c r="I29" s="15">
        <v>0</v>
      </c>
      <c r="J29" s="7">
        <v>6</v>
      </c>
      <c r="K29" s="15">
        <v>362.12</v>
      </c>
      <c r="L29" s="7">
        <v>1</v>
      </c>
      <c r="M29" s="15">
        <v>151.21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46" t="s">
        <v>188</v>
      </c>
      <c r="B30" s="6">
        <v>15</v>
      </c>
      <c r="C30" s="14">
        <v>1693.32</v>
      </c>
      <c r="D30" s="6">
        <v>8</v>
      </c>
      <c r="E30" s="14">
        <v>3457.23</v>
      </c>
      <c r="F30" s="6">
        <v>0</v>
      </c>
      <c r="G30" s="14">
        <v>0</v>
      </c>
      <c r="H30" s="6">
        <v>0</v>
      </c>
      <c r="I30" s="14">
        <v>0</v>
      </c>
      <c r="J30" s="6">
        <v>1</v>
      </c>
      <c r="K30" s="14">
        <v>60.27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15</v>
      </c>
      <c r="C31" s="15">
        <v>1693.32</v>
      </c>
      <c r="D31" s="7">
        <v>8</v>
      </c>
      <c r="E31" s="15">
        <v>3457.23</v>
      </c>
      <c r="F31" s="7">
        <v>0</v>
      </c>
      <c r="G31" s="15">
        <v>0</v>
      </c>
      <c r="H31" s="7">
        <v>0</v>
      </c>
      <c r="I31" s="15">
        <v>0</v>
      </c>
      <c r="J31" s="7">
        <v>1</v>
      </c>
      <c r="K31" s="15">
        <v>60.27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">
      <c r="A33" s="75" t="s">
        <v>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</row>
    <row r="34" spans="1:17" ht="11.25" customHeight="1" hidden="1">
      <c r="A34" s="41" t="s">
        <v>152</v>
      </c>
      <c r="B34" s="42">
        <f>B8-SUM(B9:B15)-B30</f>
        <v>0</v>
      </c>
      <c r="C34" s="42">
        <f aca="true" t="shared" si="0" ref="C34:Q34">C8-SUM(C9:C15)-C30</f>
        <v>7.048583938740194E-12</v>
      </c>
      <c r="D34" s="42">
        <f t="shared" si="0"/>
        <v>0</v>
      </c>
      <c r="E34" s="42">
        <f t="shared" si="0"/>
        <v>1.0459189070388675E-11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0</v>
      </c>
      <c r="J34" s="42">
        <f t="shared" si="0"/>
        <v>0</v>
      </c>
      <c r="K34" s="42">
        <f t="shared" si="0"/>
        <v>4.071409875905374E-12</v>
      </c>
      <c r="L34" s="42">
        <f t="shared" si="0"/>
        <v>0</v>
      </c>
      <c r="M34" s="42">
        <f t="shared" si="0"/>
        <v>3.637978807091713E-12</v>
      </c>
      <c r="N34" s="42">
        <f t="shared" si="0"/>
        <v>0</v>
      </c>
      <c r="O34" s="42">
        <f t="shared" si="0"/>
        <v>0</v>
      </c>
      <c r="P34" s="42">
        <f t="shared" si="0"/>
        <v>0</v>
      </c>
      <c r="Q34" s="42">
        <f t="shared" si="0"/>
        <v>0</v>
      </c>
    </row>
    <row r="35" spans="1:17" ht="11.25" customHeight="1" hidden="1">
      <c r="A35" s="40" t="s">
        <v>9</v>
      </c>
      <c r="B35" s="42">
        <f>B15-SUM(B16:B29)</f>
        <v>0</v>
      </c>
      <c r="C35" s="42">
        <f aca="true" t="shared" si="1" ref="C35:Q35">C15-SUM(C16:C29)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1.25" customHeight="1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1.25" customHeight="1" hidden="1">
      <c r="A37" s="40" t="s">
        <v>151</v>
      </c>
      <c r="B37" s="42">
        <f>B8-'年月Monthly'!C174</f>
        <v>0</v>
      </c>
      <c r="C37" s="42">
        <f>C8-'年月Monthly'!D174</f>
        <v>0</v>
      </c>
      <c r="D37" s="42">
        <f>D8-'年月Monthly'!E174</f>
        <v>0</v>
      </c>
      <c r="E37" s="42">
        <f>E8-'年月Monthly'!F174</f>
        <v>0</v>
      </c>
      <c r="F37" s="42">
        <f>F8-'年月Monthly'!G174</f>
        <v>0</v>
      </c>
      <c r="G37" s="42">
        <f>G8-'年月Monthly'!H174</f>
        <v>0</v>
      </c>
      <c r="H37" s="42">
        <f>H8-'年月Monthly'!I174</f>
        <v>0</v>
      </c>
      <c r="I37" s="42">
        <f>I8-'年月Monthly'!J174</f>
        <v>0</v>
      </c>
      <c r="J37" s="42">
        <f>J8-'年月Monthly'!K174</f>
        <v>0</v>
      </c>
      <c r="K37" s="42">
        <f>K8-'年月Monthly'!L174</f>
        <v>0</v>
      </c>
      <c r="L37" s="42">
        <f>L8-'年月Monthly'!M174</f>
        <v>0</v>
      </c>
      <c r="M37" s="42">
        <f>M8-'年月Monthly'!N174</f>
        <v>0</v>
      </c>
      <c r="N37" s="42">
        <f>N8-'年月Monthly'!O174</f>
        <v>0</v>
      </c>
      <c r="O37" s="42">
        <f>O8-'年月Monthly'!P174</f>
        <v>0</v>
      </c>
      <c r="P37" s="42">
        <f>P8-'年月Monthly'!Q174</f>
        <v>0</v>
      </c>
      <c r="Q37" s="42">
        <f>Q8-'年月Monthly'!R174</f>
        <v>0</v>
      </c>
    </row>
    <row r="38" ht="11.25" customHeight="1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A1:Q1"/>
    <mergeCell ref="A2:Q2"/>
    <mergeCell ref="A3:Q3"/>
    <mergeCell ref="A4:A7"/>
    <mergeCell ref="B4:I4"/>
    <mergeCell ref="J4:Q4"/>
    <mergeCell ref="B5:E5"/>
    <mergeCell ref="F5:I5"/>
    <mergeCell ref="J5:M5"/>
    <mergeCell ref="N5:Q5"/>
    <mergeCell ref="N6:O6"/>
    <mergeCell ref="P6:Q6"/>
    <mergeCell ref="A33:Q33"/>
    <mergeCell ref="B6:C6"/>
    <mergeCell ref="D6:E6"/>
    <mergeCell ref="F6:G6"/>
    <mergeCell ref="H6:I6"/>
    <mergeCell ref="J6:K6"/>
    <mergeCell ref="L6:M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73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66" t="s">
        <v>104</v>
      </c>
      <c r="B4" s="63" t="s">
        <v>61</v>
      </c>
      <c r="C4" s="69"/>
      <c r="D4" s="69"/>
      <c r="E4" s="69"/>
      <c r="F4" s="69"/>
      <c r="G4" s="69"/>
      <c r="H4" s="69"/>
      <c r="I4" s="66"/>
      <c r="J4" s="63" t="s">
        <v>70</v>
      </c>
      <c r="K4" s="69"/>
      <c r="L4" s="69"/>
      <c r="M4" s="69"/>
      <c r="N4" s="69"/>
      <c r="O4" s="69"/>
      <c r="P4" s="69"/>
      <c r="Q4" s="69"/>
    </row>
    <row r="5" spans="1:17" s="2" customFormat="1" ht="15" customHeight="1">
      <c r="A5" s="66"/>
      <c r="B5" s="70" t="s">
        <v>62</v>
      </c>
      <c r="C5" s="64"/>
      <c r="D5" s="64"/>
      <c r="E5" s="71"/>
      <c r="F5" s="70" t="s">
        <v>63</v>
      </c>
      <c r="G5" s="64"/>
      <c r="H5" s="64"/>
      <c r="I5" s="71"/>
      <c r="J5" s="70" t="s">
        <v>69</v>
      </c>
      <c r="K5" s="64"/>
      <c r="L5" s="64"/>
      <c r="M5" s="71"/>
      <c r="N5" s="70" t="s">
        <v>63</v>
      </c>
      <c r="O5" s="64"/>
      <c r="P5" s="64"/>
      <c r="Q5" s="64"/>
    </row>
    <row r="6" spans="1:17" s="2" customFormat="1" ht="45.75" customHeight="1">
      <c r="A6" s="66"/>
      <c r="B6" s="65" t="s">
        <v>67</v>
      </c>
      <c r="C6" s="66"/>
      <c r="D6" s="67" t="s">
        <v>126</v>
      </c>
      <c r="E6" s="68"/>
      <c r="F6" s="63" t="s">
        <v>127</v>
      </c>
      <c r="G6" s="71"/>
      <c r="H6" s="63" t="s">
        <v>66</v>
      </c>
      <c r="I6" s="71"/>
      <c r="J6" s="65" t="s">
        <v>67</v>
      </c>
      <c r="K6" s="66"/>
      <c r="L6" s="65" t="s">
        <v>128</v>
      </c>
      <c r="M6" s="66"/>
      <c r="N6" s="63" t="s">
        <v>127</v>
      </c>
      <c r="O6" s="71"/>
      <c r="P6" s="63" t="s">
        <v>66</v>
      </c>
      <c r="Q6" s="64"/>
    </row>
    <row r="7" spans="1:17" s="2" customFormat="1" ht="44.25" customHeight="1">
      <c r="A7" s="66"/>
      <c r="B7" s="8" t="s">
        <v>125</v>
      </c>
      <c r="C7" s="8" t="s">
        <v>65</v>
      </c>
      <c r="D7" s="8" t="s">
        <v>125</v>
      </c>
      <c r="E7" s="8" t="s">
        <v>65</v>
      </c>
      <c r="F7" s="8" t="s">
        <v>125</v>
      </c>
      <c r="G7" s="8" t="s">
        <v>65</v>
      </c>
      <c r="H7" s="8" t="s">
        <v>125</v>
      </c>
      <c r="I7" s="8" t="s">
        <v>65</v>
      </c>
      <c r="J7" s="8" t="s">
        <v>129</v>
      </c>
      <c r="K7" s="8" t="s">
        <v>65</v>
      </c>
      <c r="L7" s="8" t="s">
        <v>129</v>
      </c>
      <c r="M7" s="8" t="s">
        <v>65</v>
      </c>
      <c r="N7" s="8" t="s">
        <v>129</v>
      </c>
      <c r="O7" s="8" t="s">
        <v>65</v>
      </c>
      <c r="P7" s="8" t="s">
        <v>129</v>
      </c>
      <c r="Q7" s="28" t="s">
        <v>65</v>
      </c>
    </row>
    <row r="8" spans="1:17" ht="22.5">
      <c r="A8" s="29" t="s">
        <v>282</v>
      </c>
      <c r="B8" s="5">
        <v>3155</v>
      </c>
      <c r="C8" s="14">
        <v>888188.97</v>
      </c>
      <c r="D8" s="5">
        <v>1222</v>
      </c>
      <c r="E8" s="14">
        <v>290701.48</v>
      </c>
      <c r="F8" s="5">
        <v>1393</v>
      </c>
      <c r="G8" s="14">
        <v>381727.44</v>
      </c>
      <c r="H8" s="5">
        <v>2452</v>
      </c>
      <c r="I8" s="14">
        <v>393655.68</v>
      </c>
      <c r="J8" s="5">
        <v>1709</v>
      </c>
      <c r="K8" s="14">
        <v>238305.66</v>
      </c>
      <c r="L8" s="5">
        <v>426</v>
      </c>
      <c r="M8" s="14">
        <v>41729.56</v>
      </c>
      <c r="N8" s="5">
        <v>1658</v>
      </c>
      <c r="O8" s="14">
        <v>663154.05</v>
      </c>
      <c r="P8" s="5">
        <v>1998</v>
      </c>
      <c r="Q8" s="30">
        <v>7331371.03</v>
      </c>
    </row>
    <row r="9" spans="1:17" ht="12">
      <c r="A9" s="46" t="s">
        <v>189</v>
      </c>
      <c r="B9" s="6">
        <v>730</v>
      </c>
      <c r="C9" s="14">
        <v>92684.53</v>
      </c>
      <c r="D9" s="6">
        <v>241</v>
      </c>
      <c r="E9" s="14">
        <v>37339.82</v>
      </c>
      <c r="F9" s="6">
        <v>349</v>
      </c>
      <c r="G9" s="14">
        <v>77381.83</v>
      </c>
      <c r="H9" s="6">
        <v>503</v>
      </c>
      <c r="I9" s="14">
        <v>30789.39</v>
      </c>
      <c r="J9" s="6">
        <v>340</v>
      </c>
      <c r="K9" s="14">
        <v>37182.54</v>
      </c>
      <c r="L9" s="6">
        <v>95</v>
      </c>
      <c r="M9" s="14">
        <v>10057.85</v>
      </c>
      <c r="N9" s="6">
        <v>264</v>
      </c>
      <c r="O9" s="14">
        <v>33406.3</v>
      </c>
      <c r="P9" s="6">
        <v>502</v>
      </c>
      <c r="Q9" s="30">
        <v>49509.86</v>
      </c>
    </row>
    <row r="10" spans="1:17" ht="12">
      <c r="A10" s="47" t="s">
        <v>168</v>
      </c>
      <c r="B10" s="6">
        <v>575</v>
      </c>
      <c r="C10" s="14">
        <v>37095.36</v>
      </c>
      <c r="D10" s="6">
        <v>190</v>
      </c>
      <c r="E10" s="14">
        <v>11266.23</v>
      </c>
      <c r="F10" s="6">
        <v>363</v>
      </c>
      <c r="G10" s="14">
        <v>32642.66</v>
      </c>
      <c r="H10" s="6">
        <v>426</v>
      </c>
      <c r="I10" s="14">
        <v>25058.33</v>
      </c>
      <c r="J10" s="6">
        <v>559</v>
      </c>
      <c r="K10" s="14">
        <v>64977.02</v>
      </c>
      <c r="L10" s="6">
        <v>137</v>
      </c>
      <c r="M10" s="14">
        <v>8883.96</v>
      </c>
      <c r="N10" s="6">
        <v>447</v>
      </c>
      <c r="O10" s="14">
        <v>148421.14</v>
      </c>
      <c r="P10" s="6">
        <v>336</v>
      </c>
      <c r="Q10" s="30">
        <v>34369.32</v>
      </c>
    </row>
    <row r="11" spans="1:17" ht="12">
      <c r="A11" s="47" t="s">
        <v>278</v>
      </c>
      <c r="B11" s="6">
        <v>605</v>
      </c>
      <c r="C11" s="14">
        <v>183696.08</v>
      </c>
      <c r="D11" s="6">
        <v>198</v>
      </c>
      <c r="E11" s="14">
        <v>52122.86</v>
      </c>
      <c r="F11" s="6">
        <v>106</v>
      </c>
      <c r="G11" s="14">
        <v>24021.34</v>
      </c>
      <c r="H11" s="6">
        <v>238</v>
      </c>
      <c r="I11" s="14">
        <v>89363.86</v>
      </c>
      <c r="J11" s="6">
        <v>108</v>
      </c>
      <c r="K11" s="14">
        <v>38357.83</v>
      </c>
      <c r="L11" s="6">
        <v>38</v>
      </c>
      <c r="M11" s="14">
        <v>3940.05</v>
      </c>
      <c r="N11" s="6">
        <v>87</v>
      </c>
      <c r="O11" s="14">
        <v>32327.38</v>
      </c>
      <c r="P11" s="6">
        <v>179</v>
      </c>
      <c r="Q11" s="30">
        <v>42521.29</v>
      </c>
    </row>
    <row r="12" spans="1:17" ht="12">
      <c r="A12" s="47" t="s">
        <v>169</v>
      </c>
      <c r="B12" s="6">
        <v>238</v>
      </c>
      <c r="C12" s="14">
        <v>32253.13</v>
      </c>
      <c r="D12" s="6">
        <v>84</v>
      </c>
      <c r="E12" s="14">
        <v>17981.1</v>
      </c>
      <c r="F12" s="6">
        <v>184</v>
      </c>
      <c r="G12" s="14">
        <v>67852.29</v>
      </c>
      <c r="H12" s="6">
        <v>266</v>
      </c>
      <c r="I12" s="14">
        <v>23611.27</v>
      </c>
      <c r="J12" s="6">
        <v>259</v>
      </c>
      <c r="K12" s="14">
        <v>36881.47</v>
      </c>
      <c r="L12" s="6">
        <v>40</v>
      </c>
      <c r="M12" s="14">
        <v>8004.35</v>
      </c>
      <c r="N12" s="6">
        <v>269</v>
      </c>
      <c r="O12" s="14">
        <v>36224.47</v>
      </c>
      <c r="P12" s="6">
        <v>198</v>
      </c>
      <c r="Q12" s="30">
        <v>23111.88</v>
      </c>
    </row>
    <row r="13" spans="1:17" ht="12">
      <c r="A13" s="47" t="s">
        <v>170</v>
      </c>
      <c r="B13" s="6">
        <v>163</v>
      </c>
      <c r="C13" s="14">
        <v>63251.47</v>
      </c>
      <c r="D13" s="6">
        <v>80</v>
      </c>
      <c r="E13" s="14">
        <v>11673.13</v>
      </c>
      <c r="F13" s="6">
        <v>100</v>
      </c>
      <c r="G13" s="14">
        <v>14316.13</v>
      </c>
      <c r="H13" s="6">
        <v>173</v>
      </c>
      <c r="I13" s="14">
        <v>42022.71</v>
      </c>
      <c r="J13" s="6">
        <v>56</v>
      </c>
      <c r="K13" s="14">
        <v>10590.86</v>
      </c>
      <c r="L13" s="6">
        <v>10</v>
      </c>
      <c r="M13" s="14">
        <v>469.18</v>
      </c>
      <c r="N13" s="6">
        <v>80</v>
      </c>
      <c r="O13" s="14">
        <v>177096.99</v>
      </c>
      <c r="P13" s="6">
        <v>147</v>
      </c>
      <c r="Q13" s="30">
        <v>2555101.12</v>
      </c>
    </row>
    <row r="14" spans="1:17" ht="12">
      <c r="A14" s="47" t="s">
        <v>171</v>
      </c>
      <c r="B14" s="6">
        <v>267</v>
      </c>
      <c r="C14" s="14">
        <v>77866.04</v>
      </c>
      <c r="D14" s="6">
        <v>80</v>
      </c>
      <c r="E14" s="14">
        <v>9458.02</v>
      </c>
      <c r="F14" s="6">
        <v>95</v>
      </c>
      <c r="G14" s="14">
        <v>33273.12</v>
      </c>
      <c r="H14" s="6">
        <v>377</v>
      </c>
      <c r="I14" s="14">
        <v>97735.8</v>
      </c>
      <c r="J14" s="6">
        <v>200</v>
      </c>
      <c r="K14" s="14">
        <v>24653.64</v>
      </c>
      <c r="L14" s="6">
        <v>28</v>
      </c>
      <c r="M14" s="14">
        <v>3039.01</v>
      </c>
      <c r="N14" s="6">
        <v>179</v>
      </c>
      <c r="O14" s="14">
        <v>149811.94</v>
      </c>
      <c r="P14" s="6">
        <v>263</v>
      </c>
      <c r="Q14" s="30">
        <v>4384461.62</v>
      </c>
    </row>
    <row r="15" spans="1:17" ht="12">
      <c r="A15" s="46" t="s">
        <v>187</v>
      </c>
      <c r="B15" s="6">
        <v>547</v>
      </c>
      <c r="C15" s="14">
        <v>395442.77</v>
      </c>
      <c r="D15" s="6">
        <v>321</v>
      </c>
      <c r="E15" s="14">
        <v>142712.57</v>
      </c>
      <c r="F15" s="6">
        <v>196</v>
      </c>
      <c r="G15" s="14">
        <v>132240.07</v>
      </c>
      <c r="H15" s="6">
        <v>469</v>
      </c>
      <c r="I15" s="14">
        <v>85074.32</v>
      </c>
      <c r="J15" s="6">
        <v>186</v>
      </c>
      <c r="K15" s="14">
        <v>25500.68</v>
      </c>
      <c r="L15" s="6">
        <v>78</v>
      </c>
      <c r="M15" s="14">
        <v>7335.16</v>
      </c>
      <c r="N15" s="6">
        <v>332</v>
      </c>
      <c r="O15" s="14">
        <v>85865.83</v>
      </c>
      <c r="P15" s="6">
        <v>373</v>
      </c>
      <c r="Q15" s="30">
        <v>242295.94</v>
      </c>
    </row>
    <row r="16" spans="1:17" ht="12">
      <c r="A16" s="45" t="s">
        <v>172</v>
      </c>
      <c r="B16" s="7">
        <v>120</v>
      </c>
      <c r="C16" s="15">
        <v>37716.31</v>
      </c>
      <c r="D16" s="7">
        <v>44</v>
      </c>
      <c r="E16" s="15">
        <v>7779.82</v>
      </c>
      <c r="F16" s="7">
        <v>29</v>
      </c>
      <c r="G16" s="15">
        <v>1753.14</v>
      </c>
      <c r="H16" s="7">
        <v>63</v>
      </c>
      <c r="I16" s="15">
        <v>3521.33</v>
      </c>
      <c r="J16" s="7">
        <v>19</v>
      </c>
      <c r="K16" s="15">
        <v>5763.15</v>
      </c>
      <c r="L16" s="7">
        <v>6</v>
      </c>
      <c r="M16" s="15">
        <v>499.13</v>
      </c>
      <c r="N16" s="7">
        <v>16</v>
      </c>
      <c r="O16" s="15">
        <v>1956.36</v>
      </c>
      <c r="P16" s="7">
        <v>27</v>
      </c>
      <c r="Q16" s="31">
        <v>2969.24</v>
      </c>
    </row>
    <row r="17" spans="1:17" ht="12">
      <c r="A17" s="45" t="s">
        <v>174</v>
      </c>
      <c r="B17" s="7">
        <v>33</v>
      </c>
      <c r="C17" s="15">
        <v>2453.54</v>
      </c>
      <c r="D17" s="7">
        <v>25</v>
      </c>
      <c r="E17" s="15">
        <v>11616.51</v>
      </c>
      <c r="F17" s="7">
        <v>66</v>
      </c>
      <c r="G17" s="15">
        <v>12202.91</v>
      </c>
      <c r="H17" s="7">
        <v>87</v>
      </c>
      <c r="I17" s="15">
        <v>4689.58</v>
      </c>
      <c r="J17" s="7">
        <v>44</v>
      </c>
      <c r="K17" s="15">
        <v>5861.85</v>
      </c>
      <c r="L17" s="7">
        <v>16</v>
      </c>
      <c r="M17" s="15">
        <v>1835.63</v>
      </c>
      <c r="N17" s="7">
        <v>46</v>
      </c>
      <c r="O17" s="15">
        <v>25200.52</v>
      </c>
      <c r="P17" s="7">
        <v>67</v>
      </c>
      <c r="Q17" s="31">
        <v>8211.74</v>
      </c>
    </row>
    <row r="18" spans="1:17" ht="12">
      <c r="A18" s="45" t="s">
        <v>175</v>
      </c>
      <c r="B18" s="7">
        <v>56</v>
      </c>
      <c r="C18" s="15">
        <v>2325.48</v>
      </c>
      <c r="D18" s="7">
        <v>23</v>
      </c>
      <c r="E18" s="15">
        <v>1301.94</v>
      </c>
      <c r="F18" s="7">
        <v>27</v>
      </c>
      <c r="G18" s="15">
        <v>3718.13</v>
      </c>
      <c r="H18" s="7">
        <v>48</v>
      </c>
      <c r="I18" s="15">
        <v>6568.13</v>
      </c>
      <c r="J18" s="7">
        <v>13</v>
      </c>
      <c r="K18" s="15">
        <v>1500.41</v>
      </c>
      <c r="L18" s="7">
        <v>7</v>
      </c>
      <c r="M18" s="15">
        <v>816.46</v>
      </c>
      <c r="N18" s="7">
        <v>11</v>
      </c>
      <c r="O18" s="15">
        <v>1537.86</v>
      </c>
      <c r="P18" s="7">
        <v>5</v>
      </c>
      <c r="Q18" s="31">
        <v>606.54</v>
      </c>
    </row>
    <row r="19" spans="1:17" ht="12">
      <c r="A19" s="45" t="s">
        <v>176</v>
      </c>
      <c r="B19" s="7">
        <v>27</v>
      </c>
      <c r="C19" s="15">
        <v>65566.11</v>
      </c>
      <c r="D19" s="7">
        <v>42</v>
      </c>
      <c r="E19" s="15">
        <v>24925.28</v>
      </c>
      <c r="F19" s="7">
        <v>9</v>
      </c>
      <c r="G19" s="15">
        <v>2805.02</v>
      </c>
      <c r="H19" s="7">
        <v>8</v>
      </c>
      <c r="I19" s="15">
        <v>1058.45</v>
      </c>
      <c r="J19" s="7">
        <v>2</v>
      </c>
      <c r="K19" s="15">
        <v>374.66</v>
      </c>
      <c r="L19" s="7">
        <v>2</v>
      </c>
      <c r="M19" s="15">
        <v>135.61</v>
      </c>
      <c r="N19" s="7">
        <v>2</v>
      </c>
      <c r="O19" s="15">
        <v>493.09</v>
      </c>
      <c r="P19" s="7">
        <v>6</v>
      </c>
      <c r="Q19" s="31">
        <v>834.41</v>
      </c>
    </row>
    <row r="20" spans="1:17" ht="12">
      <c r="A20" s="45" t="s">
        <v>177</v>
      </c>
      <c r="B20" s="7">
        <v>12</v>
      </c>
      <c r="C20" s="15">
        <v>95753.09</v>
      </c>
      <c r="D20" s="7">
        <v>14</v>
      </c>
      <c r="E20" s="15">
        <v>5518.33</v>
      </c>
      <c r="F20" s="7">
        <v>8</v>
      </c>
      <c r="G20" s="15">
        <v>261.24</v>
      </c>
      <c r="H20" s="7">
        <v>16</v>
      </c>
      <c r="I20" s="15">
        <v>913.6</v>
      </c>
      <c r="J20" s="7">
        <v>2</v>
      </c>
      <c r="K20" s="15">
        <v>237.09</v>
      </c>
      <c r="L20" s="7">
        <v>2</v>
      </c>
      <c r="M20" s="15">
        <v>404.84</v>
      </c>
      <c r="N20" s="7">
        <v>2</v>
      </c>
      <c r="O20" s="15">
        <v>332.11</v>
      </c>
      <c r="P20" s="7">
        <v>10</v>
      </c>
      <c r="Q20" s="31">
        <v>1052.33</v>
      </c>
    </row>
    <row r="21" spans="1:17" ht="12">
      <c r="A21" s="45" t="s">
        <v>178</v>
      </c>
      <c r="B21" s="7">
        <v>10</v>
      </c>
      <c r="C21" s="15">
        <v>4397.4</v>
      </c>
      <c r="D21" s="7">
        <v>7</v>
      </c>
      <c r="E21" s="15">
        <v>385.12</v>
      </c>
      <c r="F21" s="7">
        <v>0</v>
      </c>
      <c r="G21" s="15">
        <v>0</v>
      </c>
      <c r="H21" s="7">
        <v>9</v>
      </c>
      <c r="I21" s="15">
        <v>6451.35</v>
      </c>
      <c r="J21" s="7">
        <v>6</v>
      </c>
      <c r="K21" s="15">
        <v>1772.88</v>
      </c>
      <c r="L21" s="7">
        <v>0</v>
      </c>
      <c r="M21" s="15">
        <v>0</v>
      </c>
      <c r="N21" s="7">
        <v>0</v>
      </c>
      <c r="O21" s="15">
        <v>0</v>
      </c>
      <c r="P21" s="7">
        <v>2</v>
      </c>
      <c r="Q21" s="31">
        <v>260.4</v>
      </c>
    </row>
    <row r="22" spans="1:17" ht="12">
      <c r="A22" s="45" t="s">
        <v>179</v>
      </c>
      <c r="B22" s="7">
        <v>48</v>
      </c>
      <c r="C22" s="15">
        <v>68559.47</v>
      </c>
      <c r="D22" s="7">
        <v>27</v>
      </c>
      <c r="E22" s="15">
        <v>3206.8</v>
      </c>
      <c r="F22" s="7">
        <v>1</v>
      </c>
      <c r="G22" s="15">
        <v>3892</v>
      </c>
      <c r="H22" s="7">
        <v>7</v>
      </c>
      <c r="I22" s="15">
        <v>4213.87</v>
      </c>
      <c r="J22" s="7">
        <v>5</v>
      </c>
      <c r="K22" s="15">
        <v>776.46</v>
      </c>
      <c r="L22" s="7">
        <v>1</v>
      </c>
      <c r="M22" s="15">
        <v>14.18</v>
      </c>
      <c r="N22" s="7">
        <v>1</v>
      </c>
      <c r="O22" s="15">
        <v>139.94</v>
      </c>
      <c r="P22" s="7">
        <v>2</v>
      </c>
      <c r="Q22" s="31">
        <v>221.5</v>
      </c>
    </row>
    <row r="23" spans="1:17" ht="12">
      <c r="A23" s="45" t="s">
        <v>180</v>
      </c>
      <c r="B23" s="7">
        <v>30</v>
      </c>
      <c r="C23" s="15">
        <v>17816.95</v>
      </c>
      <c r="D23" s="7">
        <v>55</v>
      </c>
      <c r="E23" s="15">
        <v>9164.52</v>
      </c>
      <c r="F23" s="7">
        <v>9</v>
      </c>
      <c r="G23" s="15">
        <v>25997.4</v>
      </c>
      <c r="H23" s="7">
        <v>57</v>
      </c>
      <c r="I23" s="15">
        <v>10652.46</v>
      </c>
      <c r="J23" s="7">
        <v>6</v>
      </c>
      <c r="K23" s="15">
        <v>704.97</v>
      </c>
      <c r="L23" s="7">
        <v>1</v>
      </c>
      <c r="M23" s="15">
        <v>103.2</v>
      </c>
      <c r="N23" s="7">
        <v>3</v>
      </c>
      <c r="O23" s="15">
        <v>478.63</v>
      </c>
      <c r="P23" s="7">
        <v>39</v>
      </c>
      <c r="Q23" s="31">
        <v>5552.15</v>
      </c>
    </row>
    <row r="24" spans="1:17" ht="12">
      <c r="A24" s="45" t="s">
        <v>181</v>
      </c>
      <c r="B24" s="7">
        <v>15</v>
      </c>
      <c r="C24" s="15">
        <v>7502.94</v>
      </c>
      <c r="D24" s="7">
        <v>2</v>
      </c>
      <c r="E24" s="15">
        <v>440.93</v>
      </c>
      <c r="F24" s="7">
        <v>10</v>
      </c>
      <c r="G24" s="15">
        <v>17069.02</v>
      </c>
      <c r="H24" s="7">
        <v>75</v>
      </c>
      <c r="I24" s="15">
        <v>24464.37</v>
      </c>
      <c r="J24" s="7">
        <v>6</v>
      </c>
      <c r="K24" s="15">
        <v>1077.87</v>
      </c>
      <c r="L24" s="7">
        <v>1</v>
      </c>
      <c r="M24" s="15">
        <v>22.5</v>
      </c>
      <c r="N24" s="7">
        <v>1</v>
      </c>
      <c r="O24" s="15">
        <v>240.2</v>
      </c>
      <c r="P24" s="7">
        <v>39</v>
      </c>
      <c r="Q24" s="31">
        <v>4768.83</v>
      </c>
    </row>
    <row r="25" spans="1:17" ht="12">
      <c r="A25" s="45" t="s">
        <v>182</v>
      </c>
      <c r="B25" s="7">
        <v>41</v>
      </c>
      <c r="C25" s="15">
        <v>40743.26</v>
      </c>
      <c r="D25" s="7">
        <v>17</v>
      </c>
      <c r="E25" s="15">
        <v>25427.78</v>
      </c>
      <c r="F25" s="7">
        <v>6</v>
      </c>
      <c r="G25" s="15">
        <v>5027.56</v>
      </c>
      <c r="H25" s="7">
        <v>23</v>
      </c>
      <c r="I25" s="15">
        <v>5491.59</v>
      </c>
      <c r="J25" s="7">
        <v>11</v>
      </c>
      <c r="K25" s="15">
        <v>1276.09</v>
      </c>
      <c r="L25" s="7">
        <v>3</v>
      </c>
      <c r="M25" s="15">
        <v>446.67</v>
      </c>
      <c r="N25" s="7">
        <v>5</v>
      </c>
      <c r="O25" s="15">
        <v>1136.76</v>
      </c>
      <c r="P25" s="7">
        <v>16</v>
      </c>
      <c r="Q25" s="31">
        <v>1714.11</v>
      </c>
    </row>
    <row r="26" spans="1:17" ht="12">
      <c r="A26" s="45" t="s">
        <v>183</v>
      </c>
      <c r="B26" s="7">
        <v>31</v>
      </c>
      <c r="C26" s="15">
        <v>11176.48</v>
      </c>
      <c r="D26" s="7">
        <v>3</v>
      </c>
      <c r="E26" s="15">
        <v>460.46</v>
      </c>
      <c r="F26" s="7">
        <v>0</v>
      </c>
      <c r="G26" s="15">
        <v>0</v>
      </c>
      <c r="H26" s="7">
        <v>1</v>
      </c>
      <c r="I26" s="15">
        <v>131.52</v>
      </c>
      <c r="J26" s="7">
        <v>1</v>
      </c>
      <c r="K26" s="15">
        <v>104.4</v>
      </c>
      <c r="L26" s="7">
        <v>0</v>
      </c>
      <c r="M26" s="15">
        <v>0</v>
      </c>
      <c r="N26" s="7">
        <v>0</v>
      </c>
      <c r="O26" s="15">
        <v>0</v>
      </c>
      <c r="P26" s="7">
        <v>1</v>
      </c>
      <c r="Q26" s="31">
        <v>208.8</v>
      </c>
    </row>
    <row r="27" spans="1:17" ht="12">
      <c r="A27" s="45" t="s">
        <v>165</v>
      </c>
      <c r="B27" s="7">
        <v>71</v>
      </c>
      <c r="C27" s="15">
        <v>39526.14</v>
      </c>
      <c r="D27" s="7">
        <v>37</v>
      </c>
      <c r="E27" s="15">
        <v>51715.8</v>
      </c>
      <c r="F27" s="7">
        <v>10</v>
      </c>
      <c r="G27" s="15">
        <v>39110.43</v>
      </c>
      <c r="H27" s="7">
        <v>21</v>
      </c>
      <c r="I27" s="15">
        <v>4034.5</v>
      </c>
      <c r="J27" s="7">
        <v>32</v>
      </c>
      <c r="K27" s="15">
        <v>2529.66</v>
      </c>
      <c r="L27" s="7">
        <v>26</v>
      </c>
      <c r="M27" s="15">
        <v>1908.46</v>
      </c>
      <c r="N27" s="7">
        <v>2</v>
      </c>
      <c r="O27" s="15">
        <v>247.31</v>
      </c>
      <c r="P27" s="7">
        <v>17</v>
      </c>
      <c r="Q27" s="31">
        <v>1089.84</v>
      </c>
    </row>
    <row r="28" spans="1:17" ht="12">
      <c r="A28" s="45" t="s">
        <v>166</v>
      </c>
      <c r="B28" s="7">
        <v>45</v>
      </c>
      <c r="C28" s="15">
        <v>1815.84</v>
      </c>
      <c r="D28" s="7">
        <v>20</v>
      </c>
      <c r="E28" s="15">
        <v>551.17</v>
      </c>
      <c r="F28" s="7">
        <v>21</v>
      </c>
      <c r="G28" s="15">
        <v>20403.22</v>
      </c>
      <c r="H28" s="7">
        <v>54</v>
      </c>
      <c r="I28" s="15">
        <v>12883.57</v>
      </c>
      <c r="J28" s="7">
        <v>33</v>
      </c>
      <c r="K28" s="15">
        <v>3102.25</v>
      </c>
      <c r="L28" s="7">
        <v>11</v>
      </c>
      <c r="M28" s="15">
        <v>825.01</v>
      </c>
      <c r="N28" s="7">
        <v>243</v>
      </c>
      <c r="O28" s="15">
        <v>54103.05</v>
      </c>
      <c r="P28" s="7">
        <v>142</v>
      </c>
      <c r="Q28" s="31">
        <v>214806.05</v>
      </c>
    </row>
    <row r="29" spans="1:17" ht="12">
      <c r="A29" s="45" t="s">
        <v>167</v>
      </c>
      <c r="B29" s="7">
        <v>8</v>
      </c>
      <c r="C29" s="15">
        <v>89.76</v>
      </c>
      <c r="D29" s="7">
        <v>5</v>
      </c>
      <c r="E29" s="15">
        <v>218.11</v>
      </c>
      <c r="F29" s="7">
        <v>0</v>
      </c>
      <c r="G29" s="15">
        <v>0</v>
      </c>
      <c r="H29" s="7">
        <v>0</v>
      </c>
      <c r="I29" s="15">
        <v>0</v>
      </c>
      <c r="J29" s="7">
        <v>6</v>
      </c>
      <c r="K29" s="15">
        <v>418.94</v>
      </c>
      <c r="L29" s="7">
        <v>2</v>
      </c>
      <c r="M29" s="15">
        <v>323.47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46" t="s">
        <v>188</v>
      </c>
      <c r="B30" s="6">
        <v>30</v>
      </c>
      <c r="C30" s="14">
        <v>5899.59</v>
      </c>
      <c r="D30" s="6">
        <v>28</v>
      </c>
      <c r="E30" s="14">
        <v>8147.75</v>
      </c>
      <c r="F30" s="6">
        <v>0</v>
      </c>
      <c r="G30" s="14">
        <v>0</v>
      </c>
      <c r="H30" s="6">
        <v>0</v>
      </c>
      <c r="I30" s="14">
        <v>0</v>
      </c>
      <c r="J30" s="6">
        <v>1</v>
      </c>
      <c r="K30" s="14">
        <v>161.62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30</v>
      </c>
      <c r="C31" s="15">
        <v>5899.59</v>
      </c>
      <c r="D31" s="7">
        <v>28</v>
      </c>
      <c r="E31" s="15">
        <v>8147.75</v>
      </c>
      <c r="F31" s="7">
        <v>0</v>
      </c>
      <c r="G31" s="15">
        <v>0</v>
      </c>
      <c r="H31" s="7">
        <v>0</v>
      </c>
      <c r="I31" s="15">
        <v>0</v>
      </c>
      <c r="J31" s="7">
        <v>1</v>
      </c>
      <c r="K31" s="15">
        <v>161.62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">
      <c r="A33" s="75" t="s">
        <v>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</row>
    <row r="34" spans="1:17" ht="11.25" customHeight="1" hidden="1">
      <c r="A34" s="41" t="s">
        <v>152</v>
      </c>
      <c r="B34" s="42">
        <f>B8-SUM(B9:B15)-B30</f>
        <v>0</v>
      </c>
      <c r="C34" s="42">
        <f aca="true" t="shared" si="0" ref="C34:Q34">C8-SUM(C9:C15)-C30</f>
        <v>8.36735125631094E-11</v>
      </c>
      <c r="D34" s="42">
        <f t="shared" si="0"/>
        <v>0</v>
      </c>
      <c r="E34" s="42">
        <f t="shared" si="0"/>
        <v>0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0</v>
      </c>
      <c r="J34" s="42">
        <f t="shared" si="0"/>
        <v>0</v>
      </c>
      <c r="K34" s="42">
        <f t="shared" si="0"/>
        <v>-3.376499080331996E-11</v>
      </c>
      <c r="L34" s="42">
        <f t="shared" si="0"/>
        <v>0</v>
      </c>
      <c r="M34" s="42">
        <f t="shared" si="0"/>
        <v>0</v>
      </c>
      <c r="N34" s="42">
        <f t="shared" si="0"/>
        <v>0</v>
      </c>
      <c r="O34" s="42">
        <f t="shared" si="0"/>
        <v>1.1641532182693481E-10</v>
      </c>
      <c r="P34" s="42">
        <f t="shared" si="0"/>
        <v>0</v>
      </c>
      <c r="Q34" s="42">
        <f t="shared" si="0"/>
        <v>0</v>
      </c>
    </row>
    <row r="35" spans="1:17" ht="11.25" customHeight="1" hidden="1">
      <c r="A35" s="40" t="s">
        <v>9</v>
      </c>
      <c r="B35" s="42">
        <f>B15-SUM(B16:B29)</f>
        <v>0</v>
      </c>
      <c r="C35" s="42">
        <f aca="true" t="shared" si="1" ref="C35:Q35">C15-SUM(C16:C29)</f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1.25" customHeight="1" hidden="1">
      <c r="A36" s="40" t="s">
        <v>10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1.25" customHeight="1" hidden="1">
      <c r="A37" s="40" t="s">
        <v>151</v>
      </c>
      <c r="B37" s="42">
        <f>B8-'年月Monthly'!C161</f>
        <v>0</v>
      </c>
      <c r="C37" s="42">
        <f>C8-'年月Monthly'!D161</f>
        <v>0</v>
      </c>
      <c r="D37" s="42">
        <f>D8-'年月Monthly'!E161</f>
        <v>0</v>
      </c>
      <c r="E37" s="42">
        <f>E8-'年月Monthly'!F161</f>
        <v>0</v>
      </c>
      <c r="F37" s="42">
        <f>F8-'年月Monthly'!G161</f>
        <v>0</v>
      </c>
      <c r="G37" s="42">
        <f>G8-'年月Monthly'!H161</f>
        <v>0</v>
      </c>
      <c r="H37" s="42">
        <f>H8-'年月Monthly'!I161</f>
        <v>0</v>
      </c>
      <c r="I37" s="42">
        <f>I8-'年月Monthly'!J161</f>
        <v>0</v>
      </c>
      <c r="J37" s="42">
        <f>J8-'年月Monthly'!K161</f>
        <v>0</v>
      </c>
      <c r="K37" s="42">
        <f>K8-'年月Monthly'!L161</f>
        <v>0</v>
      </c>
      <c r="L37" s="42">
        <f>L8-'年月Monthly'!M161</f>
        <v>0</v>
      </c>
      <c r="M37" s="42">
        <f>M8-'年月Monthly'!N161</f>
        <v>0</v>
      </c>
      <c r="N37" s="42">
        <f>N8-'年月Monthly'!O161</f>
        <v>0</v>
      </c>
      <c r="O37" s="42">
        <f>O8-'年月Monthly'!P161</f>
        <v>0</v>
      </c>
      <c r="P37" s="42">
        <f>P8-'年月Monthly'!Q161</f>
        <v>0</v>
      </c>
      <c r="Q37" s="42">
        <f>Q8-'年月Monthly'!R161</f>
        <v>0</v>
      </c>
    </row>
    <row r="38" ht="11.25" customHeight="1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N6:O6"/>
    <mergeCell ref="P6:Q6"/>
    <mergeCell ref="A33:Q33"/>
    <mergeCell ref="B6:C6"/>
    <mergeCell ref="D6:E6"/>
    <mergeCell ref="F6:G6"/>
    <mergeCell ref="H6:I6"/>
    <mergeCell ref="J6:K6"/>
    <mergeCell ref="L6:M6"/>
    <mergeCell ref="A1:Q1"/>
    <mergeCell ref="A2:Q2"/>
    <mergeCell ref="A3:Q3"/>
    <mergeCell ref="A4:A7"/>
    <mergeCell ref="B4:I4"/>
    <mergeCell ref="J4:Q4"/>
    <mergeCell ref="B5:E5"/>
    <mergeCell ref="F5:I5"/>
    <mergeCell ref="J5:M5"/>
    <mergeCell ref="N5:Q5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73" t="s">
        <v>245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246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66" t="s">
        <v>247</v>
      </c>
      <c r="B4" s="63" t="s">
        <v>248</v>
      </c>
      <c r="C4" s="69"/>
      <c r="D4" s="69"/>
      <c r="E4" s="69"/>
      <c r="F4" s="69"/>
      <c r="G4" s="69"/>
      <c r="H4" s="69"/>
      <c r="I4" s="66"/>
      <c r="J4" s="63" t="s">
        <v>249</v>
      </c>
      <c r="K4" s="69"/>
      <c r="L4" s="69"/>
      <c r="M4" s="69"/>
      <c r="N4" s="69"/>
      <c r="O4" s="69"/>
      <c r="P4" s="69"/>
      <c r="Q4" s="69"/>
    </row>
    <row r="5" spans="1:17" s="2" customFormat="1" ht="15" customHeight="1">
      <c r="A5" s="66"/>
      <c r="B5" s="70" t="s">
        <v>250</v>
      </c>
      <c r="C5" s="64"/>
      <c r="D5" s="64"/>
      <c r="E5" s="71"/>
      <c r="F5" s="70" t="s">
        <v>251</v>
      </c>
      <c r="G5" s="64"/>
      <c r="H5" s="64"/>
      <c r="I5" s="71"/>
      <c r="J5" s="70" t="s">
        <v>252</v>
      </c>
      <c r="K5" s="64"/>
      <c r="L5" s="64"/>
      <c r="M5" s="71"/>
      <c r="N5" s="70" t="s">
        <v>251</v>
      </c>
      <c r="O5" s="64"/>
      <c r="P5" s="64"/>
      <c r="Q5" s="64"/>
    </row>
    <row r="6" spans="1:17" s="2" customFormat="1" ht="45.75" customHeight="1">
      <c r="A6" s="66"/>
      <c r="B6" s="65" t="s">
        <v>253</v>
      </c>
      <c r="C6" s="66"/>
      <c r="D6" s="67" t="s">
        <v>254</v>
      </c>
      <c r="E6" s="68"/>
      <c r="F6" s="63" t="s">
        <v>255</v>
      </c>
      <c r="G6" s="71"/>
      <c r="H6" s="63" t="s">
        <v>256</v>
      </c>
      <c r="I6" s="71"/>
      <c r="J6" s="65" t="s">
        <v>253</v>
      </c>
      <c r="K6" s="66"/>
      <c r="L6" s="65" t="s">
        <v>257</v>
      </c>
      <c r="M6" s="66"/>
      <c r="N6" s="63" t="s">
        <v>255</v>
      </c>
      <c r="O6" s="71"/>
      <c r="P6" s="63" t="s">
        <v>256</v>
      </c>
      <c r="Q6" s="64"/>
    </row>
    <row r="7" spans="1:17" s="2" customFormat="1" ht="44.25" customHeight="1">
      <c r="A7" s="66"/>
      <c r="B7" s="8" t="s">
        <v>258</v>
      </c>
      <c r="C7" s="8" t="s">
        <v>259</v>
      </c>
      <c r="D7" s="8" t="s">
        <v>258</v>
      </c>
      <c r="E7" s="8" t="s">
        <v>259</v>
      </c>
      <c r="F7" s="8" t="s">
        <v>258</v>
      </c>
      <c r="G7" s="8" t="s">
        <v>259</v>
      </c>
      <c r="H7" s="8" t="s">
        <v>258</v>
      </c>
      <c r="I7" s="8" t="s">
        <v>259</v>
      </c>
      <c r="J7" s="8" t="s">
        <v>260</v>
      </c>
      <c r="K7" s="8" t="s">
        <v>259</v>
      </c>
      <c r="L7" s="8" t="s">
        <v>260</v>
      </c>
      <c r="M7" s="8" t="s">
        <v>259</v>
      </c>
      <c r="N7" s="8" t="s">
        <v>260</v>
      </c>
      <c r="O7" s="8" t="s">
        <v>259</v>
      </c>
      <c r="P7" s="8" t="s">
        <v>260</v>
      </c>
      <c r="Q7" s="28" t="s">
        <v>259</v>
      </c>
    </row>
    <row r="8" spans="1:17" ht="22.5">
      <c r="A8" s="29" t="s">
        <v>276</v>
      </c>
      <c r="B8" s="5">
        <v>2701</v>
      </c>
      <c r="C8" s="14">
        <v>584756.64</v>
      </c>
      <c r="D8" s="5">
        <v>1161</v>
      </c>
      <c r="E8" s="14">
        <v>463622.17</v>
      </c>
      <c r="F8" s="5">
        <v>1053</v>
      </c>
      <c r="G8" s="14">
        <v>240968.13</v>
      </c>
      <c r="H8" s="5">
        <v>3279</v>
      </c>
      <c r="I8" s="14">
        <v>916650.87</v>
      </c>
      <c r="J8" s="5">
        <v>1269</v>
      </c>
      <c r="K8" s="14">
        <v>217959.37</v>
      </c>
      <c r="L8" s="5">
        <v>481</v>
      </c>
      <c r="M8" s="14">
        <v>109806.97</v>
      </c>
      <c r="N8" s="5">
        <v>1167</v>
      </c>
      <c r="O8" s="14">
        <v>369183.17</v>
      </c>
      <c r="P8" s="5">
        <v>2298</v>
      </c>
      <c r="Q8" s="30">
        <v>319980.3</v>
      </c>
    </row>
    <row r="9" spans="1:17" ht="12">
      <c r="A9" s="46" t="s">
        <v>261</v>
      </c>
      <c r="B9" s="6">
        <v>524</v>
      </c>
      <c r="C9" s="14">
        <v>61135.02</v>
      </c>
      <c r="D9" s="6">
        <v>301</v>
      </c>
      <c r="E9" s="14">
        <v>47233.71</v>
      </c>
      <c r="F9" s="6">
        <v>235</v>
      </c>
      <c r="G9" s="14">
        <v>73974.34</v>
      </c>
      <c r="H9" s="6">
        <v>714</v>
      </c>
      <c r="I9" s="14">
        <v>333904.07</v>
      </c>
      <c r="J9" s="6">
        <v>297</v>
      </c>
      <c r="K9" s="14">
        <v>33143.65</v>
      </c>
      <c r="L9" s="6">
        <v>92</v>
      </c>
      <c r="M9" s="14">
        <v>5911.8</v>
      </c>
      <c r="N9" s="6">
        <v>300</v>
      </c>
      <c r="O9" s="14">
        <v>44699.39</v>
      </c>
      <c r="P9" s="6">
        <v>498</v>
      </c>
      <c r="Q9" s="30">
        <v>64836.9</v>
      </c>
    </row>
    <row r="10" spans="1:17" ht="12">
      <c r="A10" s="47" t="s">
        <v>262</v>
      </c>
      <c r="B10" s="6">
        <v>509</v>
      </c>
      <c r="C10" s="14">
        <v>38341.27</v>
      </c>
      <c r="D10" s="6">
        <v>213</v>
      </c>
      <c r="E10" s="14">
        <v>56233.44</v>
      </c>
      <c r="F10" s="6">
        <v>272</v>
      </c>
      <c r="G10" s="14">
        <v>16329.06</v>
      </c>
      <c r="H10" s="6">
        <v>659</v>
      </c>
      <c r="I10" s="14">
        <v>29170.02</v>
      </c>
      <c r="J10" s="6">
        <v>323</v>
      </c>
      <c r="K10" s="14">
        <v>52463.74</v>
      </c>
      <c r="L10" s="6">
        <v>157</v>
      </c>
      <c r="M10" s="14">
        <v>37830.36</v>
      </c>
      <c r="N10" s="6">
        <v>244</v>
      </c>
      <c r="O10" s="14">
        <v>46914.23</v>
      </c>
      <c r="P10" s="6">
        <v>455</v>
      </c>
      <c r="Q10" s="30">
        <v>63723.94</v>
      </c>
    </row>
    <row r="11" spans="1:17" ht="12">
      <c r="A11" s="47" t="s">
        <v>263</v>
      </c>
      <c r="B11" s="6">
        <v>397</v>
      </c>
      <c r="C11" s="14">
        <v>132476.02</v>
      </c>
      <c r="D11" s="6">
        <v>143</v>
      </c>
      <c r="E11" s="14">
        <v>29033.61</v>
      </c>
      <c r="F11" s="6">
        <v>132</v>
      </c>
      <c r="G11" s="14">
        <v>14405.38</v>
      </c>
      <c r="H11" s="6">
        <v>260</v>
      </c>
      <c r="I11" s="14">
        <v>28847.74</v>
      </c>
      <c r="J11" s="6">
        <v>192</v>
      </c>
      <c r="K11" s="14">
        <v>68072.65</v>
      </c>
      <c r="L11" s="6">
        <v>59</v>
      </c>
      <c r="M11" s="14">
        <v>40391.71</v>
      </c>
      <c r="N11" s="6">
        <v>156</v>
      </c>
      <c r="O11" s="14">
        <v>15331.37</v>
      </c>
      <c r="P11" s="6">
        <v>208</v>
      </c>
      <c r="Q11" s="30">
        <v>19382.08</v>
      </c>
    </row>
    <row r="12" spans="1:17" ht="12">
      <c r="A12" s="47" t="s">
        <v>264</v>
      </c>
      <c r="B12" s="6">
        <v>203</v>
      </c>
      <c r="C12" s="14">
        <v>25625.24</v>
      </c>
      <c r="D12" s="6">
        <v>60</v>
      </c>
      <c r="E12" s="14">
        <v>13064.81</v>
      </c>
      <c r="F12" s="6">
        <v>77</v>
      </c>
      <c r="G12" s="14">
        <v>10315.31</v>
      </c>
      <c r="H12" s="6">
        <v>241</v>
      </c>
      <c r="I12" s="14">
        <v>19002.23</v>
      </c>
      <c r="J12" s="6">
        <v>49</v>
      </c>
      <c r="K12" s="14">
        <v>6008.68</v>
      </c>
      <c r="L12" s="6">
        <v>5</v>
      </c>
      <c r="M12" s="14">
        <v>334.61</v>
      </c>
      <c r="N12" s="6">
        <v>88</v>
      </c>
      <c r="O12" s="14">
        <v>73081.54</v>
      </c>
      <c r="P12" s="6">
        <v>165</v>
      </c>
      <c r="Q12" s="30">
        <v>18790.51</v>
      </c>
    </row>
    <row r="13" spans="1:17" ht="12">
      <c r="A13" s="47" t="s">
        <v>265</v>
      </c>
      <c r="B13" s="6">
        <v>177</v>
      </c>
      <c r="C13" s="14">
        <v>16589.43</v>
      </c>
      <c r="D13" s="6">
        <v>109</v>
      </c>
      <c r="E13" s="14">
        <v>33197.82</v>
      </c>
      <c r="F13" s="6">
        <v>115</v>
      </c>
      <c r="G13" s="14">
        <v>57118</v>
      </c>
      <c r="H13" s="6">
        <v>438</v>
      </c>
      <c r="I13" s="14">
        <v>165518.74</v>
      </c>
      <c r="J13" s="6">
        <v>134</v>
      </c>
      <c r="K13" s="14">
        <v>15354.46</v>
      </c>
      <c r="L13" s="6">
        <v>33</v>
      </c>
      <c r="M13" s="14">
        <v>4093.61</v>
      </c>
      <c r="N13" s="6">
        <v>187</v>
      </c>
      <c r="O13" s="14">
        <v>118673.92</v>
      </c>
      <c r="P13" s="6">
        <v>325</v>
      </c>
      <c r="Q13" s="30">
        <v>75216.49</v>
      </c>
    </row>
    <row r="14" spans="1:17" ht="12">
      <c r="A14" s="46" t="s">
        <v>187</v>
      </c>
      <c r="B14" s="6">
        <v>873</v>
      </c>
      <c r="C14" s="14">
        <v>301315.44</v>
      </c>
      <c r="D14" s="6">
        <v>323</v>
      </c>
      <c r="E14" s="14">
        <v>280078.28</v>
      </c>
      <c r="F14" s="6">
        <v>222</v>
      </c>
      <c r="G14" s="14">
        <v>68826.04</v>
      </c>
      <c r="H14" s="6">
        <v>967</v>
      </c>
      <c r="I14" s="14">
        <v>340208.07</v>
      </c>
      <c r="J14" s="6">
        <v>274</v>
      </c>
      <c r="K14" s="14">
        <v>42916.19</v>
      </c>
      <c r="L14" s="6">
        <v>135</v>
      </c>
      <c r="M14" s="14">
        <v>21244.88</v>
      </c>
      <c r="N14" s="6">
        <v>192</v>
      </c>
      <c r="O14" s="14">
        <v>70482.72</v>
      </c>
      <c r="P14" s="6">
        <v>647</v>
      </c>
      <c r="Q14" s="30">
        <v>78030.38</v>
      </c>
    </row>
    <row r="15" spans="1:17" ht="12">
      <c r="A15" s="45" t="s">
        <v>172</v>
      </c>
      <c r="B15" s="7">
        <v>23</v>
      </c>
      <c r="C15" s="15">
        <v>3255.07</v>
      </c>
      <c r="D15" s="7">
        <v>21</v>
      </c>
      <c r="E15" s="15">
        <v>2226.93</v>
      </c>
      <c r="F15" s="7">
        <v>10</v>
      </c>
      <c r="G15" s="15">
        <v>5467.04</v>
      </c>
      <c r="H15" s="7">
        <v>21</v>
      </c>
      <c r="I15" s="15">
        <v>2248.46</v>
      </c>
      <c r="J15" s="7">
        <v>12</v>
      </c>
      <c r="K15" s="15">
        <v>873.08</v>
      </c>
      <c r="L15" s="7">
        <v>8</v>
      </c>
      <c r="M15" s="15">
        <v>605.5</v>
      </c>
      <c r="N15" s="7">
        <v>6</v>
      </c>
      <c r="O15" s="15">
        <v>474.54</v>
      </c>
      <c r="P15" s="7">
        <v>14</v>
      </c>
      <c r="Q15" s="31">
        <v>1422.78</v>
      </c>
    </row>
    <row r="16" spans="1:17" ht="12">
      <c r="A16" s="45" t="s">
        <v>173</v>
      </c>
      <c r="B16" s="7">
        <v>282</v>
      </c>
      <c r="C16" s="15">
        <v>65688.93</v>
      </c>
      <c r="D16" s="7">
        <v>73</v>
      </c>
      <c r="E16" s="15">
        <v>16764.86</v>
      </c>
      <c r="F16" s="7">
        <v>86</v>
      </c>
      <c r="G16" s="15">
        <v>10042.99</v>
      </c>
      <c r="H16" s="7">
        <v>380</v>
      </c>
      <c r="I16" s="15">
        <v>52614.61</v>
      </c>
      <c r="J16" s="7">
        <v>92</v>
      </c>
      <c r="K16" s="15">
        <v>12556.8</v>
      </c>
      <c r="L16" s="7">
        <v>30</v>
      </c>
      <c r="M16" s="15">
        <v>2455.83</v>
      </c>
      <c r="N16" s="7">
        <v>69</v>
      </c>
      <c r="O16" s="15">
        <v>7892.86</v>
      </c>
      <c r="P16" s="7">
        <v>303</v>
      </c>
      <c r="Q16" s="31">
        <v>38762.47</v>
      </c>
    </row>
    <row r="17" spans="1:17" ht="12">
      <c r="A17" s="45" t="s">
        <v>174</v>
      </c>
      <c r="B17" s="7">
        <v>74</v>
      </c>
      <c r="C17" s="15">
        <v>12530.3</v>
      </c>
      <c r="D17" s="7">
        <v>15</v>
      </c>
      <c r="E17" s="15">
        <v>692.75</v>
      </c>
      <c r="F17" s="7">
        <v>49</v>
      </c>
      <c r="G17" s="15">
        <v>2665.05</v>
      </c>
      <c r="H17" s="7">
        <v>111</v>
      </c>
      <c r="I17" s="15">
        <v>11334.33</v>
      </c>
      <c r="J17" s="7">
        <v>33</v>
      </c>
      <c r="K17" s="15">
        <v>3045.29</v>
      </c>
      <c r="L17" s="7">
        <v>14</v>
      </c>
      <c r="M17" s="15">
        <v>1304.88</v>
      </c>
      <c r="N17" s="7">
        <v>59</v>
      </c>
      <c r="O17" s="15">
        <v>53264.71</v>
      </c>
      <c r="P17" s="7">
        <v>91</v>
      </c>
      <c r="Q17" s="31">
        <v>9301.27</v>
      </c>
    </row>
    <row r="18" spans="1:17" ht="12">
      <c r="A18" s="45" t="s">
        <v>175</v>
      </c>
      <c r="B18" s="7">
        <v>116</v>
      </c>
      <c r="C18" s="15">
        <v>14770.91</v>
      </c>
      <c r="D18" s="7">
        <v>11</v>
      </c>
      <c r="E18" s="15">
        <v>1921.52</v>
      </c>
      <c r="F18" s="7">
        <v>10</v>
      </c>
      <c r="G18" s="15">
        <v>302.7</v>
      </c>
      <c r="H18" s="7">
        <v>39</v>
      </c>
      <c r="I18" s="15">
        <v>2365.64</v>
      </c>
      <c r="J18" s="7">
        <v>13</v>
      </c>
      <c r="K18" s="15">
        <v>1589.7</v>
      </c>
      <c r="L18" s="7">
        <v>3</v>
      </c>
      <c r="M18" s="15">
        <v>248.57</v>
      </c>
      <c r="N18" s="7">
        <v>7</v>
      </c>
      <c r="O18" s="15">
        <v>672.36</v>
      </c>
      <c r="P18" s="7">
        <v>24</v>
      </c>
      <c r="Q18" s="31">
        <v>3328.44</v>
      </c>
    </row>
    <row r="19" spans="1:17" ht="12">
      <c r="A19" s="45" t="s">
        <v>176</v>
      </c>
      <c r="B19" s="7">
        <v>64</v>
      </c>
      <c r="C19" s="15">
        <v>54907.07</v>
      </c>
      <c r="D19" s="7">
        <v>14</v>
      </c>
      <c r="E19" s="15">
        <v>1433.36</v>
      </c>
      <c r="F19" s="7">
        <v>4</v>
      </c>
      <c r="G19" s="15">
        <v>25729.98</v>
      </c>
      <c r="H19" s="7">
        <v>44</v>
      </c>
      <c r="I19" s="15">
        <v>53201.62</v>
      </c>
      <c r="J19" s="7">
        <v>8</v>
      </c>
      <c r="K19" s="15">
        <v>1552.34</v>
      </c>
      <c r="L19" s="7">
        <v>1</v>
      </c>
      <c r="M19" s="15">
        <v>88.58</v>
      </c>
      <c r="N19" s="7">
        <v>1</v>
      </c>
      <c r="O19" s="15">
        <v>287.04</v>
      </c>
      <c r="P19" s="7">
        <v>15</v>
      </c>
      <c r="Q19" s="31">
        <v>2472.54</v>
      </c>
    </row>
    <row r="20" spans="1:17" ht="12">
      <c r="A20" s="45" t="s">
        <v>177</v>
      </c>
      <c r="B20" s="7">
        <v>10</v>
      </c>
      <c r="C20" s="15">
        <v>13388.67</v>
      </c>
      <c r="D20" s="7">
        <v>10</v>
      </c>
      <c r="E20" s="15">
        <v>195078.17</v>
      </c>
      <c r="F20" s="7">
        <v>5</v>
      </c>
      <c r="G20" s="15">
        <v>1425.26</v>
      </c>
      <c r="H20" s="7">
        <v>16</v>
      </c>
      <c r="I20" s="15">
        <v>1159.38</v>
      </c>
      <c r="J20" s="7">
        <v>4</v>
      </c>
      <c r="K20" s="15">
        <v>617.76</v>
      </c>
      <c r="L20" s="7">
        <v>2</v>
      </c>
      <c r="M20" s="15">
        <v>386.42</v>
      </c>
      <c r="N20" s="7">
        <v>2</v>
      </c>
      <c r="O20" s="15">
        <v>276.91</v>
      </c>
      <c r="P20" s="7">
        <v>11</v>
      </c>
      <c r="Q20" s="31">
        <v>1480.11</v>
      </c>
    </row>
    <row r="21" spans="1:17" ht="12">
      <c r="A21" s="45" t="s">
        <v>178</v>
      </c>
      <c r="B21" s="7">
        <v>60</v>
      </c>
      <c r="C21" s="15">
        <v>71956.26</v>
      </c>
      <c r="D21" s="7">
        <v>14</v>
      </c>
      <c r="E21" s="15">
        <v>4704.89</v>
      </c>
      <c r="F21" s="7">
        <v>0</v>
      </c>
      <c r="G21" s="15">
        <v>0</v>
      </c>
      <c r="H21" s="7">
        <v>23</v>
      </c>
      <c r="I21" s="15">
        <v>10087.74</v>
      </c>
      <c r="J21" s="7">
        <v>2</v>
      </c>
      <c r="K21" s="15">
        <v>339.19</v>
      </c>
      <c r="L21" s="7">
        <v>0</v>
      </c>
      <c r="M21" s="15">
        <v>0</v>
      </c>
      <c r="N21" s="7">
        <v>0</v>
      </c>
      <c r="O21" s="15">
        <v>0</v>
      </c>
      <c r="P21" s="7">
        <v>12</v>
      </c>
      <c r="Q21" s="31">
        <v>2000.14</v>
      </c>
    </row>
    <row r="22" spans="1:17" ht="12">
      <c r="A22" s="45" t="s">
        <v>179</v>
      </c>
      <c r="B22" s="7">
        <v>12</v>
      </c>
      <c r="C22" s="15">
        <v>3064.38</v>
      </c>
      <c r="D22" s="7">
        <v>8</v>
      </c>
      <c r="E22" s="15">
        <v>7892.01</v>
      </c>
      <c r="F22" s="7">
        <v>2</v>
      </c>
      <c r="G22" s="15">
        <v>17.17</v>
      </c>
      <c r="H22" s="7">
        <v>30</v>
      </c>
      <c r="I22" s="15">
        <v>134066.97</v>
      </c>
      <c r="J22" s="7">
        <v>3</v>
      </c>
      <c r="K22" s="15">
        <v>543.49</v>
      </c>
      <c r="L22" s="7">
        <v>0</v>
      </c>
      <c r="M22" s="15">
        <v>0</v>
      </c>
      <c r="N22" s="7">
        <v>1</v>
      </c>
      <c r="O22" s="15">
        <v>106.31</v>
      </c>
      <c r="P22" s="7">
        <v>6</v>
      </c>
      <c r="Q22" s="31">
        <v>737.75</v>
      </c>
    </row>
    <row r="23" spans="1:17" ht="12">
      <c r="A23" s="45" t="s">
        <v>180</v>
      </c>
      <c r="B23" s="7">
        <v>97</v>
      </c>
      <c r="C23" s="15">
        <v>36686.02</v>
      </c>
      <c r="D23" s="7">
        <v>36</v>
      </c>
      <c r="E23" s="15">
        <v>1898.74</v>
      </c>
      <c r="F23" s="7">
        <v>15</v>
      </c>
      <c r="G23" s="15">
        <v>17511.09</v>
      </c>
      <c r="H23" s="7">
        <v>38</v>
      </c>
      <c r="I23" s="15">
        <v>3794.01</v>
      </c>
      <c r="J23" s="7">
        <v>5</v>
      </c>
      <c r="K23" s="15">
        <v>571.04</v>
      </c>
      <c r="L23" s="7">
        <v>0</v>
      </c>
      <c r="M23" s="15">
        <v>0</v>
      </c>
      <c r="N23" s="7">
        <v>13</v>
      </c>
      <c r="O23" s="15">
        <v>2763.82</v>
      </c>
      <c r="P23" s="7">
        <v>23</v>
      </c>
      <c r="Q23" s="31">
        <v>2820.97</v>
      </c>
    </row>
    <row r="24" spans="1:17" ht="12">
      <c r="A24" s="45" t="s">
        <v>181</v>
      </c>
      <c r="B24" s="7">
        <v>9</v>
      </c>
      <c r="C24" s="15">
        <v>7870.85</v>
      </c>
      <c r="D24" s="7">
        <v>13</v>
      </c>
      <c r="E24" s="15">
        <v>35375.02</v>
      </c>
      <c r="F24" s="7">
        <v>1</v>
      </c>
      <c r="G24" s="15">
        <v>3469.26</v>
      </c>
      <c r="H24" s="7">
        <v>94</v>
      </c>
      <c r="I24" s="15">
        <v>50678.9</v>
      </c>
      <c r="J24" s="7">
        <v>4</v>
      </c>
      <c r="K24" s="15">
        <v>546.82</v>
      </c>
      <c r="L24" s="7">
        <v>0</v>
      </c>
      <c r="M24" s="15">
        <v>0</v>
      </c>
      <c r="N24" s="7">
        <v>0</v>
      </c>
      <c r="O24" s="15">
        <v>0</v>
      </c>
      <c r="P24" s="7">
        <v>44</v>
      </c>
      <c r="Q24" s="31">
        <v>4734.27</v>
      </c>
    </row>
    <row r="25" spans="1:17" ht="12">
      <c r="A25" s="45" t="s">
        <v>182</v>
      </c>
      <c r="B25" s="7">
        <v>20</v>
      </c>
      <c r="C25" s="15">
        <v>1536.1</v>
      </c>
      <c r="D25" s="7">
        <v>1</v>
      </c>
      <c r="E25" s="15">
        <v>26.83</v>
      </c>
      <c r="F25" s="7">
        <v>4</v>
      </c>
      <c r="G25" s="15">
        <v>490.51</v>
      </c>
      <c r="H25" s="7">
        <v>18</v>
      </c>
      <c r="I25" s="15">
        <v>13321.02</v>
      </c>
      <c r="J25" s="7">
        <v>10</v>
      </c>
      <c r="K25" s="15">
        <v>1461.41</v>
      </c>
      <c r="L25" s="7">
        <v>3</v>
      </c>
      <c r="M25" s="15">
        <v>95.92</v>
      </c>
      <c r="N25" s="7">
        <v>4</v>
      </c>
      <c r="O25" s="15">
        <v>1032.74</v>
      </c>
      <c r="P25" s="7">
        <v>13</v>
      </c>
      <c r="Q25" s="31">
        <v>2273.01</v>
      </c>
    </row>
    <row r="26" spans="1:17" ht="12">
      <c r="A26" s="45" t="s">
        <v>183</v>
      </c>
      <c r="B26" s="7">
        <v>2</v>
      </c>
      <c r="C26" s="15">
        <v>511.46</v>
      </c>
      <c r="D26" s="7">
        <v>13</v>
      </c>
      <c r="E26" s="15">
        <v>202.17</v>
      </c>
      <c r="F26" s="7">
        <v>0</v>
      </c>
      <c r="G26" s="15">
        <v>0</v>
      </c>
      <c r="H26" s="7">
        <v>0</v>
      </c>
      <c r="I26" s="15">
        <v>0</v>
      </c>
      <c r="J26" s="7">
        <v>1</v>
      </c>
      <c r="K26" s="15">
        <v>302.55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266</v>
      </c>
      <c r="B27" s="7">
        <v>30</v>
      </c>
      <c r="C27" s="15">
        <v>3991.16</v>
      </c>
      <c r="D27" s="7">
        <v>41</v>
      </c>
      <c r="E27" s="15">
        <v>2563.49</v>
      </c>
      <c r="F27" s="7">
        <v>10</v>
      </c>
      <c r="G27" s="15">
        <v>631.44</v>
      </c>
      <c r="H27" s="7">
        <v>50</v>
      </c>
      <c r="I27" s="15">
        <v>727.25</v>
      </c>
      <c r="J27" s="7">
        <v>11</v>
      </c>
      <c r="K27" s="15">
        <v>836.7</v>
      </c>
      <c r="L27" s="7">
        <v>13</v>
      </c>
      <c r="M27" s="15">
        <v>701.78</v>
      </c>
      <c r="N27" s="7">
        <v>12</v>
      </c>
      <c r="O27" s="15">
        <v>1210.75</v>
      </c>
      <c r="P27" s="7">
        <v>28</v>
      </c>
      <c r="Q27" s="31">
        <v>1946.43</v>
      </c>
    </row>
    <row r="28" spans="1:17" ht="12">
      <c r="A28" s="45" t="s">
        <v>267</v>
      </c>
      <c r="B28" s="7">
        <v>63</v>
      </c>
      <c r="C28" s="15">
        <v>10579.61</v>
      </c>
      <c r="D28" s="7">
        <v>47</v>
      </c>
      <c r="E28" s="15">
        <v>8968.29</v>
      </c>
      <c r="F28" s="7">
        <v>26</v>
      </c>
      <c r="G28" s="15">
        <v>1073.55</v>
      </c>
      <c r="H28" s="7">
        <v>103</v>
      </c>
      <c r="I28" s="15">
        <v>4608.14</v>
      </c>
      <c r="J28" s="7">
        <v>69</v>
      </c>
      <c r="K28" s="15">
        <v>17333.65</v>
      </c>
      <c r="L28" s="7">
        <v>60</v>
      </c>
      <c r="M28" s="15">
        <v>15328.38</v>
      </c>
      <c r="N28" s="7">
        <v>18</v>
      </c>
      <c r="O28" s="15">
        <v>2500.68</v>
      </c>
      <c r="P28" s="7">
        <v>63</v>
      </c>
      <c r="Q28" s="31">
        <v>6750.2</v>
      </c>
    </row>
    <row r="29" spans="1:17" ht="12">
      <c r="A29" s="45" t="s">
        <v>268</v>
      </c>
      <c r="B29" s="7">
        <v>11</v>
      </c>
      <c r="C29" s="15">
        <v>578.65</v>
      </c>
      <c r="D29" s="7">
        <v>6</v>
      </c>
      <c r="E29" s="15">
        <v>329.25</v>
      </c>
      <c r="F29" s="7">
        <v>0</v>
      </c>
      <c r="G29" s="15">
        <v>0</v>
      </c>
      <c r="H29" s="7">
        <v>0</v>
      </c>
      <c r="I29" s="15">
        <v>0</v>
      </c>
      <c r="J29" s="7">
        <v>7</v>
      </c>
      <c r="K29" s="15">
        <v>746.37</v>
      </c>
      <c r="L29" s="7">
        <v>1</v>
      </c>
      <c r="M29" s="15">
        <v>29.02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46" t="s">
        <v>188</v>
      </c>
      <c r="B30" s="6">
        <v>18</v>
      </c>
      <c r="C30" s="14">
        <v>9274.22</v>
      </c>
      <c r="D30" s="6">
        <v>12</v>
      </c>
      <c r="E30" s="14">
        <v>4780.5</v>
      </c>
      <c r="F30" s="6">
        <v>0</v>
      </c>
      <c r="G30" s="14">
        <v>0</v>
      </c>
      <c r="H30" s="6">
        <v>0</v>
      </c>
      <c r="I30" s="14">
        <v>0</v>
      </c>
      <c r="J30" s="6">
        <v>0</v>
      </c>
      <c r="K30" s="14">
        <v>0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18</v>
      </c>
      <c r="C31" s="15">
        <v>9274.22</v>
      </c>
      <c r="D31" s="7">
        <v>12</v>
      </c>
      <c r="E31" s="15">
        <v>4780.5</v>
      </c>
      <c r="F31" s="7">
        <v>0</v>
      </c>
      <c r="G31" s="15">
        <v>0</v>
      </c>
      <c r="H31" s="7">
        <v>0</v>
      </c>
      <c r="I31" s="15">
        <v>0</v>
      </c>
      <c r="J31" s="7">
        <v>0</v>
      </c>
      <c r="K31" s="15">
        <v>0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">
      <c r="A33" s="75" t="s">
        <v>269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</row>
    <row r="34" spans="1:17" ht="12" hidden="1">
      <c r="A34" s="41" t="s">
        <v>270</v>
      </c>
      <c r="B34" s="42">
        <f aca="true" t="shared" si="0" ref="B34:Q34">B8-SUM(B9:B14)-B30</f>
        <v>0</v>
      </c>
      <c r="C34" s="42">
        <f t="shared" si="0"/>
        <v>8.913048077374697E-11</v>
      </c>
      <c r="D34" s="42">
        <f t="shared" si="0"/>
        <v>0</v>
      </c>
      <c r="E34" s="42">
        <f t="shared" si="0"/>
        <v>-5.820766091346741E-11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-1.1641532182693481E-10</v>
      </c>
      <c r="J34" s="42">
        <f t="shared" si="0"/>
        <v>0</v>
      </c>
      <c r="K34" s="42">
        <f t="shared" si="0"/>
        <v>2.9103830456733704E-11</v>
      </c>
      <c r="L34" s="42">
        <f t="shared" si="0"/>
        <v>0</v>
      </c>
      <c r="M34" s="42">
        <f t="shared" si="0"/>
        <v>0</v>
      </c>
      <c r="N34" s="42">
        <f t="shared" si="0"/>
        <v>0</v>
      </c>
      <c r="O34" s="42">
        <f t="shared" si="0"/>
        <v>5.820766091346741E-11</v>
      </c>
      <c r="P34" s="42">
        <f t="shared" si="0"/>
        <v>0</v>
      </c>
      <c r="Q34" s="42">
        <f t="shared" si="0"/>
        <v>0</v>
      </c>
    </row>
    <row r="35" spans="1:17" ht="12" hidden="1">
      <c r="A35" s="40" t="s">
        <v>271</v>
      </c>
      <c r="B35" s="42">
        <f aca="true" t="shared" si="1" ref="B35:Q35">B14-SUM(B15:B29)</f>
        <v>0</v>
      </c>
      <c r="C35" s="42">
        <f t="shared" si="1"/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" hidden="1">
      <c r="A36" s="40" t="s">
        <v>272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" hidden="1">
      <c r="A37" s="40" t="s">
        <v>273</v>
      </c>
      <c r="B37" s="42">
        <f>B8-'年月Monthly'!C148</f>
        <v>0</v>
      </c>
      <c r="C37" s="42">
        <f>C8-'年月Monthly'!D148</f>
        <v>0</v>
      </c>
      <c r="D37" s="42">
        <f>D8-'年月Monthly'!E148</f>
        <v>0</v>
      </c>
      <c r="E37" s="42">
        <f>E8-'年月Monthly'!F148</f>
        <v>0</v>
      </c>
      <c r="F37" s="42">
        <f>F8-'年月Monthly'!G148</f>
        <v>0</v>
      </c>
      <c r="G37" s="42">
        <f>G8-'年月Monthly'!H148</f>
        <v>0</v>
      </c>
      <c r="H37" s="42">
        <f>H8-'年月Monthly'!I148</f>
        <v>0</v>
      </c>
      <c r="I37" s="42">
        <f>I8-'年月Monthly'!J148</f>
        <v>0</v>
      </c>
      <c r="J37" s="42">
        <f>J8-'年月Monthly'!K148</f>
        <v>0</v>
      </c>
      <c r="K37" s="42">
        <f>K8-'年月Monthly'!L148</f>
        <v>0</v>
      </c>
      <c r="L37" s="42">
        <f>L8-'年月Monthly'!M148</f>
        <v>0</v>
      </c>
      <c r="M37" s="42">
        <f>M8-'年月Monthly'!N148</f>
        <v>0</v>
      </c>
      <c r="N37" s="42">
        <f>N8-'年月Monthly'!O148</f>
        <v>0</v>
      </c>
      <c r="O37" s="42">
        <f>O8-'年月Monthly'!P148</f>
        <v>0</v>
      </c>
      <c r="P37" s="42">
        <f>P8-'年月Monthly'!Q148</f>
        <v>0</v>
      </c>
      <c r="Q37" s="42">
        <f>Q8-'年月Monthly'!R148</f>
        <v>0</v>
      </c>
    </row>
    <row r="38" ht="12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A2:Q2"/>
    <mergeCell ref="A1:Q1"/>
    <mergeCell ref="A33:Q33"/>
    <mergeCell ref="A4:A7"/>
    <mergeCell ref="A3:Q3"/>
    <mergeCell ref="B5:E5"/>
    <mergeCell ref="F5:I5"/>
    <mergeCell ref="F6:G6"/>
    <mergeCell ref="H6:I6"/>
    <mergeCell ref="B4:I4"/>
    <mergeCell ref="P6:Q6"/>
    <mergeCell ref="B6:C6"/>
    <mergeCell ref="D6:E6"/>
    <mergeCell ref="J4:Q4"/>
    <mergeCell ref="J5:M5"/>
    <mergeCell ref="N5:Q5"/>
    <mergeCell ref="J6:K6"/>
    <mergeCell ref="L6:M6"/>
    <mergeCell ref="N6:O6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33203125" defaultRowHeight="12"/>
  <cols>
    <col min="1" max="1" width="24.16015625" style="0" customWidth="1"/>
    <col min="2" max="2" width="7.83203125" style="0" customWidth="1"/>
    <col min="3" max="3" width="12.33203125" style="0" customWidth="1"/>
    <col min="4" max="4" width="7.83203125" style="0" customWidth="1"/>
    <col min="5" max="5" width="10.16015625" style="0" customWidth="1"/>
    <col min="6" max="6" width="7.83203125" style="0" customWidth="1"/>
    <col min="7" max="7" width="13.16015625" style="0" customWidth="1"/>
    <col min="8" max="8" width="7.83203125" style="0" customWidth="1"/>
    <col min="9" max="9" width="14" style="0" bestFit="1" customWidth="1"/>
    <col min="10" max="10" width="8.5" style="0" customWidth="1"/>
    <col min="11" max="11" width="10.16015625" style="0" customWidth="1"/>
    <col min="12" max="12" width="8.5" style="0" customWidth="1"/>
    <col min="13" max="13" width="12.83203125" style="0" bestFit="1" customWidth="1"/>
    <col min="14" max="14" width="8.5" style="0" customWidth="1"/>
    <col min="15" max="15" width="12.66015625" style="0" customWidth="1"/>
    <col min="16" max="16" width="8.5" style="0" customWidth="1"/>
    <col min="17" max="17" width="12.16015625" style="0" customWidth="1"/>
  </cols>
  <sheetData>
    <row r="1" spans="1:17" ht="15.75">
      <c r="A1" s="73" t="s">
        <v>200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2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4.25">
      <c r="A3" s="77" t="s">
        <v>201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2" customFormat="1" ht="15" customHeight="1">
      <c r="A4" s="66" t="s">
        <v>202</v>
      </c>
      <c r="B4" s="63" t="s">
        <v>203</v>
      </c>
      <c r="C4" s="69"/>
      <c r="D4" s="69"/>
      <c r="E4" s="69"/>
      <c r="F4" s="69"/>
      <c r="G4" s="69"/>
      <c r="H4" s="69"/>
      <c r="I4" s="66"/>
      <c r="J4" s="63" t="s">
        <v>204</v>
      </c>
      <c r="K4" s="69"/>
      <c r="L4" s="69"/>
      <c r="M4" s="69"/>
      <c r="N4" s="69"/>
      <c r="O4" s="69"/>
      <c r="P4" s="69"/>
      <c r="Q4" s="69"/>
    </row>
    <row r="5" spans="1:17" s="2" customFormat="1" ht="15" customHeight="1">
      <c r="A5" s="66"/>
      <c r="B5" s="70" t="s">
        <v>205</v>
      </c>
      <c r="C5" s="64"/>
      <c r="D5" s="64"/>
      <c r="E5" s="71"/>
      <c r="F5" s="70" t="s">
        <v>206</v>
      </c>
      <c r="G5" s="64"/>
      <c r="H5" s="64"/>
      <c r="I5" s="71"/>
      <c r="J5" s="70" t="s">
        <v>207</v>
      </c>
      <c r="K5" s="64"/>
      <c r="L5" s="64"/>
      <c r="M5" s="71"/>
      <c r="N5" s="70" t="s">
        <v>206</v>
      </c>
      <c r="O5" s="64"/>
      <c r="P5" s="64"/>
      <c r="Q5" s="64"/>
    </row>
    <row r="6" spans="1:17" s="2" customFormat="1" ht="45.75" customHeight="1">
      <c r="A6" s="66"/>
      <c r="B6" s="65" t="s">
        <v>208</v>
      </c>
      <c r="C6" s="66"/>
      <c r="D6" s="67" t="s">
        <v>209</v>
      </c>
      <c r="E6" s="68"/>
      <c r="F6" s="63" t="s">
        <v>210</v>
      </c>
      <c r="G6" s="71"/>
      <c r="H6" s="63" t="s">
        <v>211</v>
      </c>
      <c r="I6" s="71"/>
      <c r="J6" s="65" t="s">
        <v>208</v>
      </c>
      <c r="K6" s="66"/>
      <c r="L6" s="65" t="s">
        <v>212</v>
      </c>
      <c r="M6" s="66"/>
      <c r="N6" s="63" t="s">
        <v>210</v>
      </c>
      <c r="O6" s="71"/>
      <c r="P6" s="63" t="s">
        <v>211</v>
      </c>
      <c r="Q6" s="64"/>
    </row>
    <row r="7" spans="1:17" s="2" customFormat="1" ht="44.25" customHeight="1">
      <c r="A7" s="66"/>
      <c r="B7" s="8" t="s">
        <v>213</v>
      </c>
      <c r="C7" s="8" t="s">
        <v>214</v>
      </c>
      <c r="D7" s="8" t="s">
        <v>213</v>
      </c>
      <c r="E7" s="8" t="s">
        <v>214</v>
      </c>
      <c r="F7" s="8" t="s">
        <v>213</v>
      </c>
      <c r="G7" s="8" t="s">
        <v>214</v>
      </c>
      <c r="H7" s="8" t="s">
        <v>213</v>
      </c>
      <c r="I7" s="8" t="s">
        <v>214</v>
      </c>
      <c r="J7" s="8" t="s">
        <v>215</v>
      </c>
      <c r="K7" s="8" t="s">
        <v>214</v>
      </c>
      <c r="L7" s="8" t="s">
        <v>215</v>
      </c>
      <c r="M7" s="8" t="s">
        <v>214</v>
      </c>
      <c r="N7" s="8" t="s">
        <v>215</v>
      </c>
      <c r="O7" s="8" t="s">
        <v>214</v>
      </c>
      <c r="P7" s="8" t="s">
        <v>215</v>
      </c>
      <c r="Q7" s="28" t="s">
        <v>214</v>
      </c>
    </row>
    <row r="8" spans="1:17" ht="22.5">
      <c r="A8" s="29" t="s">
        <v>241</v>
      </c>
      <c r="B8" s="5">
        <v>2664</v>
      </c>
      <c r="C8" s="14">
        <v>704977.63</v>
      </c>
      <c r="D8" s="5">
        <v>1234</v>
      </c>
      <c r="E8" s="14">
        <v>165472.69</v>
      </c>
      <c r="F8" s="5">
        <v>1595</v>
      </c>
      <c r="G8" s="14">
        <v>389378.32</v>
      </c>
      <c r="H8" s="5">
        <v>1940</v>
      </c>
      <c r="I8" s="14">
        <v>811085.1</v>
      </c>
      <c r="J8" s="5">
        <v>1339</v>
      </c>
      <c r="K8" s="14">
        <v>475341.44</v>
      </c>
      <c r="L8" s="5">
        <v>477</v>
      </c>
      <c r="M8" s="14">
        <v>41259.53</v>
      </c>
      <c r="N8" s="5">
        <v>1554</v>
      </c>
      <c r="O8" s="14">
        <v>229612.12</v>
      </c>
      <c r="P8" s="5">
        <v>1546</v>
      </c>
      <c r="Q8" s="30">
        <v>300336.37</v>
      </c>
    </row>
    <row r="9" spans="1:17" ht="12">
      <c r="A9" s="46" t="s">
        <v>216</v>
      </c>
      <c r="B9" s="6">
        <v>577</v>
      </c>
      <c r="C9" s="14">
        <v>51631.89</v>
      </c>
      <c r="D9" s="6">
        <v>371</v>
      </c>
      <c r="E9" s="14">
        <v>54248.81</v>
      </c>
      <c r="F9" s="6">
        <v>374</v>
      </c>
      <c r="G9" s="14">
        <v>86737.86</v>
      </c>
      <c r="H9" s="6">
        <v>327</v>
      </c>
      <c r="I9" s="14">
        <v>231353.2</v>
      </c>
      <c r="J9" s="6">
        <v>263</v>
      </c>
      <c r="K9" s="14">
        <v>22898.31</v>
      </c>
      <c r="L9" s="6">
        <v>109</v>
      </c>
      <c r="M9" s="14">
        <v>9315.14</v>
      </c>
      <c r="N9" s="6">
        <v>338</v>
      </c>
      <c r="O9" s="14">
        <v>31940.33</v>
      </c>
      <c r="P9" s="6">
        <v>233</v>
      </c>
      <c r="Q9" s="30">
        <v>20216.18</v>
      </c>
    </row>
    <row r="10" spans="1:17" ht="12">
      <c r="A10" s="47" t="s">
        <v>217</v>
      </c>
      <c r="B10" s="6">
        <v>585</v>
      </c>
      <c r="C10" s="14">
        <v>37579.74</v>
      </c>
      <c r="D10" s="6">
        <v>281</v>
      </c>
      <c r="E10" s="14">
        <v>36811.52</v>
      </c>
      <c r="F10" s="6">
        <v>503</v>
      </c>
      <c r="G10" s="14">
        <v>21077.27</v>
      </c>
      <c r="H10" s="6">
        <v>371</v>
      </c>
      <c r="I10" s="14">
        <v>22474.89</v>
      </c>
      <c r="J10" s="6">
        <v>411</v>
      </c>
      <c r="K10" s="14">
        <v>47564.97</v>
      </c>
      <c r="L10" s="6">
        <v>189</v>
      </c>
      <c r="M10" s="14">
        <v>15641.93</v>
      </c>
      <c r="N10" s="6">
        <v>489</v>
      </c>
      <c r="O10" s="14">
        <v>63559.11</v>
      </c>
      <c r="P10" s="6">
        <v>331</v>
      </c>
      <c r="Q10" s="30">
        <v>32686.53</v>
      </c>
    </row>
    <row r="11" spans="1:17" ht="12">
      <c r="A11" s="47" t="s">
        <v>218</v>
      </c>
      <c r="B11" s="6">
        <v>251</v>
      </c>
      <c r="C11" s="14">
        <v>65968.21</v>
      </c>
      <c r="D11" s="6">
        <v>142</v>
      </c>
      <c r="E11" s="14">
        <v>20280.95</v>
      </c>
      <c r="F11" s="6">
        <v>183</v>
      </c>
      <c r="G11" s="14">
        <v>8964.35</v>
      </c>
      <c r="H11" s="6">
        <v>181</v>
      </c>
      <c r="I11" s="14">
        <v>26396.98</v>
      </c>
      <c r="J11" s="6">
        <v>137</v>
      </c>
      <c r="K11" s="14">
        <v>322651.62</v>
      </c>
      <c r="L11" s="6">
        <v>49</v>
      </c>
      <c r="M11" s="14">
        <v>4720.2</v>
      </c>
      <c r="N11" s="6">
        <v>128</v>
      </c>
      <c r="O11" s="14">
        <v>15459.65</v>
      </c>
      <c r="P11" s="6">
        <v>116</v>
      </c>
      <c r="Q11" s="30">
        <v>31879.79</v>
      </c>
    </row>
    <row r="12" spans="1:17" ht="12">
      <c r="A12" s="47" t="s">
        <v>219</v>
      </c>
      <c r="B12" s="6">
        <v>182</v>
      </c>
      <c r="C12" s="14">
        <v>88236.62</v>
      </c>
      <c r="D12" s="6">
        <v>45</v>
      </c>
      <c r="E12" s="14">
        <v>3040.88</v>
      </c>
      <c r="F12" s="6">
        <v>59</v>
      </c>
      <c r="G12" s="14">
        <v>74214.61</v>
      </c>
      <c r="H12" s="6">
        <v>102</v>
      </c>
      <c r="I12" s="14">
        <v>89476.22</v>
      </c>
      <c r="J12" s="6">
        <v>37</v>
      </c>
      <c r="K12" s="14">
        <v>3876.68</v>
      </c>
      <c r="L12" s="6">
        <v>7</v>
      </c>
      <c r="M12" s="14">
        <v>796.64</v>
      </c>
      <c r="N12" s="6">
        <v>52</v>
      </c>
      <c r="O12" s="14">
        <v>14989.69</v>
      </c>
      <c r="P12" s="6">
        <v>70</v>
      </c>
      <c r="Q12" s="30">
        <v>39350.11</v>
      </c>
    </row>
    <row r="13" spans="1:17" ht="12">
      <c r="A13" s="47" t="s">
        <v>220</v>
      </c>
      <c r="B13" s="6">
        <v>325</v>
      </c>
      <c r="C13" s="14">
        <v>55470</v>
      </c>
      <c r="D13" s="6">
        <v>104</v>
      </c>
      <c r="E13" s="14">
        <v>4757.05</v>
      </c>
      <c r="F13" s="6">
        <v>98</v>
      </c>
      <c r="G13" s="14">
        <v>35953.61</v>
      </c>
      <c r="H13" s="6">
        <v>212</v>
      </c>
      <c r="I13" s="14">
        <v>24363.38</v>
      </c>
      <c r="J13" s="6">
        <v>113</v>
      </c>
      <c r="K13" s="14">
        <v>13832.79</v>
      </c>
      <c r="L13" s="6">
        <v>47</v>
      </c>
      <c r="M13" s="14">
        <v>4324.63</v>
      </c>
      <c r="N13" s="6">
        <v>83</v>
      </c>
      <c r="O13" s="14">
        <v>10901.59</v>
      </c>
      <c r="P13" s="6">
        <v>137</v>
      </c>
      <c r="Q13" s="30">
        <v>16646.78</v>
      </c>
    </row>
    <row r="14" spans="1:17" ht="12">
      <c r="A14" s="46" t="s">
        <v>187</v>
      </c>
      <c r="B14" s="6">
        <v>720</v>
      </c>
      <c r="C14" s="14">
        <v>394955.59</v>
      </c>
      <c r="D14" s="6">
        <v>281</v>
      </c>
      <c r="E14" s="14">
        <v>39751.83</v>
      </c>
      <c r="F14" s="6">
        <v>378</v>
      </c>
      <c r="G14" s="14">
        <v>162430.62</v>
      </c>
      <c r="H14" s="6">
        <v>747</v>
      </c>
      <c r="I14" s="14">
        <v>417020.43</v>
      </c>
      <c r="J14" s="6">
        <v>378</v>
      </c>
      <c r="K14" s="14">
        <v>64517.07</v>
      </c>
      <c r="L14" s="6">
        <v>76</v>
      </c>
      <c r="M14" s="14">
        <v>6460.99</v>
      </c>
      <c r="N14" s="6">
        <v>464</v>
      </c>
      <c r="O14" s="14">
        <v>92761.75</v>
      </c>
      <c r="P14" s="6">
        <v>659</v>
      </c>
      <c r="Q14" s="30">
        <v>159556.98</v>
      </c>
    </row>
    <row r="15" spans="1:17" ht="12">
      <c r="A15" s="45" t="s">
        <v>172</v>
      </c>
      <c r="B15" s="7">
        <v>43</v>
      </c>
      <c r="C15" s="15">
        <v>4416.62</v>
      </c>
      <c r="D15" s="7">
        <v>77</v>
      </c>
      <c r="E15" s="15">
        <v>9324.25</v>
      </c>
      <c r="F15" s="7">
        <v>13</v>
      </c>
      <c r="G15" s="15">
        <v>1294.56</v>
      </c>
      <c r="H15" s="7">
        <v>33</v>
      </c>
      <c r="I15" s="15">
        <v>18340.91</v>
      </c>
      <c r="J15" s="7">
        <v>32</v>
      </c>
      <c r="K15" s="15">
        <v>1171.63</v>
      </c>
      <c r="L15" s="7">
        <v>4</v>
      </c>
      <c r="M15" s="15">
        <v>401.66</v>
      </c>
      <c r="N15" s="7">
        <v>38</v>
      </c>
      <c r="O15" s="15">
        <v>2094.63</v>
      </c>
      <c r="P15" s="7">
        <v>35</v>
      </c>
      <c r="Q15" s="31">
        <v>63616.56</v>
      </c>
    </row>
    <row r="16" spans="1:17" ht="12">
      <c r="A16" s="45" t="s">
        <v>173</v>
      </c>
      <c r="B16" s="7">
        <v>202</v>
      </c>
      <c r="C16" s="15">
        <v>85446.69</v>
      </c>
      <c r="D16" s="7">
        <v>69</v>
      </c>
      <c r="E16" s="15">
        <v>4922.08</v>
      </c>
      <c r="F16" s="7">
        <v>123</v>
      </c>
      <c r="G16" s="15">
        <v>25735.72</v>
      </c>
      <c r="H16" s="7">
        <v>183</v>
      </c>
      <c r="I16" s="15">
        <v>136110.91</v>
      </c>
      <c r="J16" s="7">
        <v>78</v>
      </c>
      <c r="K16" s="15">
        <v>23248.87</v>
      </c>
      <c r="L16" s="7">
        <v>29</v>
      </c>
      <c r="M16" s="15">
        <v>2580.3</v>
      </c>
      <c r="N16" s="7">
        <v>115</v>
      </c>
      <c r="O16" s="15">
        <v>25806.1</v>
      </c>
      <c r="P16" s="7">
        <v>160</v>
      </c>
      <c r="Q16" s="31">
        <v>32883.25</v>
      </c>
    </row>
    <row r="17" spans="1:17" ht="12">
      <c r="A17" s="45" t="s">
        <v>174</v>
      </c>
      <c r="B17" s="7">
        <v>70</v>
      </c>
      <c r="C17" s="15">
        <v>3649.69</v>
      </c>
      <c r="D17" s="7">
        <v>31</v>
      </c>
      <c r="E17" s="15">
        <v>3664.49</v>
      </c>
      <c r="F17" s="7">
        <v>107</v>
      </c>
      <c r="G17" s="15">
        <v>7178.76</v>
      </c>
      <c r="H17" s="7">
        <v>158</v>
      </c>
      <c r="I17" s="15">
        <v>40108.62</v>
      </c>
      <c r="J17" s="7">
        <v>59</v>
      </c>
      <c r="K17" s="15">
        <v>5720.94</v>
      </c>
      <c r="L17" s="7">
        <v>12</v>
      </c>
      <c r="M17" s="15">
        <v>1036.98</v>
      </c>
      <c r="N17" s="7">
        <v>120</v>
      </c>
      <c r="O17" s="15">
        <v>11219.5</v>
      </c>
      <c r="P17" s="7">
        <v>174</v>
      </c>
      <c r="Q17" s="31">
        <v>15843.48</v>
      </c>
    </row>
    <row r="18" spans="1:17" ht="12">
      <c r="A18" s="45" t="s">
        <v>175</v>
      </c>
      <c r="B18" s="7">
        <v>86</v>
      </c>
      <c r="C18" s="15">
        <v>2186.78</v>
      </c>
      <c r="D18" s="7">
        <v>6</v>
      </c>
      <c r="E18" s="15">
        <v>287.17</v>
      </c>
      <c r="F18" s="7">
        <v>8</v>
      </c>
      <c r="G18" s="15">
        <v>1581.29</v>
      </c>
      <c r="H18" s="7">
        <v>38</v>
      </c>
      <c r="I18" s="15">
        <v>46948.36</v>
      </c>
      <c r="J18" s="7">
        <v>7</v>
      </c>
      <c r="K18" s="15">
        <v>369.87</v>
      </c>
      <c r="L18" s="7">
        <v>1</v>
      </c>
      <c r="M18" s="15">
        <v>256</v>
      </c>
      <c r="N18" s="7">
        <v>5</v>
      </c>
      <c r="O18" s="15">
        <v>464.31</v>
      </c>
      <c r="P18" s="7">
        <v>13</v>
      </c>
      <c r="Q18" s="31">
        <v>2661.97</v>
      </c>
    </row>
    <row r="19" spans="1:17" ht="12">
      <c r="A19" s="45" t="s">
        <v>176</v>
      </c>
      <c r="B19" s="7">
        <v>50</v>
      </c>
      <c r="C19" s="15">
        <v>35122.82</v>
      </c>
      <c r="D19" s="7">
        <v>19</v>
      </c>
      <c r="E19" s="15">
        <v>10126.84</v>
      </c>
      <c r="F19" s="7">
        <v>0</v>
      </c>
      <c r="G19" s="15">
        <v>0</v>
      </c>
      <c r="H19" s="7">
        <v>10</v>
      </c>
      <c r="I19" s="15">
        <v>7576.9</v>
      </c>
      <c r="J19" s="7">
        <v>2</v>
      </c>
      <c r="K19" s="15">
        <v>48.32</v>
      </c>
      <c r="L19" s="7">
        <v>1</v>
      </c>
      <c r="M19" s="15">
        <v>266.84</v>
      </c>
      <c r="N19" s="7">
        <v>0</v>
      </c>
      <c r="O19" s="15">
        <v>0</v>
      </c>
      <c r="P19" s="7">
        <v>3</v>
      </c>
      <c r="Q19" s="31">
        <v>363.82</v>
      </c>
    </row>
    <row r="20" spans="1:17" ht="12">
      <c r="A20" s="45" t="s">
        <v>177</v>
      </c>
      <c r="B20" s="7">
        <v>19</v>
      </c>
      <c r="C20" s="15">
        <v>203991.43</v>
      </c>
      <c r="D20" s="7">
        <v>1</v>
      </c>
      <c r="E20" s="15">
        <v>42.47</v>
      </c>
      <c r="F20" s="7">
        <v>2</v>
      </c>
      <c r="G20" s="15">
        <v>2102.89</v>
      </c>
      <c r="H20" s="7">
        <v>10</v>
      </c>
      <c r="I20" s="15">
        <v>7086.65</v>
      </c>
      <c r="J20" s="7">
        <v>4</v>
      </c>
      <c r="K20" s="15">
        <v>361.06</v>
      </c>
      <c r="L20" s="7">
        <v>0</v>
      </c>
      <c r="M20" s="15">
        <v>0</v>
      </c>
      <c r="N20" s="7">
        <v>0</v>
      </c>
      <c r="O20" s="15">
        <v>0</v>
      </c>
      <c r="P20" s="7">
        <v>6</v>
      </c>
      <c r="Q20" s="31">
        <v>678.41</v>
      </c>
    </row>
    <row r="21" spans="1:17" ht="12">
      <c r="A21" s="45" t="s">
        <v>178</v>
      </c>
      <c r="B21" s="7">
        <v>21</v>
      </c>
      <c r="C21" s="15">
        <v>14200.48</v>
      </c>
      <c r="D21" s="7">
        <v>11</v>
      </c>
      <c r="E21" s="15">
        <v>8422.13</v>
      </c>
      <c r="F21" s="7">
        <v>2</v>
      </c>
      <c r="G21" s="15">
        <v>39973.67</v>
      </c>
      <c r="H21" s="7">
        <v>5</v>
      </c>
      <c r="I21" s="15">
        <v>2692.88</v>
      </c>
      <c r="J21" s="7">
        <v>1</v>
      </c>
      <c r="K21" s="15">
        <v>142.54</v>
      </c>
      <c r="L21" s="7">
        <v>0</v>
      </c>
      <c r="M21" s="15">
        <v>0</v>
      </c>
      <c r="N21" s="7">
        <v>5</v>
      </c>
      <c r="O21" s="15">
        <v>19412.56</v>
      </c>
      <c r="P21" s="7">
        <v>3</v>
      </c>
      <c r="Q21" s="31">
        <v>268.92</v>
      </c>
    </row>
    <row r="22" spans="1:17" ht="12">
      <c r="A22" s="45" t="s">
        <v>179</v>
      </c>
      <c r="B22" s="7">
        <v>24</v>
      </c>
      <c r="C22" s="15">
        <v>10574.62</v>
      </c>
      <c r="D22" s="7">
        <v>1</v>
      </c>
      <c r="E22" s="15">
        <v>92.81</v>
      </c>
      <c r="F22" s="7">
        <v>0</v>
      </c>
      <c r="G22" s="15">
        <v>0</v>
      </c>
      <c r="H22" s="7">
        <v>9</v>
      </c>
      <c r="I22" s="15">
        <v>32204</v>
      </c>
      <c r="J22" s="7">
        <v>3</v>
      </c>
      <c r="K22" s="15">
        <v>284.69</v>
      </c>
      <c r="L22" s="7">
        <v>0</v>
      </c>
      <c r="M22" s="15">
        <v>0</v>
      </c>
      <c r="N22" s="7">
        <v>0</v>
      </c>
      <c r="O22" s="15">
        <v>0</v>
      </c>
      <c r="P22" s="7">
        <v>0</v>
      </c>
      <c r="Q22" s="31">
        <v>0</v>
      </c>
    </row>
    <row r="23" spans="1:17" ht="12">
      <c r="A23" s="45" t="s">
        <v>180</v>
      </c>
      <c r="B23" s="7">
        <v>14</v>
      </c>
      <c r="C23" s="15">
        <v>1791.63</v>
      </c>
      <c r="D23" s="7">
        <v>9</v>
      </c>
      <c r="E23" s="15">
        <v>647.47</v>
      </c>
      <c r="F23" s="7">
        <v>12</v>
      </c>
      <c r="G23" s="15">
        <v>43433.54</v>
      </c>
      <c r="H23" s="7">
        <v>51</v>
      </c>
      <c r="I23" s="15">
        <v>12895.41</v>
      </c>
      <c r="J23" s="7">
        <v>5</v>
      </c>
      <c r="K23" s="15">
        <v>588.33</v>
      </c>
      <c r="L23" s="7">
        <v>0</v>
      </c>
      <c r="M23" s="15">
        <v>0</v>
      </c>
      <c r="N23" s="7">
        <v>4</v>
      </c>
      <c r="O23" s="15">
        <v>635.24</v>
      </c>
      <c r="P23" s="7">
        <v>23</v>
      </c>
      <c r="Q23" s="31">
        <v>2979.42</v>
      </c>
    </row>
    <row r="24" spans="1:17" ht="12">
      <c r="A24" s="45" t="s">
        <v>181</v>
      </c>
      <c r="B24" s="7">
        <v>20</v>
      </c>
      <c r="C24" s="15">
        <v>10401.25</v>
      </c>
      <c r="D24" s="7">
        <v>3</v>
      </c>
      <c r="E24" s="15">
        <v>779.92</v>
      </c>
      <c r="F24" s="7">
        <v>9</v>
      </c>
      <c r="G24" s="15">
        <v>3497.36</v>
      </c>
      <c r="H24" s="7">
        <v>151</v>
      </c>
      <c r="I24" s="15">
        <v>97109.92</v>
      </c>
      <c r="J24" s="7">
        <v>6</v>
      </c>
      <c r="K24" s="15">
        <v>572.72</v>
      </c>
      <c r="L24" s="7">
        <v>1</v>
      </c>
      <c r="M24" s="15">
        <v>155.96</v>
      </c>
      <c r="N24" s="7">
        <v>2</v>
      </c>
      <c r="O24" s="15">
        <v>161.44</v>
      </c>
      <c r="P24" s="7">
        <v>73</v>
      </c>
      <c r="Q24" s="31">
        <v>7878.6</v>
      </c>
    </row>
    <row r="25" spans="1:17" ht="12">
      <c r="A25" s="45" t="s">
        <v>182</v>
      </c>
      <c r="B25" s="7">
        <v>15</v>
      </c>
      <c r="C25" s="15">
        <v>3316.45</v>
      </c>
      <c r="D25" s="7">
        <v>10</v>
      </c>
      <c r="E25" s="15">
        <v>404.21</v>
      </c>
      <c r="F25" s="7">
        <v>19</v>
      </c>
      <c r="G25" s="15">
        <v>15498.03</v>
      </c>
      <c r="H25" s="7">
        <v>12</v>
      </c>
      <c r="I25" s="15">
        <v>1109.65</v>
      </c>
      <c r="J25" s="7">
        <v>10</v>
      </c>
      <c r="K25" s="15">
        <v>1186.23</v>
      </c>
      <c r="L25" s="7">
        <v>3</v>
      </c>
      <c r="M25" s="15">
        <v>188.92</v>
      </c>
      <c r="N25" s="7">
        <v>9</v>
      </c>
      <c r="O25" s="15">
        <v>1557.7</v>
      </c>
      <c r="P25" s="7">
        <v>10</v>
      </c>
      <c r="Q25" s="31">
        <v>974.43</v>
      </c>
    </row>
    <row r="26" spans="1:17" ht="12">
      <c r="A26" s="45" t="s">
        <v>183</v>
      </c>
      <c r="B26" s="7">
        <v>24</v>
      </c>
      <c r="C26" s="15">
        <v>1312.17</v>
      </c>
      <c r="D26" s="7">
        <v>1</v>
      </c>
      <c r="E26" s="15">
        <v>248.61</v>
      </c>
      <c r="F26" s="7">
        <v>0</v>
      </c>
      <c r="G26" s="15">
        <v>0</v>
      </c>
      <c r="H26" s="7">
        <v>0</v>
      </c>
      <c r="I26" s="15">
        <v>0</v>
      </c>
      <c r="J26" s="7">
        <v>1</v>
      </c>
      <c r="K26" s="15">
        <v>7.92</v>
      </c>
      <c r="L26" s="7">
        <v>0</v>
      </c>
      <c r="M26" s="15">
        <v>0</v>
      </c>
      <c r="N26" s="7">
        <v>0</v>
      </c>
      <c r="O26" s="15">
        <v>0</v>
      </c>
      <c r="P26" s="7">
        <v>0</v>
      </c>
      <c r="Q26" s="31">
        <v>0</v>
      </c>
    </row>
    <row r="27" spans="1:17" ht="12">
      <c r="A27" s="45" t="s">
        <v>221</v>
      </c>
      <c r="B27" s="7">
        <v>33</v>
      </c>
      <c r="C27" s="15">
        <v>1162.52</v>
      </c>
      <c r="D27" s="7">
        <v>15</v>
      </c>
      <c r="E27" s="15">
        <v>261.75</v>
      </c>
      <c r="F27" s="7">
        <v>13</v>
      </c>
      <c r="G27" s="15">
        <v>3579.24</v>
      </c>
      <c r="H27" s="7">
        <v>23</v>
      </c>
      <c r="I27" s="15">
        <v>666.58</v>
      </c>
      <c r="J27" s="7">
        <v>19</v>
      </c>
      <c r="K27" s="15">
        <v>772.68</v>
      </c>
      <c r="L27" s="7">
        <v>5</v>
      </c>
      <c r="M27" s="15">
        <v>335.56</v>
      </c>
      <c r="N27" s="7">
        <v>6</v>
      </c>
      <c r="O27" s="15">
        <v>385.81</v>
      </c>
      <c r="P27" s="7">
        <v>13</v>
      </c>
      <c r="Q27" s="31">
        <v>1242.21</v>
      </c>
    </row>
    <row r="28" spans="1:17" ht="12">
      <c r="A28" s="45" t="s">
        <v>222</v>
      </c>
      <c r="B28" s="7">
        <v>94</v>
      </c>
      <c r="C28" s="15">
        <v>17116.45</v>
      </c>
      <c r="D28" s="7">
        <v>22</v>
      </c>
      <c r="E28" s="15">
        <v>336.17</v>
      </c>
      <c r="F28" s="7">
        <v>70</v>
      </c>
      <c r="G28" s="15">
        <v>18555.56</v>
      </c>
      <c r="H28" s="7">
        <v>64</v>
      </c>
      <c r="I28" s="15">
        <v>14169.64</v>
      </c>
      <c r="J28" s="7">
        <v>147</v>
      </c>
      <c r="K28" s="15">
        <v>29693.28</v>
      </c>
      <c r="L28" s="7">
        <v>18</v>
      </c>
      <c r="M28" s="15">
        <v>943.55</v>
      </c>
      <c r="N28" s="7">
        <v>160</v>
      </c>
      <c r="O28" s="15">
        <v>31024.46</v>
      </c>
      <c r="P28" s="7">
        <v>146</v>
      </c>
      <c r="Q28" s="31">
        <v>30165.91</v>
      </c>
    </row>
    <row r="29" spans="1:17" ht="12">
      <c r="A29" s="45" t="s">
        <v>223</v>
      </c>
      <c r="B29" s="7">
        <v>5</v>
      </c>
      <c r="C29" s="15">
        <v>265.99</v>
      </c>
      <c r="D29" s="7">
        <v>6</v>
      </c>
      <c r="E29" s="15">
        <v>191.46</v>
      </c>
      <c r="F29" s="7">
        <v>0</v>
      </c>
      <c r="G29" s="15">
        <v>0</v>
      </c>
      <c r="H29" s="7">
        <v>0</v>
      </c>
      <c r="I29" s="15">
        <v>0</v>
      </c>
      <c r="J29" s="7">
        <v>4</v>
      </c>
      <c r="K29" s="15">
        <v>347.99</v>
      </c>
      <c r="L29" s="7">
        <v>2</v>
      </c>
      <c r="M29" s="15">
        <v>295.22</v>
      </c>
      <c r="N29" s="7">
        <v>0</v>
      </c>
      <c r="O29" s="15">
        <v>0</v>
      </c>
      <c r="P29" s="7">
        <v>0</v>
      </c>
      <c r="Q29" s="31">
        <v>0</v>
      </c>
    </row>
    <row r="30" spans="1:17" ht="12">
      <c r="A30" s="46" t="s">
        <v>188</v>
      </c>
      <c r="B30" s="6">
        <v>24</v>
      </c>
      <c r="C30" s="14">
        <v>11135.58</v>
      </c>
      <c r="D30" s="6">
        <v>10</v>
      </c>
      <c r="E30" s="14">
        <v>6581.65</v>
      </c>
      <c r="F30" s="6">
        <v>0</v>
      </c>
      <c r="G30" s="14">
        <v>0</v>
      </c>
      <c r="H30" s="6">
        <v>0</v>
      </c>
      <c r="I30" s="14">
        <v>0</v>
      </c>
      <c r="J30" s="6">
        <v>0</v>
      </c>
      <c r="K30" s="14">
        <v>0</v>
      </c>
      <c r="L30" s="6">
        <v>0</v>
      </c>
      <c r="M30" s="14">
        <v>0</v>
      </c>
      <c r="N30" s="6">
        <v>0</v>
      </c>
      <c r="O30" s="14">
        <v>0</v>
      </c>
      <c r="P30" s="6">
        <v>0</v>
      </c>
      <c r="Q30" s="30">
        <v>0</v>
      </c>
    </row>
    <row r="31" spans="1:17" ht="12">
      <c r="A31" s="44" t="s">
        <v>184</v>
      </c>
      <c r="B31" s="7">
        <v>24</v>
      </c>
      <c r="C31" s="15">
        <v>11135.58</v>
      </c>
      <c r="D31" s="7">
        <v>10</v>
      </c>
      <c r="E31" s="15">
        <v>6581.65</v>
      </c>
      <c r="F31" s="7">
        <v>0</v>
      </c>
      <c r="G31" s="15">
        <v>0</v>
      </c>
      <c r="H31" s="7">
        <v>0</v>
      </c>
      <c r="I31" s="15">
        <v>0</v>
      </c>
      <c r="J31" s="7">
        <v>0</v>
      </c>
      <c r="K31" s="15">
        <v>0</v>
      </c>
      <c r="L31" s="7">
        <v>0</v>
      </c>
      <c r="M31" s="15">
        <v>0</v>
      </c>
      <c r="N31" s="7">
        <v>0</v>
      </c>
      <c r="O31" s="15">
        <v>0</v>
      </c>
      <c r="P31" s="7">
        <v>0</v>
      </c>
      <c r="Q31" s="31">
        <v>0</v>
      </c>
    </row>
    <row r="32" spans="1:17" ht="12">
      <c r="A32" s="44" t="s">
        <v>185</v>
      </c>
      <c r="B32" s="7">
        <v>0</v>
      </c>
      <c r="C32" s="15">
        <v>0</v>
      </c>
      <c r="D32" s="7">
        <v>0</v>
      </c>
      <c r="E32" s="15">
        <v>0</v>
      </c>
      <c r="F32" s="7">
        <v>0</v>
      </c>
      <c r="G32" s="15">
        <v>0</v>
      </c>
      <c r="H32" s="7">
        <v>0</v>
      </c>
      <c r="I32" s="15">
        <v>0</v>
      </c>
      <c r="J32" s="7">
        <v>0</v>
      </c>
      <c r="K32" s="15">
        <v>0</v>
      </c>
      <c r="L32" s="7">
        <v>0</v>
      </c>
      <c r="M32" s="15">
        <v>0</v>
      </c>
      <c r="N32" s="7">
        <v>0</v>
      </c>
      <c r="O32" s="15">
        <v>0</v>
      </c>
      <c r="P32" s="7">
        <v>0</v>
      </c>
      <c r="Q32" s="31">
        <v>0</v>
      </c>
    </row>
    <row r="33" spans="1:17" ht="12">
      <c r="A33" s="75" t="s">
        <v>224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6"/>
    </row>
    <row r="34" spans="1:17" ht="12" hidden="1">
      <c r="A34" s="41" t="s">
        <v>225</v>
      </c>
      <c r="B34" s="42">
        <f aca="true" t="shared" si="0" ref="B34:Q34">B8-SUM(B9:B14)-B30</f>
        <v>0</v>
      </c>
      <c r="C34" s="42">
        <f t="shared" si="0"/>
        <v>-4.18367562815547E-11</v>
      </c>
      <c r="D34" s="42">
        <f t="shared" si="0"/>
        <v>0</v>
      </c>
      <c r="E34" s="42">
        <f t="shared" si="0"/>
        <v>2.3646862246096134E-11</v>
      </c>
      <c r="F34" s="42">
        <f t="shared" si="0"/>
        <v>0</v>
      </c>
      <c r="G34" s="42">
        <f t="shared" si="0"/>
        <v>0</v>
      </c>
      <c r="H34" s="42">
        <f t="shared" si="0"/>
        <v>0</v>
      </c>
      <c r="I34" s="42">
        <f t="shared" si="0"/>
        <v>-1.1641532182693481E-10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M34" s="42">
        <f t="shared" si="0"/>
        <v>0</v>
      </c>
      <c r="N34" s="42">
        <f t="shared" si="0"/>
        <v>0</v>
      </c>
      <c r="O34" s="42">
        <f t="shared" si="0"/>
        <v>0</v>
      </c>
      <c r="P34" s="42">
        <f t="shared" si="0"/>
        <v>0</v>
      </c>
      <c r="Q34" s="42">
        <f t="shared" si="0"/>
        <v>0</v>
      </c>
    </row>
    <row r="35" spans="1:17" ht="12" hidden="1">
      <c r="A35" s="40" t="s">
        <v>226</v>
      </c>
      <c r="B35" s="42">
        <f aca="true" t="shared" si="1" ref="B35:Q35">B14-SUM(B15:B29)</f>
        <v>0</v>
      </c>
      <c r="C35" s="42">
        <f t="shared" si="1"/>
        <v>0</v>
      </c>
      <c r="D35" s="42">
        <f t="shared" si="1"/>
        <v>0</v>
      </c>
      <c r="E35" s="42">
        <f t="shared" si="1"/>
        <v>0</v>
      </c>
      <c r="F35" s="42">
        <f t="shared" si="1"/>
        <v>0</v>
      </c>
      <c r="G35" s="42">
        <f t="shared" si="1"/>
        <v>0</v>
      </c>
      <c r="H35" s="42">
        <f t="shared" si="1"/>
        <v>0</v>
      </c>
      <c r="I35" s="42">
        <f t="shared" si="1"/>
        <v>0</v>
      </c>
      <c r="J35" s="42">
        <f t="shared" si="1"/>
        <v>0</v>
      </c>
      <c r="K35" s="42">
        <f t="shared" si="1"/>
        <v>0</v>
      </c>
      <c r="L35" s="42">
        <f t="shared" si="1"/>
        <v>0</v>
      </c>
      <c r="M35" s="42">
        <f t="shared" si="1"/>
        <v>0</v>
      </c>
      <c r="N35" s="42">
        <f t="shared" si="1"/>
        <v>0</v>
      </c>
      <c r="O35" s="42">
        <f t="shared" si="1"/>
        <v>0</v>
      </c>
      <c r="P35" s="42">
        <f t="shared" si="1"/>
        <v>0</v>
      </c>
      <c r="Q35" s="42">
        <f t="shared" si="1"/>
        <v>0</v>
      </c>
    </row>
    <row r="36" spans="1:17" ht="12" hidden="1">
      <c r="A36" s="40" t="s">
        <v>227</v>
      </c>
      <c r="B36" s="42">
        <f aca="true" t="shared" si="2" ref="B36:Q36">B30-B31-B32</f>
        <v>0</v>
      </c>
      <c r="C36" s="42">
        <f t="shared" si="2"/>
        <v>0</v>
      </c>
      <c r="D36" s="42">
        <f t="shared" si="2"/>
        <v>0</v>
      </c>
      <c r="E36" s="42">
        <f t="shared" si="2"/>
        <v>0</v>
      </c>
      <c r="F36" s="42">
        <f t="shared" si="2"/>
        <v>0</v>
      </c>
      <c r="G36" s="42">
        <f t="shared" si="2"/>
        <v>0</v>
      </c>
      <c r="H36" s="42">
        <f t="shared" si="2"/>
        <v>0</v>
      </c>
      <c r="I36" s="42">
        <f t="shared" si="2"/>
        <v>0</v>
      </c>
      <c r="J36" s="42">
        <f t="shared" si="2"/>
        <v>0</v>
      </c>
      <c r="K36" s="42">
        <f t="shared" si="2"/>
        <v>0</v>
      </c>
      <c r="L36" s="42">
        <f t="shared" si="2"/>
        <v>0</v>
      </c>
      <c r="M36" s="42">
        <f t="shared" si="2"/>
        <v>0</v>
      </c>
      <c r="N36" s="42">
        <f t="shared" si="2"/>
        <v>0</v>
      </c>
      <c r="O36" s="42">
        <f t="shared" si="2"/>
        <v>0</v>
      </c>
      <c r="P36" s="42">
        <f t="shared" si="2"/>
        <v>0</v>
      </c>
      <c r="Q36" s="42">
        <f t="shared" si="2"/>
        <v>0</v>
      </c>
    </row>
    <row r="37" spans="1:17" ht="12" hidden="1">
      <c r="A37" s="40" t="s">
        <v>228</v>
      </c>
      <c r="B37" s="42">
        <f>B8-'年月Monthly'!C135</f>
        <v>0</v>
      </c>
      <c r="C37" s="42">
        <f>C8-'年月Monthly'!D135</f>
        <v>0</v>
      </c>
      <c r="D37" s="42">
        <f>D8-'年月Monthly'!E135</f>
        <v>0</v>
      </c>
      <c r="E37" s="42">
        <f>E8-'年月Monthly'!F135</f>
        <v>0</v>
      </c>
      <c r="F37" s="42">
        <f>F8-'年月Monthly'!G135</f>
        <v>0</v>
      </c>
      <c r="G37" s="42">
        <f>G8-'年月Monthly'!H135</f>
        <v>0</v>
      </c>
      <c r="H37" s="42">
        <f>H8-'年月Monthly'!I135</f>
        <v>0</v>
      </c>
      <c r="I37" s="42">
        <f>I8-'年月Monthly'!J135</f>
        <v>0</v>
      </c>
      <c r="J37" s="42">
        <f>J8-'年月Monthly'!K135</f>
        <v>0</v>
      </c>
      <c r="K37" s="42">
        <f>K8-'年月Monthly'!L135</f>
        <v>0</v>
      </c>
      <c r="L37" s="42">
        <f>L8-'年月Monthly'!M135</f>
        <v>0</v>
      </c>
      <c r="M37" s="42">
        <f>M8-'年月Monthly'!N135</f>
        <v>0</v>
      </c>
      <c r="N37" s="42">
        <f>N8-'年月Monthly'!O135</f>
        <v>0</v>
      </c>
      <c r="O37" s="42">
        <f>O8-'年月Monthly'!P135</f>
        <v>0</v>
      </c>
      <c r="P37" s="42">
        <f>P8-'年月Monthly'!Q135</f>
        <v>0</v>
      </c>
      <c r="Q37" s="42">
        <f>Q8-'年月Monthly'!R135</f>
        <v>0</v>
      </c>
    </row>
    <row r="38" ht="12">
      <c r="A38" s="25" t="s">
        <v>186</v>
      </c>
    </row>
    <row r="40" spans="2:17" ht="1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2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</sheetData>
  <sheetProtection/>
  <mergeCells count="19">
    <mergeCell ref="P6:Q6"/>
    <mergeCell ref="B6:C6"/>
    <mergeCell ref="D6:E6"/>
    <mergeCell ref="J4:Q4"/>
    <mergeCell ref="J5:M5"/>
    <mergeCell ref="N5:Q5"/>
    <mergeCell ref="J6:K6"/>
    <mergeCell ref="L6:M6"/>
    <mergeCell ref="N6:O6"/>
    <mergeCell ref="A2:Q2"/>
    <mergeCell ref="A1:Q1"/>
    <mergeCell ref="A33:Q33"/>
    <mergeCell ref="A4:A7"/>
    <mergeCell ref="A3:Q3"/>
    <mergeCell ref="B5:E5"/>
    <mergeCell ref="F5:I5"/>
    <mergeCell ref="F6:G6"/>
    <mergeCell ref="H6:I6"/>
    <mergeCell ref="B4:I4"/>
  </mergeCells>
  <printOptions horizontalCentered="1"/>
  <pageMargins left="0.2" right="0.22" top="0.3937007874015748" bottom="0.2755905511811024" header="0.31496062992125984" footer="0.2362204724409449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洪延林</cp:lastModifiedBy>
  <cp:lastPrinted>2013-02-22T06:20:13Z</cp:lastPrinted>
  <dcterms:created xsi:type="dcterms:W3CDTF">2001-10-30T06:38:08Z</dcterms:created>
  <dcterms:modified xsi:type="dcterms:W3CDTF">2020-11-24T02:03:06Z</dcterms:modified>
  <cp:category/>
  <cp:version/>
  <cp:contentType/>
  <cp:contentStatus/>
</cp:coreProperties>
</file>