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28" windowHeight="8700" activeTab="0"/>
  </bookViews>
  <sheets>
    <sheet name="年月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</sheets>
  <definedNames/>
  <calcPr fullCalcOnLoad="1"/>
</workbook>
</file>

<file path=xl/sharedStrings.xml><?xml version="1.0" encoding="utf-8"?>
<sst xmlns="http://schemas.openxmlformats.org/spreadsheetml/2006/main" count="1901" uniqueCount="489">
  <si>
    <r>
      <t>資料來源：直轄市、縣﹝市﹞政府。</t>
    </r>
    <r>
      <rPr>
        <sz val="8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</si>
  <si>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</si>
  <si>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核福建</t>
  </si>
  <si>
    <t>核臺省</t>
  </si>
  <si>
    <t>核臺灣</t>
  </si>
  <si>
    <t>核臺閩</t>
  </si>
  <si>
    <t>總計</t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</si>
  <si>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</si>
  <si>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臺灣地區</t>
  </si>
  <si>
    <t>臺 灣 省</t>
  </si>
  <si>
    <t>福 建 省</t>
  </si>
  <si>
    <t>總計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</si>
  <si>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</si>
  <si>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</si>
  <si>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臺灣地區</t>
  </si>
  <si>
    <t>臺 灣 省</t>
  </si>
  <si>
    <t>福 建 省</t>
  </si>
  <si>
    <t>棟數</t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</si>
  <si>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</si>
  <si>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</si>
  <si>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</si>
  <si>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</si>
  <si>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</si>
  <si>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</si>
  <si>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</si>
  <si>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</si>
  <si>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</si>
  <si>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</si>
  <si>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</si>
  <si>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</si>
  <si>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</si>
  <si>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</si>
  <si>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</si>
  <si>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</si>
  <si>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</si>
  <si>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</si>
  <si>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</si>
  <si>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</si>
  <si>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</si>
  <si>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</si>
  <si>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</si>
  <si>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 </t>
    </r>
  </si>
  <si>
    <r>
      <t>九十二年</t>
    </r>
    <r>
      <rPr>
        <sz val="9"/>
        <rFont val="Times New Roman"/>
        <family val="1"/>
      </rPr>
      <t xml:space="preserve"> 2003 </t>
    </r>
  </si>
  <si>
    <t>Source : County and City Government.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</si>
  <si>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</si>
  <si>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t>合計</t>
    </r>
    <r>
      <rPr>
        <sz val="8"/>
        <rFont val="Times New Roman"/>
        <family val="1"/>
      </rPr>
      <t xml:space="preserve"> Total</t>
    </r>
  </si>
  <si>
    <r>
      <t>設定</t>
    </r>
    <r>
      <rPr>
        <sz val="8"/>
        <rFont val="Times New Roman"/>
        <family val="1"/>
      </rPr>
      <t xml:space="preserve"> Installed</t>
    </r>
  </si>
  <si>
    <r>
      <t>移轉</t>
    </r>
    <r>
      <rPr>
        <sz val="8"/>
        <rFont val="Times New Roman"/>
        <family val="1"/>
      </rPr>
      <t xml:space="preserve"> Transferred</t>
    </r>
  </si>
  <si>
    <r>
      <t>變更</t>
    </r>
    <r>
      <rPr>
        <sz val="8"/>
        <rFont val="Times New Roman"/>
        <family val="1"/>
      </rPr>
      <t xml:space="preserve"> Change</t>
    </r>
  </si>
  <si>
    <r>
      <t>塗銷</t>
    </r>
    <r>
      <rPr>
        <sz val="8"/>
        <rFont val="Times New Roman"/>
        <family val="1"/>
      </rPr>
      <t xml:space="preserve"> Cancellation</t>
    </r>
  </si>
  <si>
    <t>Buildings</t>
  </si>
  <si>
    <t>Area (m²)</t>
  </si>
  <si>
    <r>
      <t>總計</t>
    </r>
    <r>
      <rPr>
        <sz val="8"/>
        <rFont val="Times New Roman"/>
        <family val="1"/>
      </rPr>
      <t xml:space="preserve"> Grand Total</t>
    </r>
  </si>
  <si>
    <r>
      <t xml:space="preserve">  </t>
    </r>
    <r>
      <rPr>
        <sz val="8"/>
        <rFont val="新細明體"/>
        <family val="1"/>
      </rPr>
      <t>典權及其他權利之設定移轉變更塗銷</t>
    </r>
    <r>
      <rPr>
        <sz val="8"/>
        <rFont val="Times New Roman"/>
        <family val="1"/>
      </rPr>
      <t xml:space="preserve"> Others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</si>
  <si>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</si>
  <si>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中華民國九十三年  2004</t>
  </si>
  <si>
    <t>中華民國九十二年  2003</t>
  </si>
  <si>
    <t>中華民國九十一年  2002</t>
  </si>
  <si>
    <t>中華民國九十年  2001</t>
  </si>
  <si>
    <t>中華民國八十九年  2000</t>
  </si>
  <si>
    <t>中華民國八十八年  1999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</si>
  <si>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</si>
  <si>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</si>
  <si>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</si>
  <si>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</si>
  <si>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</si>
  <si>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</si>
  <si>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</si>
  <si>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</si>
  <si>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</si>
  <si>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</si>
  <si>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</si>
  <si>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</si>
  <si>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</si>
  <si>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</si>
  <si>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</si>
  <si>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</si>
  <si>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</si>
  <si>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</si>
  <si>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</si>
  <si>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</si>
  <si>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</si>
  <si>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</si>
  <si>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</si>
  <si>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</si>
  <si>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</si>
  <si>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</si>
  <si>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</si>
  <si>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</si>
  <si>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</si>
  <si>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</si>
  <si>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</si>
  <si>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</si>
  <si>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</si>
  <si>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</si>
  <si>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</si>
  <si>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</si>
  <si>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</si>
  <si>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</si>
  <si>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</si>
  <si>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</si>
  <si>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</si>
  <si>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</si>
  <si>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</si>
  <si>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</si>
  <si>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</si>
  <si>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</si>
  <si>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</si>
  <si>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</si>
  <si>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</si>
  <si>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</si>
  <si>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</si>
  <si>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</si>
  <si>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</si>
  <si>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</si>
  <si>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</si>
  <si>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</si>
  <si>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</si>
  <si>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</si>
  <si>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</si>
  <si>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</si>
  <si>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</si>
  <si>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</si>
  <si>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</si>
  <si>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</si>
  <si>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</si>
  <si>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4.6-</t>
    </r>
    <r>
      <rPr>
        <sz val="12"/>
        <rFont val="標楷體"/>
        <family val="4"/>
      </rPr>
      <t>辦理建物他項權利登記</t>
    </r>
    <r>
      <rPr>
        <sz val="12"/>
        <rFont val="Times New Roman"/>
        <family val="1"/>
      </rPr>
      <t xml:space="preserve"> Registration of Supplementary Rights in Buildings </t>
    </r>
  </si>
  <si>
    <r>
      <t>抵押權</t>
    </r>
    <r>
      <rPr>
        <sz val="8"/>
        <rFont val="Times New Roman"/>
        <family val="1"/>
      </rPr>
      <t xml:space="preserve"> Rights on Mortgage</t>
    </r>
  </si>
  <si>
    <r>
      <t>4.6-</t>
    </r>
    <r>
      <rPr>
        <sz val="12"/>
        <rFont val="標楷體"/>
        <family val="4"/>
      </rPr>
      <t>辦理建物他項權利登記</t>
    </r>
    <r>
      <rPr>
        <sz val="12"/>
        <rFont val="Times New Roman"/>
        <family val="1"/>
      </rPr>
      <t xml:space="preserve"> Registration of Supplementary Rights in Buildings</t>
    </r>
  </si>
  <si>
    <r>
      <t>中華民國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, 2005</t>
    </r>
  </si>
  <si>
    <r>
      <t>九十五年</t>
    </r>
    <r>
      <rPr>
        <b/>
        <sz val="9"/>
        <rFont val="Times New Roman"/>
        <family val="1"/>
      </rPr>
      <t>2006</t>
    </r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</si>
  <si>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</si>
  <si>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</si>
  <si>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</si>
  <si>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</si>
  <si>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</si>
  <si>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</si>
  <si>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</si>
  <si>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</si>
  <si>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</si>
  <si>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</si>
  <si>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</si>
  <si>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</si>
  <si>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</si>
  <si>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</si>
  <si>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</si>
  <si>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</si>
  <si>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</si>
  <si>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</si>
  <si>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</si>
  <si>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</si>
  <si>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</si>
  <si>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</si>
  <si>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</si>
  <si>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</si>
  <si>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</si>
  <si>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</si>
  <si>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</si>
  <si>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</si>
  <si>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</si>
  <si>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中華民國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2006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</si>
  <si>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</si>
  <si>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</si>
  <si>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</si>
  <si>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</si>
  <si>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</si>
  <si>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</si>
  <si>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</si>
  <si>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</si>
  <si>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</si>
  <si>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</si>
  <si>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</si>
  <si>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</si>
  <si>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</si>
  <si>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</si>
  <si>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</si>
  <si>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</si>
  <si>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</si>
  <si>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</si>
  <si>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</si>
  <si>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</si>
  <si>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</si>
  <si>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</si>
  <si>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</si>
  <si>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</si>
  <si>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</si>
  <si>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</si>
  <si>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</si>
  <si>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</si>
  <si>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</si>
  <si>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</si>
  <si>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</si>
  <si>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</si>
  <si>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 灣 省</t>
  </si>
  <si>
    <t>福 建 省</t>
  </si>
  <si>
    <r>
      <t>4.6-</t>
    </r>
    <r>
      <rPr>
        <sz val="12"/>
        <rFont val="標楷體"/>
        <family val="4"/>
      </rPr>
      <t>辦理建物他項權利登記</t>
    </r>
    <r>
      <rPr>
        <sz val="12"/>
        <rFont val="Times New Roman"/>
        <family val="1"/>
      </rPr>
      <t xml:space="preserve"> Registration of Other Rights in Buildings </t>
    </r>
  </si>
  <si>
    <r>
      <t>抵押權</t>
    </r>
    <r>
      <rPr>
        <sz val="8"/>
        <rFont val="Times New Roman"/>
        <family val="1"/>
      </rPr>
      <t xml:space="preserve"> Mortgage Rights</t>
    </r>
  </si>
  <si>
    <r>
      <t>設定</t>
    </r>
    <r>
      <rPr>
        <sz val="8"/>
        <rFont val="Times New Roman"/>
        <family val="1"/>
      </rPr>
      <t xml:space="preserve"> Creation</t>
    </r>
  </si>
  <si>
    <r>
      <t>移轉</t>
    </r>
    <r>
      <rPr>
        <sz val="8"/>
        <rFont val="Times New Roman"/>
        <family val="1"/>
      </rPr>
      <t xml:space="preserve"> Transfer</t>
    </r>
  </si>
  <si>
    <r>
      <t>中華民國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2007</t>
    </r>
  </si>
  <si>
    <t>Buildings</t>
  </si>
  <si>
    <t>Area (m²)</t>
  </si>
  <si>
    <t>核年月</t>
  </si>
  <si>
    <r>
      <t>中華民國</t>
    </r>
    <r>
      <rPr>
        <sz val="9"/>
        <rFont val="Times New Roman"/>
        <family val="1"/>
      </rPr>
      <t>97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2008</t>
    </r>
  </si>
  <si>
    <r>
      <t>4.6-</t>
    </r>
    <r>
      <rPr>
        <sz val="12"/>
        <rFont val="標楷體"/>
        <family val="4"/>
      </rPr>
      <t>辦理建物他項權利登記</t>
    </r>
    <r>
      <rPr>
        <sz val="12"/>
        <rFont val="Times New Roman"/>
        <family val="1"/>
      </rPr>
      <t xml:space="preserve"> Registration of Other Rights in Buildings 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</si>
  <si>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</si>
  <si>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總計</t>
    </r>
    <r>
      <rPr>
        <sz val="8"/>
        <rFont val="Times New Roman"/>
        <family val="1"/>
      </rPr>
      <t xml:space="preserve"> Grand Total</t>
    </r>
  </si>
  <si>
    <r>
      <t>抵押權</t>
    </r>
    <r>
      <rPr>
        <sz val="8"/>
        <rFont val="Times New Roman"/>
        <family val="1"/>
      </rPr>
      <t xml:space="preserve"> Mortgage Rights</t>
    </r>
  </si>
  <si>
    <r>
      <t xml:space="preserve">  </t>
    </r>
    <r>
      <rPr>
        <sz val="8"/>
        <rFont val="新細明體"/>
        <family val="1"/>
      </rPr>
      <t>典權及其他權利之設定移轉變更塗銷</t>
    </r>
    <r>
      <rPr>
        <sz val="8"/>
        <rFont val="Times New Roman"/>
        <family val="1"/>
      </rPr>
      <t xml:space="preserve"> Others</t>
    </r>
  </si>
  <si>
    <r>
      <t>合計</t>
    </r>
    <r>
      <rPr>
        <sz val="8"/>
        <rFont val="Times New Roman"/>
        <family val="1"/>
      </rPr>
      <t xml:space="preserve"> Total</t>
    </r>
  </si>
  <si>
    <r>
      <t>設定</t>
    </r>
    <r>
      <rPr>
        <sz val="8"/>
        <rFont val="Times New Roman"/>
        <family val="1"/>
      </rPr>
      <t xml:space="preserve"> Creation</t>
    </r>
  </si>
  <si>
    <r>
      <t>移轉</t>
    </r>
    <r>
      <rPr>
        <sz val="8"/>
        <rFont val="Times New Roman"/>
        <family val="1"/>
      </rPr>
      <t xml:space="preserve"> Transfer</t>
    </r>
  </si>
  <si>
    <r>
      <t>變更</t>
    </r>
    <r>
      <rPr>
        <sz val="8"/>
        <rFont val="Times New Roman"/>
        <family val="1"/>
      </rPr>
      <t xml:space="preserve"> Change</t>
    </r>
  </si>
  <si>
    <r>
      <t>塗銷</t>
    </r>
    <r>
      <rPr>
        <sz val="8"/>
        <rFont val="Times New Roman"/>
        <family val="1"/>
      </rPr>
      <t xml:space="preserve"> Cancellation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</si>
  <si>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</si>
  <si>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</si>
  <si>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Buildings</t>
  </si>
  <si>
    <t>Area (m²)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</si>
  <si>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</si>
  <si>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</si>
  <si>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</si>
  <si>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</si>
  <si>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</si>
  <si>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</si>
  <si>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</si>
  <si>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</si>
  <si>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</si>
  <si>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</si>
  <si>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</si>
  <si>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</si>
  <si>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</si>
  <si>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</si>
  <si>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</si>
  <si>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</si>
  <si>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</si>
  <si>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</si>
  <si>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</si>
  <si>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</si>
  <si>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</si>
  <si>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</si>
  <si>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</si>
  <si>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</si>
  <si>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</si>
  <si>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</si>
  <si>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</si>
  <si>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</si>
  <si>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</si>
  <si>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</si>
  <si>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</si>
  <si>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 灣 省</t>
  </si>
  <si>
    <t>福 建 省</t>
  </si>
  <si>
    <t>核年月</t>
  </si>
  <si>
    <t>年月</t>
  </si>
  <si>
    <r>
      <t>中華民國</t>
    </r>
    <r>
      <rPr>
        <sz val="9"/>
        <rFont val="Times New Roman"/>
        <family val="1"/>
      </rPr>
      <t>98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2009</t>
    </r>
  </si>
  <si>
    <r>
      <t>九十四年</t>
    </r>
    <r>
      <rPr>
        <sz val="9"/>
        <rFont val="Times New Roman"/>
        <family val="1"/>
      </rPr>
      <t>2005</t>
    </r>
  </si>
  <si>
    <r>
      <t>九十三年</t>
    </r>
    <r>
      <rPr>
        <sz val="9"/>
        <rFont val="Times New Roman"/>
        <family val="1"/>
      </rPr>
      <t>2004</t>
    </r>
  </si>
  <si>
    <r>
      <t>4.6-</t>
    </r>
    <r>
      <rPr>
        <sz val="12"/>
        <rFont val="標楷體"/>
        <family val="4"/>
      </rPr>
      <t>辦理建物他項權利登記</t>
    </r>
    <r>
      <rPr>
        <sz val="12"/>
        <rFont val="Times New Roman"/>
        <family val="1"/>
      </rPr>
      <t xml:space="preserve"> Registration of Other Rights in Buildings 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</si>
  <si>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</si>
  <si>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總計</t>
    </r>
    <r>
      <rPr>
        <sz val="8"/>
        <rFont val="Times New Roman"/>
        <family val="1"/>
      </rPr>
      <t xml:space="preserve"> Grand Total</t>
    </r>
  </si>
  <si>
    <r>
      <t>抵押權</t>
    </r>
    <r>
      <rPr>
        <sz val="8"/>
        <rFont val="Times New Roman"/>
        <family val="1"/>
      </rPr>
      <t xml:space="preserve"> Mortgage Rights</t>
    </r>
  </si>
  <si>
    <r>
      <t xml:space="preserve">  </t>
    </r>
    <r>
      <rPr>
        <sz val="8"/>
        <rFont val="新細明體"/>
        <family val="1"/>
      </rPr>
      <t>典權及其他權利之設定移轉變更塗銷</t>
    </r>
    <r>
      <rPr>
        <sz val="8"/>
        <rFont val="Times New Roman"/>
        <family val="1"/>
      </rPr>
      <t xml:space="preserve"> Others</t>
    </r>
  </si>
  <si>
    <r>
      <t>合計</t>
    </r>
    <r>
      <rPr>
        <sz val="8"/>
        <rFont val="Times New Roman"/>
        <family val="1"/>
      </rPr>
      <t xml:space="preserve"> Total</t>
    </r>
  </si>
  <si>
    <r>
      <t>設定</t>
    </r>
    <r>
      <rPr>
        <sz val="8"/>
        <rFont val="Times New Roman"/>
        <family val="1"/>
      </rPr>
      <t xml:space="preserve"> Creation</t>
    </r>
  </si>
  <si>
    <r>
      <t>移轉</t>
    </r>
    <r>
      <rPr>
        <sz val="8"/>
        <rFont val="Times New Roman"/>
        <family val="1"/>
      </rPr>
      <t xml:space="preserve"> Transfer</t>
    </r>
  </si>
  <si>
    <r>
      <t>變更</t>
    </r>
    <r>
      <rPr>
        <sz val="8"/>
        <rFont val="Times New Roman"/>
        <family val="1"/>
      </rPr>
      <t xml:space="preserve"> Change</t>
    </r>
  </si>
  <si>
    <r>
      <t>塗銷</t>
    </r>
    <r>
      <rPr>
        <sz val="8"/>
        <rFont val="Times New Roman"/>
        <family val="1"/>
      </rPr>
      <t xml:space="preserve"> Cancellation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</si>
  <si>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</si>
  <si>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</si>
  <si>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Buildings</t>
  </si>
  <si>
    <t>Area (m²)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</si>
  <si>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</si>
  <si>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</si>
  <si>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</si>
  <si>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</si>
  <si>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</si>
  <si>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</si>
  <si>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</si>
  <si>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</si>
  <si>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</si>
  <si>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</si>
  <si>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</si>
  <si>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</si>
  <si>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</si>
  <si>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</si>
  <si>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</si>
  <si>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</si>
  <si>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</si>
  <si>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</si>
  <si>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</si>
  <si>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</si>
  <si>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</si>
  <si>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</si>
  <si>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</si>
  <si>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</si>
  <si>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</si>
  <si>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</si>
  <si>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</si>
  <si>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</si>
  <si>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</si>
  <si>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</si>
  <si>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</si>
  <si>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 灣 省</t>
  </si>
  <si>
    <t>福 建 省</t>
  </si>
  <si>
    <t>核年月</t>
  </si>
  <si>
    <r>
      <t>中華民國</t>
    </r>
    <r>
      <rPr>
        <sz val="9"/>
        <rFont val="Times New Roman"/>
        <family val="1"/>
      </rPr>
      <t>99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2010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</si>
  <si>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 Yilan County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</si>
  <si>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 Taoyuan County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</si>
  <si>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 Hsinchu County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</si>
  <si>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 Miaoli 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</si>
  <si>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 Changhua County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</si>
  <si>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 Nantou County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</si>
  <si>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 Yunlin County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</si>
  <si>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 Chiayi County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</si>
  <si>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 Pingtung County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</si>
  <si>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 Taitung County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</si>
  <si>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 Hualien County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</si>
  <si>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 Penghu County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</si>
  <si>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</si>
  <si>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</si>
  <si>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</si>
  <si>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t xml:space="preserve"> 金門縣  Kinmen County </t>
  </si>
  <si>
    <t xml:space="preserve"> 連江縣  Lienchiang County </t>
  </si>
  <si>
    <t>新 北 市 New Taipei City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</si>
  <si>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Taipei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</si>
  <si>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</si>
  <si>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</si>
  <si>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雄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Kaohsiung City</t>
    </r>
  </si>
  <si>
    <t xml:space="preserve">臺 灣 省 Taiwan Province </t>
  </si>
  <si>
    <t>中華民國100年1-12月 Jan.-Dec., 2011</t>
  </si>
  <si>
    <r>
      <t>4.6-</t>
    </r>
    <r>
      <rPr>
        <sz val="12"/>
        <rFont val="標楷體"/>
        <family val="4"/>
      </rPr>
      <t>辦理建物他項權利登記</t>
    </r>
    <r>
      <rPr>
        <sz val="12"/>
        <rFont val="Times New Roman"/>
        <family val="1"/>
      </rPr>
      <t xml:space="preserve"> Registration of Other Rights in Buildings 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</si>
  <si>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</si>
  <si>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總計</t>
    </r>
    <r>
      <rPr>
        <sz val="8"/>
        <rFont val="Times New Roman"/>
        <family val="1"/>
      </rPr>
      <t xml:space="preserve"> Grand Total</t>
    </r>
  </si>
  <si>
    <r>
      <t>抵押權</t>
    </r>
    <r>
      <rPr>
        <sz val="8"/>
        <rFont val="Times New Roman"/>
        <family val="1"/>
      </rPr>
      <t xml:space="preserve"> Mortgage Rights</t>
    </r>
  </si>
  <si>
    <r>
      <t xml:space="preserve">  </t>
    </r>
    <r>
      <rPr>
        <sz val="8"/>
        <rFont val="新細明體"/>
        <family val="1"/>
      </rPr>
      <t>典權及其他權利之設定移轉變更塗銷</t>
    </r>
    <r>
      <rPr>
        <sz val="8"/>
        <rFont val="Times New Roman"/>
        <family val="1"/>
      </rPr>
      <t xml:space="preserve"> Others</t>
    </r>
  </si>
  <si>
    <r>
      <t>合計</t>
    </r>
    <r>
      <rPr>
        <sz val="8"/>
        <rFont val="Times New Roman"/>
        <family val="1"/>
      </rPr>
      <t xml:space="preserve"> Total</t>
    </r>
  </si>
  <si>
    <r>
      <t>設定</t>
    </r>
    <r>
      <rPr>
        <sz val="8"/>
        <rFont val="Times New Roman"/>
        <family val="1"/>
      </rPr>
      <t xml:space="preserve"> Creation</t>
    </r>
  </si>
  <si>
    <r>
      <t>移轉</t>
    </r>
    <r>
      <rPr>
        <sz val="8"/>
        <rFont val="Times New Roman"/>
        <family val="1"/>
      </rPr>
      <t xml:space="preserve"> Transfer</t>
    </r>
  </si>
  <si>
    <r>
      <t>變更</t>
    </r>
    <r>
      <rPr>
        <sz val="8"/>
        <rFont val="Times New Roman"/>
        <family val="1"/>
      </rPr>
      <t xml:space="preserve"> Change</t>
    </r>
  </si>
  <si>
    <r>
      <t>塗銷</t>
    </r>
    <r>
      <rPr>
        <sz val="8"/>
        <rFont val="Times New Roman"/>
        <family val="1"/>
      </rPr>
      <t xml:space="preserve"> Cancellation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</si>
  <si>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</si>
  <si>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</si>
  <si>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Buildings</t>
  </si>
  <si>
    <t>Area (m²)</t>
  </si>
  <si>
    <t>總計  Total</t>
  </si>
  <si>
    <t>新 北 市 New Taipei City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</si>
  <si>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Taipei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</si>
  <si>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</si>
  <si>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</si>
  <si>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雄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Kaohsiung City</t>
    </r>
  </si>
  <si>
    <t xml:space="preserve">臺 灣 省 Taiwan Province </t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</si>
  <si>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 Yilan County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</si>
  <si>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 Taoyuan County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</si>
  <si>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 Hsinchu County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</si>
  <si>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 Miaoli 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</si>
  <si>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 Changhua County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</si>
  <si>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 Nantou County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</si>
  <si>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 Yunlin County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</si>
  <si>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 Chiayi County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</si>
  <si>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 Pingtung County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</si>
  <si>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 Taitung County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</si>
  <si>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 Hualien County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</si>
  <si>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 Penghu County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</si>
  <si>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</si>
  <si>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</si>
  <si>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</si>
  <si>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t xml:space="preserve">福 建 省 Fuchien Province </t>
  </si>
  <si>
    <t xml:space="preserve"> 金門縣  Kinmen County </t>
  </si>
  <si>
    <t xml:space="preserve"> 連江縣  Lienchiang County </t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</si>
  <si>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</si>
  <si>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</si>
  <si>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</si>
  <si>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 灣 省</t>
  </si>
  <si>
    <t>福 建 省</t>
  </si>
  <si>
    <t>核年月</t>
  </si>
  <si>
    <t>中華民國101年1-12月 Jan.- Dec., 2012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</si>
  <si>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Taipei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</si>
  <si>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</si>
  <si>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</si>
  <si>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雄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Kaohsiung City</t>
    </r>
  </si>
  <si>
    <r>
      <t>九十六年</t>
    </r>
    <r>
      <rPr>
        <sz val="9"/>
        <rFont val="Times New Roman"/>
        <family val="1"/>
      </rPr>
      <t>2007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</si>
  <si>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</si>
  <si>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</si>
  <si>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</si>
  <si>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</si>
  <si>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</si>
  <si>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</si>
  <si>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</si>
  <si>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</si>
  <si>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</si>
  <si>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</si>
  <si>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</si>
  <si>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</si>
  <si>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九十七年</t>
    </r>
    <r>
      <rPr>
        <sz val="9"/>
        <rFont val="Times New Roman"/>
        <family val="1"/>
      </rPr>
      <t>2008</t>
    </r>
  </si>
  <si>
    <t>中華民國102年1-12月 Jan.-  Dec. , 2013</t>
  </si>
  <si>
    <r>
      <t>九十八年</t>
    </r>
    <r>
      <rPr>
        <sz val="9"/>
        <rFont val="Times New Roman"/>
        <family val="1"/>
      </rPr>
      <t>2009</t>
    </r>
  </si>
  <si>
    <r>
      <t>九十九年</t>
    </r>
    <r>
      <rPr>
        <sz val="9"/>
        <rFont val="Times New Roman"/>
        <family val="1"/>
      </rPr>
      <t>2010</t>
    </r>
  </si>
  <si>
    <r>
      <t>4.6-</t>
    </r>
    <r>
      <rPr>
        <sz val="12"/>
        <rFont val="標楷體"/>
        <family val="4"/>
      </rPr>
      <t>辦理建物他項權利登記</t>
    </r>
    <r>
      <rPr>
        <sz val="12"/>
        <rFont val="Times New Roman"/>
        <family val="1"/>
      </rPr>
      <t xml:space="preserve"> Registration of Other Rights in Buildings 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</si>
  <si>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</si>
  <si>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總計</t>
    </r>
    <r>
      <rPr>
        <sz val="8"/>
        <rFont val="Times New Roman"/>
        <family val="1"/>
      </rPr>
      <t xml:space="preserve"> Grand Total</t>
    </r>
  </si>
  <si>
    <r>
      <t>抵押權</t>
    </r>
    <r>
      <rPr>
        <sz val="8"/>
        <rFont val="Times New Roman"/>
        <family val="1"/>
      </rPr>
      <t xml:space="preserve"> Mortgage Rights</t>
    </r>
  </si>
  <si>
    <r>
      <t xml:space="preserve">  </t>
    </r>
    <r>
      <rPr>
        <sz val="8"/>
        <rFont val="新細明體"/>
        <family val="1"/>
      </rPr>
      <t>典權及其他權利之設定移轉變更塗銷</t>
    </r>
    <r>
      <rPr>
        <sz val="8"/>
        <rFont val="Times New Roman"/>
        <family val="1"/>
      </rPr>
      <t xml:space="preserve"> Others</t>
    </r>
  </si>
  <si>
    <r>
      <t>合計</t>
    </r>
    <r>
      <rPr>
        <sz val="8"/>
        <rFont val="Times New Roman"/>
        <family val="1"/>
      </rPr>
      <t xml:space="preserve"> Total</t>
    </r>
  </si>
  <si>
    <r>
      <t>設定</t>
    </r>
    <r>
      <rPr>
        <sz val="8"/>
        <rFont val="Times New Roman"/>
        <family val="1"/>
      </rPr>
      <t xml:space="preserve"> Creation</t>
    </r>
  </si>
  <si>
    <r>
      <t>移轉</t>
    </r>
    <r>
      <rPr>
        <sz val="8"/>
        <rFont val="Times New Roman"/>
        <family val="1"/>
      </rPr>
      <t xml:space="preserve"> Transfer</t>
    </r>
  </si>
  <si>
    <r>
      <t>變更</t>
    </r>
    <r>
      <rPr>
        <sz val="8"/>
        <rFont val="Times New Roman"/>
        <family val="1"/>
      </rPr>
      <t xml:space="preserve"> Change</t>
    </r>
  </si>
  <si>
    <r>
      <t>塗銷</t>
    </r>
    <r>
      <rPr>
        <sz val="8"/>
        <rFont val="Times New Roman"/>
        <family val="1"/>
      </rPr>
      <t xml:space="preserve"> Cancellation</t>
    </r>
  </si>
  <si>
    <t>棟數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</si>
  <si>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</si>
  <si>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Buildings</t>
  </si>
  <si>
    <t>Area (m²)</t>
  </si>
  <si>
    <t>總計  Total</t>
  </si>
  <si>
    <t>新 北 市 New Taipei City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</si>
  <si>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Taipei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</si>
  <si>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</si>
  <si>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</si>
  <si>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雄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Kaohsiung City</t>
    </r>
  </si>
  <si>
    <t xml:space="preserve">臺 灣 省 Taiwan Province </t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</si>
  <si>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 Yilan County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</si>
  <si>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 Taoyuan County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</si>
  <si>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 Hsinchu County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</si>
  <si>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 Miaoli 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</si>
  <si>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 Changhua County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</si>
  <si>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 Nantou County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</si>
  <si>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 Yunlin County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</si>
  <si>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 Chiayi County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</si>
  <si>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 Pingtung County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</si>
  <si>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 Taitung County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</si>
  <si>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 Hualien County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</si>
  <si>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 Penghu County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</si>
  <si>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</si>
  <si>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</si>
  <si>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</si>
  <si>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t xml:space="preserve">福 建 省 Fuchien Province </t>
  </si>
  <si>
    <t xml:space="preserve"> 金門縣  Kinmen County </t>
  </si>
  <si>
    <t xml:space="preserve"> 連江縣  Lienchiang County </t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</si>
  <si>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</si>
  <si>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</si>
  <si>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</si>
  <si>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 灣 省</t>
  </si>
  <si>
    <t>福 建 省</t>
  </si>
  <si>
    <t>核年月</t>
  </si>
  <si>
    <t>中華民國103年1-12月 Jan.- Dec.  , 2014</t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</si>
  <si>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Taoyuan</t>
    </r>
    <r>
      <rPr>
        <sz val="9"/>
        <rFont val="Times New Roman"/>
        <family val="1"/>
      </rPr>
      <t xml:space="preserve"> City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</si>
  <si>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 Yilan County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</si>
  <si>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 Hsinchu County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</si>
  <si>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 Miaoli 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</si>
  <si>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 Changhua County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</si>
  <si>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 Nantou County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</si>
  <si>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 Yunlin County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</si>
  <si>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 Chiayi County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</si>
  <si>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 Pingtung County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</si>
  <si>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 Taitung County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</si>
  <si>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 Hualien County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</si>
  <si>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 Penghu County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</si>
  <si>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</si>
  <si>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</si>
  <si>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</si>
  <si>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t xml:space="preserve">福 建 省 Fuchien Province </t>
  </si>
  <si>
    <t xml:space="preserve"> 金門縣  Kinmen County </t>
  </si>
  <si>
    <t xml:space="preserve"> 連江縣  Lienchiang County </t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</si>
  <si>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</si>
  <si>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</si>
  <si>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</si>
  <si>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</si>
  <si>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t>中華民國104年1-12月 Jan.- Dec.  , 2015</t>
  </si>
  <si>
    <r>
      <t>一〇五年</t>
    </r>
    <r>
      <rPr>
        <b/>
        <sz val="9"/>
        <rFont val="Times New Roman"/>
        <family val="1"/>
      </rPr>
      <t>2016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</si>
  <si>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</si>
  <si>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t>中華民國105年1-12月 Jan.- Dec. , 2016</t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</si>
  <si>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</si>
  <si>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t>中華民國106年1-12月 Jan.- Dec. , 2017</t>
  </si>
  <si>
    <r>
      <t>一〇七年</t>
    </r>
    <r>
      <rPr>
        <b/>
        <sz val="9"/>
        <rFont val="Times New Roman"/>
        <family val="1"/>
      </rPr>
      <t>2018</t>
    </r>
  </si>
  <si>
    <t>中華民國107年1-12月 Jan.-  Dec.  , 2018</t>
  </si>
  <si>
    <r>
      <t>一〇八年</t>
    </r>
    <r>
      <rPr>
        <b/>
        <sz val="9"/>
        <rFont val="Times New Roman"/>
        <family val="1"/>
      </rPr>
      <t>2019</t>
    </r>
  </si>
  <si>
    <r>
      <t>一〇〇年</t>
    </r>
    <r>
      <rPr>
        <b/>
        <sz val="9"/>
        <rFont val="Times New Roman"/>
        <family val="1"/>
      </rPr>
      <t>2011</t>
    </r>
  </si>
  <si>
    <r>
      <t>一〇一年</t>
    </r>
    <r>
      <rPr>
        <sz val="9"/>
        <rFont val="Times New Roman"/>
        <family val="1"/>
      </rPr>
      <t>2012</t>
    </r>
  </si>
  <si>
    <r>
      <t>一〇二年</t>
    </r>
    <r>
      <rPr>
        <sz val="9"/>
        <rFont val="Times New Roman"/>
        <family val="1"/>
      </rPr>
      <t>2013</t>
    </r>
  </si>
  <si>
    <r>
      <t>一〇三年</t>
    </r>
    <r>
      <rPr>
        <sz val="9"/>
        <rFont val="Times New Roman"/>
        <family val="1"/>
      </rPr>
      <t>2014</t>
    </r>
  </si>
  <si>
    <r>
      <t>一〇四年</t>
    </r>
    <r>
      <rPr>
        <sz val="9"/>
        <rFont val="Times New Roman"/>
        <family val="1"/>
      </rPr>
      <t>2015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</si>
  <si>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</si>
  <si>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</si>
  <si>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</si>
  <si>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</si>
  <si>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</si>
  <si>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t>中華民國108年1-12月 Jan.-  Dec. , 2019</t>
  </si>
  <si>
    <r>
      <t>一〇六年</t>
    </r>
    <r>
      <rPr>
        <sz val="9"/>
        <rFont val="Times New Roman"/>
        <family val="1"/>
      </rPr>
      <t>2017</t>
    </r>
  </si>
  <si>
    <r>
      <t>一〇九年</t>
    </r>
    <r>
      <rPr>
        <b/>
        <sz val="9"/>
        <rFont val="Times New Roman"/>
        <family val="1"/>
      </rPr>
      <t>2020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</si>
  <si>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</si>
  <si>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>更新日期</t>
    </r>
    <r>
      <rPr>
        <sz val="9"/>
        <rFont val="細明體"/>
        <family val="3"/>
      </rPr>
      <t xml:space="preserve"> </t>
    </r>
    <r>
      <rPr>
        <sz val="9"/>
        <rFont val="細明體"/>
        <family val="3"/>
      </rPr>
      <t>︰</t>
    </r>
    <r>
      <rPr>
        <sz val="9"/>
        <rFont val="細明體"/>
        <family val="3"/>
      </rPr>
      <t xml:space="preserve">  2020/11/25                             </t>
    </r>
  </si>
  <si>
    <t>中華民國109年1-10月 Jan.- Oct. , 2020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</si>
</sst>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3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sz val="8"/>
      <color indexed="20"/>
      <name val="Times New Roman"/>
      <family val="1"/>
    </font>
    <font>
      <sz val="9"/>
      <color indexed="2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20"/>
      <name val="Times New Roman"/>
      <family val="1"/>
    </font>
    <font>
      <sz val="9"/>
      <name val="細明體"/>
      <family val="3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12" fillId="0" borderId="10" xfId="0" applyFont="1" applyBorder="1" applyAlignment="1">
      <alignment horizontal="center"/>
    </xf>
    <xf numFmtId="179" fontId="8" fillId="0" borderId="10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179" fontId="10" fillId="0" borderId="10" xfId="0" applyNumberFormat="1" applyFont="1" applyBorder="1" applyAlignment="1">
      <alignment/>
    </xf>
    <xf numFmtId="179" fontId="8" fillId="0" borderId="11" xfId="36" applyNumberFormat="1" applyFont="1" applyBorder="1" applyAlignment="1" applyProtection="1">
      <alignment/>
      <protection/>
    </xf>
    <xf numFmtId="179" fontId="9" fillId="0" borderId="0" xfId="0" applyNumberFormat="1" applyFont="1" applyAlignment="1">
      <alignment/>
    </xf>
    <xf numFmtId="179" fontId="13" fillId="0" borderId="11" xfId="36" applyNumberFormat="1" applyFont="1" applyBorder="1" applyAlignment="1" applyProtection="1">
      <alignment/>
      <protection/>
    </xf>
    <xf numFmtId="17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0" fillId="0" borderId="11" xfId="36" applyNumberFormat="1" applyFont="1" applyBorder="1" applyAlignment="1" applyProtection="1">
      <alignment/>
      <protection/>
    </xf>
    <xf numFmtId="179" fontId="15" fillId="0" borderId="0" xfId="0" applyNumberFormat="1" applyFont="1" applyAlignment="1">
      <alignment/>
    </xf>
    <xf numFmtId="17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79" fontId="6" fillId="0" borderId="11" xfId="36" applyNumberFormat="1" applyFont="1" applyBorder="1" applyAlignment="1" applyProtection="1">
      <alignment/>
      <protection/>
    </xf>
    <xf numFmtId="0" fontId="12" fillId="0" borderId="10" xfId="0" applyFont="1" applyBorder="1" applyAlignment="1">
      <alignment/>
    </xf>
    <xf numFmtId="179" fontId="8" fillId="0" borderId="10" xfId="36" applyNumberFormat="1" applyFont="1" applyBorder="1" applyAlignment="1" applyProtection="1">
      <alignment/>
      <protection/>
    </xf>
    <xf numFmtId="179" fontId="6" fillId="0" borderId="10" xfId="36" applyNumberFormat="1" applyFont="1" applyBorder="1" applyAlignment="1" applyProtection="1">
      <alignment/>
      <protection/>
    </xf>
    <xf numFmtId="179" fontId="10" fillId="0" borderId="10" xfId="36" applyNumberFormat="1" applyFont="1" applyBorder="1" applyAlignment="1" applyProtection="1">
      <alignment/>
      <protection/>
    </xf>
    <xf numFmtId="179" fontId="13" fillId="0" borderId="10" xfId="3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179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179" fontId="8" fillId="0" borderId="17" xfId="36" applyNumberFormat="1" applyFont="1" applyBorder="1" applyAlignment="1" applyProtection="1">
      <alignment/>
      <protection/>
    </xf>
    <xf numFmtId="0" fontId="3" fillId="0" borderId="16" xfId="0" applyFont="1" applyBorder="1" applyAlignment="1">
      <alignment horizontal="left"/>
    </xf>
    <xf numFmtId="179" fontId="6" fillId="0" borderId="17" xfId="36" applyNumberFormat="1" applyFont="1" applyBorder="1" applyAlignment="1" applyProtection="1">
      <alignment/>
      <protection/>
    </xf>
    <xf numFmtId="0" fontId="0" fillId="0" borderId="16" xfId="0" applyFont="1" applyBorder="1" applyAlignment="1">
      <alignment horizontal="left"/>
    </xf>
    <xf numFmtId="179" fontId="10" fillId="0" borderId="17" xfId="36" applyNumberFormat="1" applyFont="1" applyBorder="1" applyAlignment="1" applyProtection="1">
      <alignment/>
      <protection/>
    </xf>
    <xf numFmtId="3" fontId="8" fillId="0" borderId="17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3" fontId="10" fillId="0" borderId="1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8" fillId="0" borderId="18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left"/>
    </xf>
    <xf numFmtId="0" fontId="17" fillId="0" borderId="16" xfId="0" applyFont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3" fontId="1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6" fillId="0" borderId="0" xfId="34">
      <alignment vertical="center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14" style="1" customWidth="1"/>
    <col min="2" max="2" width="10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8.6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9" style="0" customWidth="1"/>
    <col min="15" max="15" width="13.16015625" style="0" customWidth="1"/>
  </cols>
  <sheetData>
    <row r="1" spans="1:15" ht="16.5" customHeight="1">
      <c r="A1" s="78" t="s">
        <v>195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2" customHeight="1">
      <c r="A2" s="74" t="s">
        <v>44</v>
      </c>
      <c r="B2" s="79" t="s">
        <v>52</v>
      </c>
      <c r="C2" s="74"/>
      <c r="D2" s="72" t="s">
        <v>196</v>
      </c>
      <c r="E2" s="81"/>
      <c r="F2" s="81"/>
      <c r="G2" s="81"/>
      <c r="H2" s="81"/>
      <c r="I2" s="81"/>
      <c r="J2" s="81"/>
      <c r="K2" s="81"/>
      <c r="L2" s="81"/>
      <c r="M2" s="73"/>
      <c r="N2" s="82" t="s">
        <v>53</v>
      </c>
      <c r="O2" s="83"/>
    </row>
    <row r="3" spans="1:15" ht="12" customHeight="1">
      <c r="A3" s="75"/>
      <c r="B3" s="80"/>
      <c r="C3" s="76"/>
      <c r="D3" s="72" t="s">
        <v>45</v>
      </c>
      <c r="E3" s="73"/>
      <c r="F3" s="72" t="s">
        <v>197</v>
      </c>
      <c r="G3" s="73"/>
      <c r="H3" s="72" t="s">
        <v>198</v>
      </c>
      <c r="I3" s="73"/>
      <c r="J3" s="72" t="s">
        <v>48</v>
      </c>
      <c r="K3" s="73"/>
      <c r="L3" s="72" t="s">
        <v>49</v>
      </c>
      <c r="M3" s="73"/>
      <c r="N3" s="84"/>
      <c r="O3" s="85"/>
    </row>
    <row r="4" spans="1:15" ht="12" customHeight="1">
      <c r="A4" s="75"/>
      <c r="B4" s="33" t="s">
        <v>17</v>
      </c>
      <c r="C4" s="33" t="s">
        <v>12</v>
      </c>
      <c r="D4" s="33" t="s">
        <v>17</v>
      </c>
      <c r="E4" s="33" t="s">
        <v>12</v>
      </c>
      <c r="F4" s="33" t="s">
        <v>17</v>
      </c>
      <c r="G4" s="33" t="s">
        <v>12</v>
      </c>
      <c r="H4" s="33" t="s">
        <v>17</v>
      </c>
      <c r="I4" s="33" t="s">
        <v>12</v>
      </c>
      <c r="J4" s="33" t="s">
        <v>17</v>
      </c>
      <c r="K4" s="33" t="s">
        <v>12</v>
      </c>
      <c r="L4" s="33" t="s">
        <v>17</v>
      </c>
      <c r="M4" s="33" t="s">
        <v>12</v>
      </c>
      <c r="N4" s="33" t="s">
        <v>17</v>
      </c>
      <c r="O4" s="46" t="s">
        <v>12</v>
      </c>
    </row>
    <row r="5" spans="1:15" s="38" customFormat="1" ht="12" customHeight="1">
      <c r="A5" s="76"/>
      <c r="B5" s="34" t="s">
        <v>50</v>
      </c>
      <c r="C5" s="37" t="s">
        <v>51</v>
      </c>
      <c r="D5" s="34" t="s">
        <v>50</v>
      </c>
      <c r="E5" s="37" t="s">
        <v>51</v>
      </c>
      <c r="F5" s="34" t="s">
        <v>50</v>
      </c>
      <c r="G5" s="37" t="s">
        <v>51</v>
      </c>
      <c r="H5" s="34" t="s">
        <v>50</v>
      </c>
      <c r="I5" s="37" t="s">
        <v>51</v>
      </c>
      <c r="J5" s="34" t="s">
        <v>50</v>
      </c>
      <c r="K5" s="37" t="s">
        <v>51</v>
      </c>
      <c r="L5" s="34" t="s">
        <v>50</v>
      </c>
      <c r="M5" s="37" t="s">
        <v>51</v>
      </c>
      <c r="N5" s="34" t="s">
        <v>50</v>
      </c>
      <c r="O5" s="47" t="s">
        <v>51</v>
      </c>
    </row>
    <row r="6" spans="1:15" s="5" customFormat="1" ht="12" customHeight="1">
      <c r="A6" s="48" t="s">
        <v>18</v>
      </c>
      <c r="B6" s="4">
        <v>1128494</v>
      </c>
      <c r="C6" s="4">
        <v>205006885</v>
      </c>
      <c r="D6" s="4">
        <v>1126722</v>
      </c>
      <c r="E6" s="4">
        <v>204793021</v>
      </c>
      <c r="F6" s="4">
        <v>588861</v>
      </c>
      <c r="G6" s="4">
        <v>103823551</v>
      </c>
      <c r="H6" s="4">
        <v>987</v>
      </c>
      <c r="I6" s="4">
        <v>959628</v>
      </c>
      <c r="J6" s="4">
        <v>78855</v>
      </c>
      <c r="K6" s="4">
        <v>26823274</v>
      </c>
      <c r="L6" s="4">
        <v>458019</v>
      </c>
      <c r="M6" s="4">
        <v>73186568</v>
      </c>
      <c r="N6" s="4">
        <v>1772</v>
      </c>
      <c r="O6" s="54">
        <v>213864</v>
      </c>
    </row>
    <row r="7" spans="1:15" ht="12" customHeight="1">
      <c r="A7" s="55" t="s">
        <v>19</v>
      </c>
      <c r="B7" s="2">
        <v>1154027</v>
      </c>
      <c r="C7" s="2">
        <v>238287422</v>
      </c>
      <c r="D7" s="2">
        <v>1152928</v>
      </c>
      <c r="E7" s="2">
        <v>238101363</v>
      </c>
      <c r="F7" s="2">
        <v>624067</v>
      </c>
      <c r="G7" s="2">
        <v>129327923</v>
      </c>
      <c r="H7" s="2">
        <v>2293</v>
      </c>
      <c r="I7" s="2">
        <v>550527</v>
      </c>
      <c r="J7" s="2">
        <v>80925</v>
      </c>
      <c r="K7" s="2">
        <v>35653087</v>
      </c>
      <c r="L7" s="2">
        <v>445643</v>
      </c>
      <c r="M7" s="2">
        <v>72569826</v>
      </c>
      <c r="N7" s="2">
        <v>1099</v>
      </c>
      <c r="O7" s="56">
        <v>186059</v>
      </c>
    </row>
    <row r="8" spans="1:15" ht="12" customHeight="1">
      <c r="A8" s="55" t="s">
        <v>20</v>
      </c>
      <c r="B8" s="2">
        <v>1101610</v>
      </c>
      <c r="C8" s="2">
        <v>208619777</v>
      </c>
      <c r="D8" s="2">
        <v>1100462</v>
      </c>
      <c r="E8" s="2">
        <v>208412104</v>
      </c>
      <c r="F8" s="2">
        <v>642513</v>
      </c>
      <c r="G8" s="2">
        <v>119680775</v>
      </c>
      <c r="H8" s="2">
        <v>2158</v>
      </c>
      <c r="I8" s="2">
        <v>810597</v>
      </c>
      <c r="J8" s="2">
        <v>63370</v>
      </c>
      <c r="K8" s="2">
        <v>17022138</v>
      </c>
      <c r="L8" s="2">
        <v>392421</v>
      </c>
      <c r="M8" s="2">
        <v>70898594</v>
      </c>
      <c r="N8" s="2">
        <v>1148</v>
      </c>
      <c r="O8" s="56">
        <v>207673</v>
      </c>
    </row>
    <row r="9" spans="1:15" ht="12" customHeight="1">
      <c r="A9" s="55" t="s">
        <v>21</v>
      </c>
      <c r="B9" s="2">
        <v>1152335</v>
      </c>
      <c r="C9" s="2">
        <v>207004712</v>
      </c>
      <c r="D9" s="2">
        <v>1151157</v>
      </c>
      <c r="E9" s="2">
        <v>206661846</v>
      </c>
      <c r="F9" s="2">
        <v>688190</v>
      </c>
      <c r="G9" s="2">
        <v>115324998</v>
      </c>
      <c r="H9" s="2">
        <v>3545</v>
      </c>
      <c r="I9" s="2">
        <v>644934</v>
      </c>
      <c r="J9" s="2">
        <v>62295</v>
      </c>
      <c r="K9" s="2">
        <v>23083939</v>
      </c>
      <c r="L9" s="2">
        <v>397127</v>
      </c>
      <c r="M9" s="2">
        <v>67607975</v>
      </c>
      <c r="N9" s="2">
        <v>1178</v>
      </c>
      <c r="O9" s="56">
        <v>342866</v>
      </c>
    </row>
    <row r="10" spans="1:15" ht="12" customHeight="1">
      <c r="A10" s="55" t="s">
        <v>22</v>
      </c>
      <c r="B10" s="2">
        <v>1150988</v>
      </c>
      <c r="C10" s="2">
        <v>170599904</v>
      </c>
      <c r="D10" s="2">
        <v>1140435</v>
      </c>
      <c r="E10" s="2">
        <v>169677449</v>
      </c>
      <c r="F10" s="2">
        <v>680789</v>
      </c>
      <c r="G10" s="2">
        <v>98161605</v>
      </c>
      <c r="H10" s="2">
        <v>4212</v>
      </c>
      <c r="I10" s="2">
        <v>540651</v>
      </c>
      <c r="J10" s="2">
        <v>68329</v>
      </c>
      <c r="K10" s="2">
        <v>18681180</v>
      </c>
      <c r="L10" s="2">
        <v>387105</v>
      </c>
      <c r="M10" s="2">
        <v>52294013</v>
      </c>
      <c r="N10" s="2">
        <v>10553</v>
      </c>
      <c r="O10" s="56">
        <v>922456</v>
      </c>
    </row>
    <row r="11" spans="1:15" s="5" customFormat="1" ht="12" customHeight="1">
      <c r="A11" s="48" t="s">
        <v>23</v>
      </c>
      <c r="B11" s="4">
        <v>1260974</v>
      </c>
      <c r="C11" s="4">
        <v>192035421</v>
      </c>
      <c r="D11" s="4">
        <v>1257306</v>
      </c>
      <c r="E11" s="4">
        <v>191721831</v>
      </c>
      <c r="F11" s="4">
        <v>701137</v>
      </c>
      <c r="G11" s="4">
        <v>103656783</v>
      </c>
      <c r="H11" s="4">
        <v>8768</v>
      </c>
      <c r="I11" s="4">
        <v>1898263</v>
      </c>
      <c r="J11" s="4">
        <v>76060</v>
      </c>
      <c r="K11" s="4">
        <v>20149793</v>
      </c>
      <c r="L11" s="4">
        <v>471341</v>
      </c>
      <c r="M11" s="4">
        <v>66016992</v>
      </c>
      <c r="N11" s="4">
        <v>3668</v>
      </c>
      <c r="O11" s="54">
        <v>313590</v>
      </c>
    </row>
    <row r="12" spans="1:15" ht="12" customHeight="1">
      <c r="A12" s="55" t="s">
        <v>24</v>
      </c>
      <c r="B12" s="2">
        <v>1419009</v>
      </c>
      <c r="C12" s="2">
        <v>176920144</v>
      </c>
      <c r="D12" s="2">
        <v>1415734</v>
      </c>
      <c r="E12" s="2">
        <v>176618507</v>
      </c>
      <c r="F12" s="2">
        <v>786846</v>
      </c>
      <c r="G12" s="2">
        <v>89219356</v>
      </c>
      <c r="H12" s="2">
        <v>14257</v>
      </c>
      <c r="I12" s="2">
        <v>1770971</v>
      </c>
      <c r="J12" s="2">
        <v>109921</v>
      </c>
      <c r="K12" s="2">
        <v>18917688</v>
      </c>
      <c r="L12" s="2">
        <v>504710</v>
      </c>
      <c r="M12" s="2">
        <v>66710492</v>
      </c>
      <c r="N12" s="2">
        <v>3275</v>
      </c>
      <c r="O12" s="56">
        <v>301637</v>
      </c>
    </row>
    <row r="13" spans="1:15" ht="12" customHeight="1">
      <c r="A13" s="55" t="s">
        <v>25</v>
      </c>
      <c r="B13" s="2">
        <v>1137230</v>
      </c>
      <c r="C13" s="2">
        <v>156515341</v>
      </c>
      <c r="D13" s="2">
        <v>1135031</v>
      </c>
      <c r="E13" s="2">
        <v>156210328</v>
      </c>
      <c r="F13" s="2">
        <v>588680</v>
      </c>
      <c r="G13" s="2">
        <v>81639022</v>
      </c>
      <c r="H13" s="2">
        <v>13216</v>
      </c>
      <c r="I13" s="2">
        <v>2941512</v>
      </c>
      <c r="J13" s="2">
        <v>110835</v>
      </c>
      <c r="K13" s="2">
        <v>18810056</v>
      </c>
      <c r="L13" s="2">
        <v>422300</v>
      </c>
      <c r="M13" s="2">
        <v>52819738</v>
      </c>
      <c r="N13" s="2">
        <v>2199</v>
      </c>
      <c r="O13" s="56">
        <v>305013</v>
      </c>
    </row>
    <row r="14" spans="1:15" s="3" customFormat="1" ht="12" customHeight="1">
      <c r="A14" s="55" t="s">
        <v>26</v>
      </c>
      <c r="B14" s="2">
        <v>1207848</v>
      </c>
      <c r="C14" s="2">
        <v>157904335</v>
      </c>
      <c r="D14" s="2">
        <v>1205230</v>
      </c>
      <c r="E14" s="2">
        <v>157630968</v>
      </c>
      <c r="F14" s="2">
        <v>613625</v>
      </c>
      <c r="G14" s="2">
        <v>78017693</v>
      </c>
      <c r="H14" s="2">
        <v>7612</v>
      </c>
      <c r="I14" s="2">
        <v>948748</v>
      </c>
      <c r="J14" s="2">
        <v>123745</v>
      </c>
      <c r="K14" s="2">
        <v>24097831</v>
      </c>
      <c r="L14" s="2">
        <v>460248</v>
      </c>
      <c r="M14" s="2">
        <v>54566696</v>
      </c>
      <c r="N14" s="2">
        <v>2618</v>
      </c>
      <c r="O14" s="56">
        <v>273367</v>
      </c>
    </row>
    <row r="15" spans="1:15" s="30" customFormat="1" ht="12" customHeight="1">
      <c r="A15" s="55" t="s">
        <v>27</v>
      </c>
      <c r="B15" s="2">
        <v>1152238</v>
      </c>
      <c r="C15" s="2">
        <v>183484017</v>
      </c>
      <c r="D15" s="2">
        <v>1149565</v>
      </c>
      <c r="E15" s="2">
        <v>183021563</v>
      </c>
      <c r="F15" s="2">
        <v>559549</v>
      </c>
      <c r="G15" s="2">
        <v>86698454</v>
      </c>
      <c r="H15" s="2">
        <v>21785</v>
      </c>
      <c r="I15" s="2">
        <v>2742016</v>
      </c>
      <c r="J15" s="2">
        <v>156668</v>
      </c>
      <c r="K15" s="2">
        <v>30150007</v>
      </c>
      <c r="L15" s="2">
        <v>411563</v>
      </c>
      <c r="M15" s="2">
        <v>63431086</v>
      </c>
      <c r="N15" s="2">
        <v>2673</v>
      </c>
      <c r="O15" s="56">
        <v>462454</v>
      </c>
    </row>
    <row r="16" spans="1:29" ht="12" customHeight="1" hidden="1">
      <c r="A16" s="57" t="s">
        <v>28</v>
      </c>
      <c r="B16" s="6">
        <v>94278</v>
      </c>
      <c r="C16" s="6">
        <v>14169793</v>
      </c>
      <c r="D16" s="6">
        <v>94032</v>
      </c>
      <c r="E16" s="6">
        <v>14096403</v>
      </c>
      <c r="F16" s="6">
        <v>48713</v>
      </c>
      <c r="G16" s="6">
        <v>6405394</v>
      </c>
      <c r="H16" s="6">
        <v>777</v>
      </c>
      <c r="I16" s="6">
        <v>310875</v>
      </c>
      <c r="J16" s="6">
        <v>9544</v>
      </c>
      <c r="K16" s="6">
        <v>2211830</v>
      </c>
      <c r="L16" s="6">
        <v>34998</v>
      </c>
      <c r="M16" s="6">
        <v>5168304</v>
      </c>
      <c r="N16" s="6">
        <v>246</v>
      </c>
      <c r="O16" s="58">
        <v>73390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2" customHeight="1" hidden="1">
      <c r="A17" s="57" t="s">
        <v>29</v>
      </c>
      <c r="B17" s="6">
        <v>63401</v>
      </c>
      <c r="C17" s="6">
        <v>11637743</v>
      </c>
      <c r="D17" s="6">
        <v>63204</v>
      </c>
      <c r="E17" s="6">
        <v>11617063</v>
      </c>
      <c r="F17" s="6">
        <v>30534</v>
      </c>
      <c r="G17" s="6">
        <v>6475991</v>
      </c>
      <c r="H17" s="6">
        <v>352</v>
      </c>
      <c r="I17" s="6">
        <v>38193</v>
      </c>
      <c r="J17" s="6">
        <v>7841</v>
      </c>
      <c r="K17" s="6">
        <v>1434311</v>
      </c>
      <c r="L17" s="6">
        <v>24477</v>
      </c>
      <c r="M17" s="6">
        <v>3668568</v>
      </c>
      <c r="N17" s="6">
        <v>197</v>
      </c>
      <c r="O17" s="58">
        <v>20680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" customHeight="1" hidden="1">
      <c r="A18" s="57" t="s">
        <v>30</v>
      </c>
      <c r="B18" s="6">
        <v>117718</v>
      </c>
      <c r="C18" s="6">
        <v>17178535</v>
      </c>
      <c r="D18" s="6">
        <v>117513</v>
      </c>
      <c r="E18" s="6">
        <v>17167966</v>
      </c>
      <c r="F18" s="6">
        <v>49934</v>
      </c>
      <c r="G18" s="6">
        <v>8145188</v>
      </c>
      <c r="H18" s="6">
        <v>720</v>
      </c>
      <c r="I18" s="6">
        <v>163069</v>
      </c>
      <c r="J18" s="6">
        <v>29364</v>
      </c>
      <c r="K18" s="6">
        <v>2940244</v>
      </c>
      <c r="L18" s="6">
        <v>37495</v>
      </c>
      <c r="M18" s="6">
        <v>5919465</v>
      </c>
      <c r="N18" s="6">
        <v>205</v>
      </c>
      <c r="O18" s="58">
        <v>10569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2" customHeight="1" hidden="1">
      <c r="A19" s="57" t="s">
        <v>31</v>
      </c>
      <c r="B19" s="6">
        <v>93931</v>
      </c>
      <c r="C19" s="6">
        <v>15048002</v>
      </c>
      <c r="D19" s="6">
        <v>93632</v>
      </c>
      <c r="E19" s="6">
        <v>15018573</v>
      </c>
      <c r="F19" s="6">
        <v>44982</v>
      </c>
      <c r="G19" s="6">
        <v>7374916</v>
      </c>
      <c r="H19" s="6">
        <v>2749</v>
      </c>
      <c r="I19" s="6">
        <v>312957</v>
      </c>
      <c r="J19" s="6">
        <v>11537</v>
      </c>
      <c r="K19" s="6">
        <v>2077987</v>
      </c>
      <c r="L19" s="6">
        <v>34364</v>
      </c>
      <c r="M19" s="6">
        <v>5252713</v>
      </c>
      <c r="N19" s="6">
        <v>299</v>
      </c>
      <c r="O19" s="58">
        <v>29429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2" customHeight="1" hidden="1">
      <c r="A20" s="57" t="s">
        <v>32</v>
      </c>
      <c r="B20" s="6">
        <v>99819</v>
      </c>
      <c r="C20" s="6">
        <v>14366063</v>
      </c>
      <c r="D20" s="6">
        <v>99476</v>
      </c>
      <c r="E20" s="6">
        <v>14313289</v>
      </c>
      <c r="F20" s="6">
        <v>46548</v>
      </c>
      <c r="G20" s="6">
        <v>6482333</v>
      </c>
      <c r="H20" s="6">
        <v>2178</v>
      </c>
      <c r="I20" s="6">
        <v>262372</v>
      </c>
      <c r="J20" s="6">
        <v>12090</v>
      </c>
      <c r="K20" s="6">
        <v>2152455</v>
      </c>
      <c r="L20" s="6">
        <v>38660</v>
      </c>
      <c r="M20" s="6">
        <v>5416129</v>
      </c>
      <c r="N20" s="6">
        <v>343</v>
      </c>
      <c r="O20" s="58">
        <v>52774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2" customHeight="1" hidden="1">
      <c r="A21" s="57" t="s">
        <v>33</v>
      </c>
      <c r="B21" s="6">
        <v>143734</v>
      </c>
      <c r="C21" s="6">
        <v>23709919</v>
      </c>
      <c r="D21" s="6">
        <v>143466</v>
      </c>
      <c r="E21" s="6">
        <v>23688934</v>
      </c>
      <c r="F21" s="6">
        <v>80094</v>
      </c>
      <c r="G21" s="6">
        <v>9123237</v>
      </c>
      <c r="H21" s="6">
        <v>6550</v>
      </c>
      <c r="I21" s="6">
        <v>504265</v>
      </c>
      <c r="J21" s="6">
        <v>20052</v>
      </c>
      <c r="K21" s="6">
        <v>6524393</v>
      </c>
      <c r="L21" s="6">
        <v>36770</v>
      </c>
      <c r="M21" s="6">
        <v>7537039</v>
      </c>
      <c r="N21" s="6">
        <v>268</v>
      </c>
      <c r="O21" s="58">
        <v>20985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2" customHeight="1" hidden="1">
      <c r="A22" s="57" t="s">
        <v>34</v>
      </c>
      <c r="B22" s="6">
        <v>97626</v>
      </c>
      <c r="C22" s="6">
        <v>18961232</v>
      </c>
      <c r="D22" s="6">
        <v>97487</v>
      </c>
      <c r="E22" s="6">
        <v>18938685</v>
      </c>
      <c r="F22" s="6">
        <v>45850</v>
      </c>
      <c r="G22" s="6">
        <v>6321965</v>
      </c>
      <c r="H22" s="6">
        <v>4047</v>
      </c>
      <c r="I22" s="6">
        <v>600788</v>
      </c>
      <c r="J22" s="6">
        <v>11830</v>
      </c>
      <c r="K22" s="6">
        <v>2611524</v>
      </c>
      <c r="L22" s="6">
        <v>35760</v>
      </c>
      <c r="M22" s="6">
        <v>9404408</v>
      </c>
      <c r="N22" s="6">
        <v>139</v>
      </c>
      <c r="O22" s="58">
        <v>22547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2" customHeight="1" hidden="1">
      <c r="A23" s="57" t="s">
        <v>35</v>
      </c>
      <c r="B23" s="6">
        <v>79741</v>
      </c>
      <c r="C23" s="6">
        <v>13581399</v>
      </c>
      <c r="D23" s="6">
        <v>79654</v>
      </c>
      <c r="E23" s="6">
        <v>13557165</v>
      </c>
      <c r="F23" s="6">
        <v>36876</v>
      </c>
      <c r="G23" s="6">
        <v>7073917</v>
      </c>
      <c r="H23" s="6">
        <v>3413</v>
      </c>
      <c r="I23" s="6">
        <v>367086</v>
      </c>
      <c r="J23" s="6">
        <v>8937</v>
      </c>
      <c r="K23" s="6">
        <v>1817746</v>
      </c>
      <c r="L23" s="6">
        <v>30428</v>
      </c>
      <c r="M23" s="6">
        <v>4298416</v>
      </c>
      <c r="N23" s="6">
        <v>87</v>
      </c>
      <c r="O23" s="58">
        <v>24234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2" customHeight="1" hidden="1">
      <c r="A24" s="57" t="s">
        <v>36</v>
      </c>
      <c r="B24" s="6">
        <v>79204</v>
      </c>
      <c r="C24" s="6">
        <v>12894327</v>
      </c>
      <c r="D24" s="6">
        <v>79128</v>
      </c>
      <c r="E24" s="6">
        <v>12861941</v>
      </c>
      <c r="F24" s="6">
        <v>40832</v>
      </c>
      <c r="G24" s="6">
        <v>7041302</v>
      </c>
      <c r="H24" s="6">
        <v>393</v>
      </c>
      <c r="I24" s="6">
        <v>63671</v>
      </c>
      <c r="J24" s="6">
        <v>9313</v>
      </c>
      <c r="K24" s="6">
        <v>1928328</v>
      </c>
      <c r="L24" s="6">
        <v>28590</v>
      </c>
      <c r="M24" s="6">
        <v>3828640</v>
      </c>
      <c r="N24" s="6">
        <v>76</v>
      </c>
      <c r="O24" s="58">
        <v>32386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2" customHeight="1" hidden="1">
      <c r="A25" s="57" t="s">
        <v>37</v>
      </c>
      <c r="B25" s="6">
        <v>101438</v>
      </c>
      <c r="C25" s="6">
        <v>16259766</v>
      </c>
      <c r="D25" s="6">
        <v>101173</v>
      </c>
      <c r="E25" s="6">
        <v>16238054</v>
      </c>
      <c r="F25" s="6">
        <v>50293</v>
      </c>
      <c r="G25" s="6">
        <v>8457687</v>
      </c>
      <c r="H25" s="6">
        <v>217</v>
      </c>
      <c r="I25" s="6">
        <v>39973</v>
      </c>
      <c r="J25" s="6">
        <v>13079</v>
      </c>
      <c r="K25" s="6">
        <v>2763449</v>
      </c>
      <c r="L25" s="6">
        <v>37584</v>
      </c>
      <c r="M25" s="6">
        <v>4976945</v>
      </c>
      <c r="N25" s="6">
        <v>265</v>
      </c>
      <c r="O25" s="58">
        <v>21712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2" customHeight="1" hidden="1">
      <c r="A26" s="57" t="s">
        <v>38</v>
      </c>
      <c r="B26" s="6">
        <v>97636</v>
      </c>
      <c r="C26" s="6">
        <v>13236524</v>
      </c>
      <c r="D26" s="6">
        <v>97336</v>
      </c>
      <c r="E26" s="6">
        <v>13179689</v>
      </c>
      <c r="F26" s="6">
        <v>45023</v>
      </c>
      <c r="G26" s="6">
        <v>7392227</v>
      </c>
      <c r="H26" s="6">
        <v>273</v>
      </c>
      <c r="I26" s="6">
        <v>55503</v>
      </c>
      <c r="J26" s="6">
        <v>10481</v>
      </c>
      <c r="K26" s="6">
        <v>1645855</v>
      </c>
      <c r="L26" s="6">
        <v>41559</v>
      </c>
      <c r="M26" s="6">
        <v>4086104</v>
      </c>
      <c r="N26" s="6">
        <v>300</v>
      </c>
      <c r="O26" s="58">
        <v>56835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2" customHeight="1" hidden="1">
      <c r="A27" s="57" t="s">
        <v>39</v>
      </c>
      <c r="B27" s="6">
        <v>83712</v>
      </c>
      <c r="C27" s="6">
        <v>12440714</v>
      </c>
      <c r="D27" s="6">
        <v>83464</v>
      </c>
      <c r="E27" s="6">
        <v>12343801</v>
      </c>
      <c r="F27" s="6">
        <v>39870</v>
      </c>
      <c r="G27" s="6">
        <v>6404297</v>
      </c>
      <c r="H27" s="6">
        <v>116</v>
      </c>
      <c r="I27" s="6">
        <v>23264</v>
      </c>
      <c r="J27" s="6">
        <v>12600</v>
      </c>
      <c r="K27" s="6">
        <v>2041885</v>
      </c>
      <c r="L27" s="6">
        <v>30878</v>
      </c>
      <c r="M27" s="6">
        <v>3874355</v>
      </c>
      <c r="N27" s="6">
        <v>248</v>
      </c>
      <c r="O27" s="58">
        <v>96913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15" s="5" customFormat="1" ht="12" customHeight="1">
      <c r="A28" s="48" t="s">
        <v>40</v>
      </c>
      <c r="B28" s="4">
        <v>1029713</v>
      </c>
      <c r="C28" s="4">
        <v>163955876</v>
      </c>
      <c r="D28" s="4">
        <v>1024895</v>
      </c>
      <c r="E28" s="4">
        <v>161363063</v>
      </c>
      <c r="F28" s="4">
        <v>459059</v>
      </c>
      <c r="G28" s="4">
        <v>72837900</v>
      </c>
      <c r="H28" s="4">
        <v>23034</v>
      </c>
      <c r="I28" s="4">
        <v>2993907</v>
      </c>
      <c r="J28" s="4">
        <v>147746</v>
      </c>
      <c r="K28" s="4">
        <v>28013930</v>
      </c>
      <c r="L28" s="4">
        <v>395056</v>
      </c>
      <c r="M28" s="4">
        <v>57517326</v>
      </c>
      <c r="N28" s="4">
        <v>4818</v>
      </c>
      <c r="O28" s="54">
        <v>2592813</v>
      </c>
    </row>
    <row r="29" spans="1:27" ht="12" customHeight="1" hidden="1">
      <c r="A29" s="57" t="s">
        <v>28</v>
      </c>
      <c r="B29" s="6">
        <v>73049</v>
      </c>
      <c r="C29" s="6">
        <v>10506957</v>
      </c>
      <c r="D29" s="6">
        <v>72848</v>
      </c>
      <c r="E29" s="6">
        <v>10478790</v>
      </c>
      <c r="F29" s="6">
        <v>34484</v>
      </c>
      <c r="G29" s="6">
        <v>5017895</v>
      </c>
      <c r="H29" s="6">
        <v>243</v>
      </c>
      <c r="I29" s="6">
        <v>36019</v>
      </c>
      <c r="J29" s="6">
        <v>11243</v>
      </c>
      <c r="K29" s="6">
        <v>2036558</v>
      </c>
      <c r="L29" s="6">
        <v>26878</v>
      </c>
      <c r="M29" s="6">
        <v>3388318</v>
      </c>
      <c r="N29" s="6">
        <v>201</v>
      </c>
      <c r="O29" s="58">
        <v>28167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" customHeight="1" hidden="1">
      <c r="A30" s="57" t="s">
        <v>29</v>
      </c>
      <c r="B30" s="6">
        <v>63014</v>
      </c>
      <c r="C30" s="6">
        <v>10045201</v>
      </c>
      <c r="D30" s="6">
        <v>62887</v>
      </c>
      <c r="E30" s="6">
        <v>10034201</v>
      </c>
      <c r="F30" s="6">
        <v>28332</v>
      </c>
      <c r="G30" s="6">
        <v>4441434</v>
      </c>
      <c r="H30" s="6">
        <v>670</v>
      </c>
      <c r="I30" s="6">
        <v>74184</v>
      </c>
      <c r="J30" s="6">
        <v>9702</v>
      </c>
      <c r="K30" s="6">
        <v>1711526</v>
      </c>
      <c r="L30" s="6">
        <v>24183</v>
      </c>
      <c r="M30" s="6">
        <v>3807057</v>
      </c>
      <c r="N30" s="6">
        <v>127</v>
      </c>
      <c r="O30" s="58">
        <v>11000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" customHeight="1" hidden="1">
      <c r="A31" s="57" t="s">
        <v>30</v>
      </c>
      <c r="B31" s="6">
        <v>88261</v>
      </c>
      <c r="C31" s="6">
        <v>13720304</v>
      </c>
      <c r="D31" s="6">
        <v>87934</v>
      </c>
      <c r="E31" s="6">
        <v>13680857</v>
      </c>
      <c r="F31" s="6">
        <v>39316</v>
      </c>
      <c r="G31" s="6">
        <v>6102729</v>
      </c>
      <c r="H31" s="6">
        <v>1027</v>
      </c>
      <c r="I31" s="6">
        <v>128286</v>
      </c>
      <c r="J31" s="6">
        <v>14969</v>
      </c>
      <c r="K31" s="6">
        <v>2641683</v>
      </c>
      <c r="L31" s="6">
        <v>32622</v>
      </c>
      <c r="M31" s="6">
        <v>4808159</v>
      </c>
      <c r="N31" s="6">
        <v>327</v>
      </c>
      <c r="O31" s="58">
        <v>39447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" customHeight="1" hidden="1">
      <c r="A32" s="57" t="s">
        <v>31</v>
      </c>
      <c r="B32" s="6">
        <v>81341</v>
      </c>
      <c r="C32" s="6">
        <v>11522304</v>
      </c>
      <c r="D32" s="6">
        <v>81110</v>
      </c>
      <c r="E32" s="6">
        <v>11502382</v>
      </c>
      <c r="F32" s="6">
        <v>35615</v>
      </c>
      <c r="G32" s="6">
        <v>5168173</v>
      </c>
      <c r="H32" s="6">
        <v>146</v>
      </c>
      <c r="I32" s="6">
        <v>13493</v>
      </c>
      <c r="J32" s="6">
        <v>12800</v>
      </c>
      <c r="K32" s="6">
        <v>2323282</v>
      </c>
      <c r="L32" s="6">
        <v>32549</v>
      </c>
      <c r="M32" s="6">
        <v>3997434</v>
      </c>
      <c r="N32" s="6">
        <v>231</v>
      </c>
      <c r="O32" s="58">
        <v>19922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" customHeight="1" hidden="1">
      <c r="A33" s="57" t="s">
        <v>32</v>
      </c>
      <c r="B33" s="6">
        <v>93422</v>
      </c>
      <c r="C33" s="6">
        <v>14290806</v>
      </c>
      <c r="D33" s="6">
        <v>93144</v>
      </c>
      <c r="E33" s="6">
        <v>14264704</v>
      </c>
      <c r="F33" s="6">
        <v>41200</v>
      </c>
      <c r="G33" s="6">
        <v>6418032</v>
      </c>
      <c r="H33" s="6">
        <v>183</v>
      </c>
      <c r="I33" s="6">
        <v>21256</v>
      </c>
      <c r="J33" s="6">
        <v>17105</v>
      </c>
      <c r="K33" s="6">
        <v>3109694</v>
      </c>
      <c r="L33" s="6">
        <v>34656</v>
      </c>
      <c r="M33" s="6">
        <v>4715722</v>
      </c>
      <c r="N33" s="6">
        <v>278</v>
      </c>
      <c r="O33" s="58">
        <v>26102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" customHeight="1" hidden="1">
      <c r="A34" s="57" t="s">
        <v>33</v>
      </c>
      <c r="B34" s="6">
        <v>77980</v>
      </c>
      <c r="C34" s="6">
        <v>13416460</v>
      </c>
      <c r="D34" s="6">
        <v>77344</v>
      </c>
      <c r="E34" s="6">
        <v>13397902</v>
      </c>
      <c r="F34" s="6">
        <v>36704</v>
      </c>
      <c r="G34" s="6">
        <v>6010368</v>
      </c>
      <c r="H34" s="6">
        <v>101</v>
      </c>
      <c r="I34" s="6">
        <v>14837</v>
      </c>
      <c r="J34" s="6">
        <v>9853</v>
      </c>
      <c r="K34" s="6">
        <v>2337179</v>
      </c>
      <c r="L34" s="6">
        <v>30686</v>
      </c>
      <c r="M34" s="6">
        <v>5035518</v>
      </c>
      <c r="N34" s="6">
        <v>636</v>
      </c>
      <c r="O34" s="58">
        <v>18558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" customHeight="1" hidden="1">
      <c r="A35" s="57" t="s">
        <v>34</v>
      </c>
      <c r="B35" s="6">
        <v>87128</v>
      </c>
      <c r="C35" s="6">
        <v>14102989</v>
      </c>
      <c r="D35" s="6">
        <v>86581</v>
      </c>
      <c r="E35" s="6">
        <v>13305736</v>
      </c>
      <c r="F35" s="6">
        <v>37713</v>
      </c>
      <c r="G35" s="6">
        <v>6372140</v>
      </c>
      <c r="H35" s="6">
        <v>156</v>
      </c>
      <c r="I35" s="6">
        <v>110437</v>
      </c>
      <c r="J35" s="6">
        <v>16046</v>
      </c>
      <c r="K35" s="6">
        <v>2173665</v>
      </c>
      <c r="L35" s="6">
        <v>32666</v>
      </c>
      <c r="M35" s="6">
        <v>4649494</v>
      </c>
      <c r="N35" s="6">
        <v>547</v>
      </c>
      <c r="O35" s="58">
        <v>797253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" customHeight="1" hidden="1">
      <c r="A36" s="57" t="s">
        <v>35</v>
      </c>
      <c r="B36" s="6">
        <v>90898</v>
      </c>
      <c r="C36" s="6">
        <v>15279451</v>
      </c>
      <c r="D36" s="6">
        <v>90192</v>
      </c>
      <c r="E36" s="6">
        <v>15132320</v>
      </c>
      <c r="F36" s="6">
        <v>42419</v>
      </c>
      <c r="G36" s="6">
        <v>6675682</v>
      </c>
      <c r="H36" s="6">
        <v>248</v>
      </c>
      <c r="I36" s="6">
        <v>47838</v>
      </c>
      <c r="J36" s="6">
        <v>11214</v>
      </c>
      <c r="K36" s="6">
        <v>2418750</v>
      </c>
      <c r="L36" s="6">
        <v>36311</v>
      </c>
      <c r="M36" s="6">
        <v>5990050</v>
      </c>
      <c r="N36" s="6">
        <v>706</v>
      </c>
      <c r="O36" s="58">
        <v>147131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 hidden="1">
      <c r="A37" s="57" t="s">
        <v>36</v>
      </c>
      <c r="B37" s="6">
        <v>70951</v>
      </c>
      <c r="C37" s="6">
        <v>11450229</v>
      </c>
      <c r="D37" s="6">
        <v>70616</v>
      </c>
      <c r="E37" s="6">
        <v>11347348</v>
      </c>
      <c r="F37" s="6">
        <v>34728</v>
      </c>
      <c r="G37" s="6">
        <v>4904616</v>
      </c>
      <c r="H37" s="6">
        <v>205</v>
      </c>
      <c r="I37" s="6">
        <v>23804</v>
      </c>
      <c r="J37" s="6">
        <v>8610</v>
      </c>
      <c r="K37" s="6">
        <v>2325414</v>
      </c>
      <c r="L37" s="6">
        <v>27073</v>
      </c>
      <c r="M37" s="6">
        <v>4093514</v>
      </c>
      <c r="N37" s="6">
        <v>335</v>
      </c>
      <c r="O37" s="58">
        <v>102881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" customHeight="1" hidden="1">
      <c r="A38" s="57" t="s">
        <v>37</v>
      </c>
      <c r="B38" s="6">
        <v>86789</v>
      </c>
      <c r="C38" s="6">
        <v>16319148</v>
      </c>
      <c r="D38" s="6">
        <v>86411</v>
      </c>
      <c r="E38" s="6">
        <v>15209272</v>
      </c>
      <c r="F38" s="6">
        <v>37242</v>
      </c>
      <c r="G38" s="6">
        <v>7197112</v>
      </c>
      <c r="H38" s="6">
        <v>3333</v>
      </c>
      <c r="I38" s="6">
        <v>594881</v>
      </c>
      <c r="J38" s="6">
        <v>11159</v>
      </c>
      <c r="K38" s="6">
        <v>1889136</v>
      </c>
      <c r="L38" s="6">
        <v>34677</v>
      </c>
      <c r="M38" s="6">
        <v>5528143</v>
      </c>
      <c r="N38" s="6">
        <v>378</v>
      </c>
      <c r="O38" s="58">
        <v>1109876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" customHeight="1" hidden="1">
      <c r="A39" s="57" t="s">
        <v>38</v>
      </c>
      <c r="B39" s="6">
        <v>106922</v>
      </c>
      <c r="C39" s="6">
        <v>18140279</v>
      </c>
      <c r="D39" s="6">
        <v>106382</v>
      </c>
      <c r="E39" s="6">
        <v>17908576</v>
      </c>
      <c r="F39" s="6">
        <v>41316</v>
      </c>
      <c r="G39" s="6">
        <v>7806559</v>
      </c>
      <c r="H39" s="6">
        <v>11746</v>
      </c>
      <c r="I39" s="6">
        <v>1250706</v>
      </c>
      <c r="J39" s="6">
        <v>12324</v>
      </c>
      <c r="K39" s="6">
        <v>2984845</v>
      </c>
      <c r="L39" s="6">
        <v>40996</v>
      </c>
      <c r="M39" s="6">
        <v>5866466</v>
      </c>
      <c r="N39" s="6">
        <v>540</v>
      </c>
      <c r="O39" s="58">
        <v>231703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" customHeight="1" hidden="1">
      <c r="A40" s="57" t="s">
        <v>39</v>
      </c>
      <c r="B40" s="6">
        <v>109958</v>
      </c>
      <c r="C40" s="6">
        <v>15161748</v>
      </c>
      <c r="D40" s="6">
        <v>109446</v>
      </c>
      <c r="E40" s="6">
        <v>15100975</v>
      </c>
      <c r="F40" s="6">
        <v>49990</v>
      </c>
      <c r="G40" s="6">
        <v>6723160</v>
      </c>
      <c r="H40" s="6">
        <v>4976</v>
      </c>
      <c r="I40" s="6">
        <v>678166</v>
      </c>
      <c r="J40" s="6">
        <v>12721</v>
      </c>
      <c r="K40" s="6">
        <v>2062198</v>
      </c>
      <c r="L40" s="6">
        <v>41759</v>
      </c>
      <c r="M40" s="6">
        <v>5637451</v>
      </c>
      <c r="N40" s="6">
        <v>512</v>
      </c>
      <c r="O40" s="58">
        <v>60773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15" s="30" customFormat="1" ht="12" customHeight="1">
      <c r="A41" s="55" t="s">
        <v>41</v>
      </c>
      <c r="B41" s="2">
        <v>1202046</v>
      </c>
      <c r="C41" s="2">
        <v>208233446</v>
      </c>
      <c r="D41" s="2">
        <v>1196751</v>
      </c>
      <c r="E41" s="2">
        <v>207326397</v>
      </c>
      <c r="F41" s="2">
        <v>522650</v>
      </c>
      <c r="G41" s="2">
        <v>97237431</v>
      </c>
      <c r="H41" s="2">
        <v>29610</v>
      </c>
      <c r="I41" s="2">
        <v>4873695</v>
      </c>
      <c r="J41" s="2">
        <v>133262</v>
      </c>
      <c r="K41" s="2">
        <v>33873870</v>
      </c>
      <c r="L41" s="2">
        <v>511229</v>
      </c>
      <c r="M41" s="2">
        <v>71341400</v>
      </c>
      <c r="N41" s="2">
        <v>5295</v>
      </c>
      <c r="O41" s="56">
        <v>907049</v>
      </c>
    </row>
    <row r="42" spans="1:27" ht="12" customHeight="1" hidden="1">
      <c r="A42" s="57" t="s">
        <v>28</v>
      </c>
      <c r="B42" s="6">
        <v>109012</v>
      </c>
      <c r="C42" s="6">
        <v>16518945</v>
      </c>
      <c r="D42" s="6">
        <v>108520</v>
      </c>
      <c r="E42" s="6">
        <v>16339527</v>
      </c>
      <c r="F42" s="6">
        <v>47359</v>
      </c>
      <c r="G42" s="6">
        <v>7403193</v>
      </c>
      <c r="H42" s="6">
        <v>948</v>
      </c>
      <c r="I42" s="6">
        <v>224632</v>
      </c>
      <c r="J42" s="6">
        <v>14121</v>
      </c>
      <c r="K42" s="6">
        <v>2366663</v>
      </c>
      <c r="L42" s="6">
        <v>46092</v>
      </c>
      <c r="M42" s="6">
        <v>6345040</v>
      </c>
      <c r="N42" s="6">
        <v>492</v>
      </c>
      <c r="O42" s="58">
        <v>179418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 hidden="1">
      <c r="A43" s="57" t="s">
        <v>29</v>
      </c>
      <c r="B43" s="6">
        <v>65356</v>
      </c>
      <c r="C43" s="6">
        <v>9397810</v>
      </c>
      <c r="D43" s="6">
        <v>65058</v>
      </c>
      <c r="E43" s="6">
        <v>9352751</v>
      </c>
      <c r="F43" s="6">
        <v>26225</v>
      </c>
      <c r="G43" s="6">
        <v>4000506</v>
      </c>
      <c r="H43" s="6">
        <v>1578</v>
      </c>
      <c r="I43" s="6">
        <v>264858</v>
      </c>
      <c r="J43" s="6">
        <v>7574</v>
      </c>
      <c r="K43" s="6">
        <v>1295401</v>
      </c>
      <c r="L43" s="6">
        <v>29681</v>
      </c>
      <c r="M43" s="6">
        <v>3791987</v>
      </c>
      <c r="N43" s="6">
        <v>298</v>
      </c>
      <c r="O43" s="58">
        <v>45059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 hidden="1">
      <c r="A44" s="57" t="s">
        <v>30</v>
      </c>
      <c r="B44" s="6">
        <v>106382</v>
      </c>
      <c r="C44" s="6">
        <v>17590201</v>
      </c>
      <c r="D44" s="6">
        <v>105945</v>
      </c>
      <c r="E44" s="6">
        <v>17545755</v>
      </c>
      <c r="F44" s="6">
        <v>45848</v>
      </c>
      <c r="G44" s="6">
        <v>8608528</v>
      </c>
      <c r="H44" s="6">
        <v>3317</v>
      </c>
      <c r="I44" s="6">
        <v>508444</v>
      </c>
      <c r="J44" s="6">
        <v>11166</v>
      </c>
      <c r="K44" s="6">
        <v>2200019</v>
      </c>
      <c r="L44" s="6">
        <v>45614</v>
      </c>
      <c r="M44" s="6">
        <v>6228765</v>
      </c>
      <c r="N44" s="6">
        <v>437</v>
      </c>
      <c r="O44" s="58">
        <v>44446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" customHeight="1" hidden="1">
      <c r="A45" s="57" t="s">
        <v>31</v>
      </c>
      <c r="B45" s="6">
        <v>122139</v>
      </c>
      <c r="C45" s="6">
        <v>18321785</v>
      </c>
      <c r="D45" s="6">
        <v>121381</v>
      </c>
      <c r="E45" s="6">
        <v>18229862</v>
      </c>
      <c r="F45" s="6">
        <v>49717</v>
      </c>
      <c r="G45" s="6">
        <v>7041920</v>
      </c>
      <c r="H45" s="6">
        <v>8246</v>
      </c>
      <c r="I45" s="6">
        <v>1151585</v>
      </c>
      <c r="J45" s="6">
        <v>15025</v>
      </c>
      <c r="K45" s="6">
        <v>3536683</v>
      </c>
      <c r="L45" s="6">
        <v>48393</v>
      </c>
      <c r="M45" s="6">
        <v>6499675</v>
      </c>
      <c r="N45" s="6">
        <v>758</v>
      </c>
      <c r="O45" s="58">
        <v>91923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" customHeight="1" hidden="1">
      <c r="A46" s="57" t="s">
        <v>32</v>
      </c>
      <c r="B46" s="6">
        <v>114841</v>
      </c>
      <c r="C46" s="6">
        <v>18696611</v>
      </c>
      <c r="D46" s="6">
        <v>113990</v>
      </c>
      <c r="E46" s="6">
        <v>18571822</v>
      </c>
      <c r="F46" s="6">
        <v>50057</v>
      </c>
      <c r="G46" s="6">
        <v>8712300</v>
      </c>
      <c r="H46" s="6">
        <v>2624</v>
      </c>
      <c r="I46" s="6">
        <v>387402</v>
      </c>
      <c r="J46" s="6">
        <v>13181</v>
      </c>
      <c r="K46" s="6">
        <v>3100684</v>
      </c>
      <c r="L46" s="6">
        <v>48128</v>
      </c>
      <c r="M46" s="6">
        <v>6371436</v>
      </c>
      <c r="N46" s="6">
        <v>851</v>
      </c>
      <c r="O46" s="58">
        <v>124789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" customHeight="1" hidden="1">
      <c r="A47" s="57" t="s">
        <v>33</v>
      </c>
      <c r="B47" s="6">
        <v>97366</v>
      </c>
      <c r="C47" s="6">
        <v>16830722</v>
      </c>
      <c r="D47" s="6">
        <v>96579</v>
      </c>
      <c r="E47" s="6">
        <v>16740171</v>
      </c>
      <c r="F47" s="6">
        <v>41559</v>
      </c>
      <c r="G47" s="6">
        <v>8533935</v>
      </c>
      <c r="H47" s="6">
        <v>3177</v>
      </c>
      <c r="I47" s="6">
        <v>303885</v>
      </c>
      <c r="J47" s="6">
        <v>10975</v>
      </c>
      <c r="K47" s="6">
        <v>2552239</v>
      </c>
      <c r="L47" s="6">
        <v>40868</v>
      </c>
      <c r="M47" s="6">
        <v>5350112</v>
      </c>
      <c r="N47" s="6">
        <v>787</v>
      </c>
      <c r="O47" s="58">
        <v>90551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 hidden="1">
      <c r="A48" s="57" t="s">
        <v>34</v>
      </c>
      <c r="B48" s="6">
        <v>110221</v>
      </c>
      <c r="C48" s="6">
        <v>17399453</v>
      </c>
      <c r="D48" s="6">
        <v>108867</v>
      </c>
      <c r="E48" s="6">
        <v>17173147</v>
      </c>
      <c r="F48" s="6">
        <v>45601</v>
      </c>
      <c r="G48" s="6">
        <v>7275437</v>
      </c>
      <c r="H48" s="6">
        <v>4344</v>
      </c>
      <c r="I48" s="6">
        <v>835163</v>
      </c>
      <c r="J48" s="6">
        <v>12062</v>
      </c>
      <c r="K48" s="6">
        <v>2636138</v>
      </c>
      <c r="L48" s="6">
        <v>46860</v>
      </c>
      <c r="M48" s="6">
        <v>6426408</v>
      </c>
      <c r="N48" s="6">
        <v>1354</v>
      </c>
      <c r="O48" s="58">
        <v>226306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" customHeight="1" hidden="1">
      <c r="A49" s="57" t="s">
        <v>35</v>
      </c>
      <c r="B49" s="6">
        <v>96453</v>
      </c>
      <c r="C49" s="6">
        <v>27404663</v>
      </c>
      <c r="D49" s="6">
        <v>96413</v>
      </c>
      <c r="E49" s="6">
        <v>27400637</v>
      </c>
      <c r="F49" s="6">
        <v>42305</v>
      </c>
      <c r="G49" s="6">
        <v>18558994</v>
      </c>
      <c r="H49" s="6">
        <v>741</v>
      </c>
      <c r="I49" s="6">
        <v>179096</v>
      </c>
      <c r="J49" s="6">
        <v>10355</v>
      </c>
      <c r="K49" s="6">
        <v>2980573</v>
      </c>
      <c r="L49" s="6">
        <v>43012</v>
      </c>
      <c r="M49" s="6">
        <v>5681974</v>
      </c>
      <c r="N49" s="6">
        <v>40</v>
      </c>
      <c r="O49" s="58">
        <v>4027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" customHeight="1" hidden="1">
      <c r="A50" s="57" t="s">
        <v>36</v>
      </c>
      <c r="B50" s="6">
        <v>94647</v>
      </c>
      <c r="C50" s="6">
        <v>16003709</v>
      </c>
      <c r="D50" s="6">
        <v>94628</v>
      </c>
      <c r="E50" s="6">
        <v>16002218</v>
      </c>
      <c r="F50" s="6">
        <v>45320</v>
      </c>
      <c r="G50" s="6">
        <v>7308342</v>
      </c>
      <c r="H50" s="6">
        <v>223</v>
      </c>
      <c r="I50" s="6">
        <v>43978</v>
      </c>
      <c r="J50" s="6">
        <v>8567</v>
      </c>
      <c r="K50" s="6">
        <v>3129239</v>
      </c>
      <c r="L50" s="6">
        <v>40518</v>
      </c>
      <c r="M50" s="6">
        <v>5520659</v>
      </c>
      <c r="N50" s="6">
        <v>19</v>
      </c>
      <c r="O50" s="58">
        <v>1491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 hidden="1">
      <c r="A51" s="57" t="s">
        <v>37</v>
      </c>
      <c r="B51" s="6">
        <v>100402</v>
      </c>
      <c r="C51" s="6">
        <v>15116824</v>
      </c>
      <c r="D51" s="6">
        <v>100355</v>
      </c>
      <c r="E51" s="6">
        <v>15111619</v>
      </c>
      <c r="F51" s="6">
        <v>44238</v>
      </c>
      <c r="G51" s="6">
        <v>6279396</v>
      </c>
      <c r="H51" s="6">
        <v>2795</v>
      </c>
      <c r="I51" s="6">
        <v>611784</v>
      </c>
      <c r="J51" s="6">
        <v>11648</v>
      </c>
      <c r="K51" s="6">
        <v>2684255</v>
      </c>
      <c r="L51" s="6">
        <v>41674</v>
      </c>
      <c r="M51" s="6">
        <v>5536183</v>
      </c>
      <c r="N51" s="6">
        <v>47</v>
      </c>
      <c r="O51" s="58">
        <v>5205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" customHeight="1" hidden="1">
      <c r="A52" s="57" t="s">
        <v>38</v>
      </c>
      <c r="B52" s="6">
        <v>87532</v>
      </c>
      <c r="C52" s="6">
        <v>15513170</v>
      </c>
      <c r="D52" s="6">
        <v>87487</v>
      </c>
      <c r="E52" s="6">
        <v>15509728</v>
      </c>
      <c r="F52" s="6">
        <v>39260</v>
      </c>
      <c r="G52" s="6">
        <v>6597039</v>
      </c>
      <c r="H52" s="6">
        <v>593</v>
      </c>
      <c r="I52" s="6">
        <v>103239</v>
      </c>
      <c r="J52" s="6">
        <v>9226</v>
      </c>
      <c r="K52" s="6">
        <v>2643778</v>
      </c>
      <c r="L52" s="6">
        <v>38408</v>
      </c>
      <c r="M52" s="6">
        <v>6165672</v>
      </c>
      <c r="N52" s="6">
        <v>45</v>
      </c>
      <c r="O52" s="58">
        <v>3442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" customHeight="1" hidden="1">
      <c r="A53" s="57" t="s">
        <v>39</v>
      </c>
      <c r="B53" s="6">
        <v>97695</v>
      </c>
      <c r="C53" s="6">
        <v>19439552</v>
      </c>
      <c r="D53" s="6">
        <v>97528</v>
      </c>
      <c r="E53" s="6">
        <v>19349159</v>
      </c>
      <c r="F53" s="6">
        <v>45161</v>
      </c>
      <c r="G53" s="6">
        <v>6917841</v>
      </c>
      <c r="H53" s="6">
        <v>1024</v>
      </c>
      <c r="I53" s="6">
        <v>259630</v>
      </c>
      <c r="J53" s="6">
        <v>9362</v>
      </c>
      <c r="K53" s="6">
        <v>4748198</v>
      </c>
      <c r="L53" s="6">
        <v>41981</v>
      </c>
      <c r="M53" s="6">
        <v>7423491</v>
      </c>
      <c r="N53" s="6">
        <v>167</v>
      </c>
      <c r="O53" s="58">
        <v>90393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17" s="30" customFormat="1" ht="12" customHeight="1">
      <c r="A54" s="55" t="s">
        <v>42</v>
      </c>
      <c r="B54" s="2">
        <v>1120376</v>
      </c>
      <c r="C54" s="2">
        <v>162225638</v>
      </c>
      <c r="D54" s="2">
        <v>1120236</v>
      </c>
      <c r="E54" s="2">
        <v>162186073</v>
      </c>
      <c r="F54" s="2">
        <v>551563</v>
      </c>
      <c r="G54" s="2">
        <v>75378683</v>
      </c>
      <c r="H54" s="2">
        <v>17905</v>
      </c>
      <c r="I54" s="2">
        <v>4629049</v>
      </c>
      <c r="J54" s="2">
        <v>49721</v>
      </c>
      <c r="K54" s="2">
        <v>12211979</v>
      </c>
      <c r="L54" s="2">
        <v>501047</v>
      </c>
      <c r="M54" s="2">
        <v>69966363</v>
      </c>
      <c r="N54" s="2">
        <v>140</v>
      </c>
      <c r="O54" s="56">
        <v>39565</v>
      </c>
      <c r="P54" s="32"/>
      <c r="Q54" s="32"/>
    </row>
    <row r="55" spans="1:27" ht="12" customHeight="1" hidden="1">
      <c r="A55" s="57" t="s">
        <v>28</v>
      </c>
      <c r="B55" s="6">
        <v>100923</v>
      </c>
      <c r="C55" s="6">
        <v>15573744</v>
      </c>
      <c r="D55" s="6">
        <v>100913</v>
      </c>
      <c r="E55" s="6">
        <v>15572414</v>
      </c>
      <c r="F55" s="6">
        <v>49988</v>
      </c>
      <c r="G55" s="6">
        <v>7408735</v>
      </c>
      <c r="H55" s="6">
        <v>1201</v>
      </c>
      <c r="I55" s="6">
        <v>505790</v>
      </c>
      <c r="J55" s="6">
        <v>4871</v>
      </c>
      <c r="K55" s="6">
        <v>839706</v>
      </c>
      <c r="L55" s="6">
        <v>44853</v>
      </c>
      <c r="M55" s="6">
        <v>6818184</v>
      </c>
      <c r="N55" s="6">
        <v>10</v>
      </c>
      <c r="O55" s="58">
        <v>1330</v>
      </c>
      <c r="P55" s="32"/>
      <c r="Q55" s="32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" customHeight="1" hidden="1">
      <c r="A56" s="57" t="s">
        <v>29</v>
      </c>
      <c r="B56" s="6">
        <v>57000</v>
      </c>
      <c r="C56" s="6">
        <v>8282899</v>
      </c>
      <c r="D56" s="6">
        <v>56993</v>
      </c>
      <c r="E56" s="6">
        <v>8282124</v>
      </c>
      <c r="F56" s="6">
        <v>26550</v>
      </c>
      <c r="G56" s="6">
        <v>3929950</v>
      </c>
      <c r="H56" s="6">
        <v>506</v>
      </c>
      <c r="I56" s="6">
        <v>309889</v>
      </c>
      <c r="J56" s="6">
        <v>2355</v>
      </c>
      <c r="K56" s="6">
        <v>457589</v>
      </c>
      <c r="L56" s="6">
        <v>27582</v>
      </c>
      <c r="M56" s="6">
        <v>3584696</v>
      </c>
      <c r="N56" s="6">
        <v>7</v>
      </c>
      <c r="O56" s="58">
        <v>775</v>
      </c>
      <c r="P56" s="32"/>
      <c r="Q56" s="32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" customHeight="1" hidden="1">
      <c r="A57" s="57" t="s">
        <v>30</v>
      </c>
      <c r="B57" s="6">
        <v>90100</v>
      </c>
      <c r="C57" s="6">
        <v>13117622</v>
      </c>
      <c r="D57" s="6">
        <v>90091</v>
      </c>
      <c r="E57" s="6">
        <v>13116655</v>
      </c>
      <c r="F57" s="6">
        <v>43807</v>
      </c>
      <c r="G57" s="6">
        <v>6092487</v>
      </c>
      <c r="H57" s="6">
        <v>1157</v>
      </c>
      <c r="I57" s="6">
        <v>493731</v>
      </c>
      <c r="J57" s="6">
        <v>4227</v>
      </c>
      <c r="K57" s="6">
        <v>1035118</v>
      </c>
      <c r="L57" s="6">
        <v>40900</v>
      </c>
      <c r="M57" s="6">
        <v>5495320</v>
      </c>
      <c r="N57" s="6">
        <v>9</v>
      </c>
      <c r="O57" s="58">
        <v>967</v>
      </c>
      <c r="P57" s="32"/>
      <c r="Q57" s="32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" customHeight="1" hidden="1">
      <c r="A58" s="57" t="s">
        <v>31</v>
      </c>
      <c r="B58" s="6">
        <v>95405</v>
      </c>
      <c r="C58" s="6">
        <v>14217184</v>
      </c>
      <c r="D58" s="6">
        <v>95395</v>
      </c>
      <c r="E58" s="6">
        <v>14215426</v>
      </c>
      <c r="F58" s="6">
        <v>47136</v>
      </c>
      <c r="G58" s="6">
        <v>6804381</v>
      </c>
      <c r="H58" s="6">
        <v>1490</v>
      </c>
      <c r="I58" s="6">
        <v>363182</v>
      </c>
      <c r="J58" s="6">
        <v>4429</v>
      </c>
      <c r="K58" s="6">
        <v>1015086</v>
      </c>
      <c r="L58" s="6">
        <v>42340</v>
      </c>
      <c r="M58" s="6">
        <v>6032777</v>
      </c>
      <c r="N58" s="6">
        <v>10</v>
      </c>
      <c r="O58" s="58">
        <v>1758</v>
      </c>
      <c r="P58" s="32"/>
      <c r="Q58" s="32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" customHeight="1" hidden="1">
      <c r="A59" s="57" t="s">
        <v>32</v>
      </c>
      <c r="B59" s="6">
        <v>95153</v>
      </c>
      <c r="C59" s="6">
        <v>13285409</v>
      </c>
      <c r="D59" s="6">
        <v>95132</v>
      </c>
      <c r="E59" s="6">
        <v>13282860</v>
      </c>
      <c r="F59" s="6">
        <v>44389</v>
      </c>
      <c r="G59" s="6">
        <v>5670477</v>
      </c>
      <c r="H59" s="6">
        <v>2407</v>
      </c>
      <c r="I59" s="6">
        <v>447018</v>
      </c>
      <c r="J59" s="6">
        <v>5957</v>
      </c>
      <c r="K59" s="6">
        <v>1513672</v>
      </c>
      <c r="L59" s="6">
        <v>42379</v>
      </c>
      <c r="M59" s="6">
        <v>5651693</v>
      </c>
      <c r="N59" s="6">
        <v>21</v>
      </c>
      <c r="O59" s="58">
        <v>2549</v>
      </c>
      <c r="P59" s="32"/>
      <c r="Q59" s="32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" customHeight="1" hidden="1">
      <c r="A60" s="57" t="s">
        <v>33</v>
      </c>
      <c r="B60" s="6">
        <v>87335</v>
      </c>
      <c r="C60" s="6">
        <v>12409877</v>
      </c>
      <c r="D60" s="6">
        <v>87325</v>
      </c>
      <c r="E60" s="6">
        <v>12408828</v>
      </c>
      <c r="F60" s="6">
        <v>42654</v>
      </c>
      <c r="G60" s="6">
        <v>5713791</v>
      </c>
      <c r="H60" s="6">
        <v>1932</v>
      </c>
      <c r="I60" s="6">
        <v>387380</v>
      </c>
      <c r="J60" s="6">
        <v>4401</v>
      </c>
      <c r="K60" s="6">
        <v>910582</v>
      </c>
      <c r="L60" s="6">
        <v>38338</v>
      </c>
      <c r="M60" s="6">
        <v>5397074</v>
      </c>
      <c r="N60" s="6">
        <v>10</v>
      </c>
      <c r="O60" s="58">
        <v>1049</v>
      </c>
      <c r="P60" s="32"/>
      <c r="Q60" s="32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" customHeight="1" hidden="1">
      <c r="A61" s="57" t="s">
        <v>34</v>
      </c>
      <c r="B61" s="6">
        <v>97823</v>
      </c>
      <c r="C61" s="6">
        <v>13939333</v>
      </c>
      <c r="D61" s="6">
        <v>97801</v>
      </c>
      <c r="E61" s="6">
        <v>13924133</v>
      </c>
      <c r="F61" s="6">
        <v>47056</v>
      </c>
      <c r="G61" s="6">
        <v>6459648</v>
      </c>
      <c r="H61" s="6">
        <v>2649</v>
      </c>
      <c r="I61" s="6">
        <v>615108</v>
      </c>
      <c r="J61" s="6">
        <v>3636</v>
      </c>
      <c r="K61" s="6">
        <v>972755</v>
      </c>
      <c r="L61" s="6">
        <v>44460</v>
      </c>
      <c r="M61" s="6">
        <v>5876622</v>
      </c>
      <c r="N61" s="6">
        <v>22</v>
      </c>
      <c r="O61" s="58">
        <v>15200</v>
      </c>
      <c r="P61" s="32"/>
      <c r="Q61" s="32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" customHeight="1" hidden="1">
      <c r="A62" s="57" t="s">
        <v>35</v>
      </c>
      <c r="B62" s="6">
        <v>89726</v>
      </c>
      <c r="C62" s="6">
        <v>13145172</v>
      </c>
      <c r="D62" s="6">
        <v>89717</v>
      </c>
      <c r="E62" s="6">
        <v>13144158</v>
      </c>
      <c r="F62" s="6">
        <v>44451</v>
      </c>
      <c r="G62" s="6">
        <v>6128617</v>
      </c>
      <c r="H62" s="6">
        <v>855</v>
      </c>
      <c r="I62" s="6">
        <v>233441</v>
      </c>
      <c r="J62" s="6">
        <v>4057</v>
      </c>
      <c r="K62" s="6">
        <v>1032185</v>
      </c>
      <c r="L62" s="6">
        <v>40354</v>
      </c>
      <c r="M62" s="6">
        <v>5749915</v>
      </c>
      <c r="N62" s="6">
        <v>9</v>
      </c>
      <c r="O62" s="58">
        <v>1014</v>
      </c>
      <c r="P62" s="32"/>
      <c r="Q62" s="32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" customHeight="1" hidden="1">
      <c r="A63" s="57" t="s">
        <v>36</v>
      </c>
      <c r="B63" s="6">
        <v>96509</v>
      </c>
      <c r="C63" s="6">
        <v>14232435</v>
      </c>
      <c r="D63" s="6">
        <v>96502</v>
      </c>
      <c r="E63" s="6">
        <v>14223661</v>
      </c>
      <c r="F63" s="6">
        <v>48552</v>
      </c>
      <c r="G63" s="6">
        <v>6300939</v>
      </c>
      <c r="H63" s="6">
        <v>1029</v>
      </c>
      <c r="I63" s="6">
        <v>300182</v>
      </c>
      <c r="J63" s="6">
        <v>3770</v>
      </c>
      <c r="K63" s="6">
        <v>1234836</v>
      </c>
      <c r="L63" s="6">
        <v>43151</v>
      </c>
      <c r="M63" s="6">
        <v>6387703</v>
      </c>
      <c r="N63" s="6">
        <v>7</v>
      </c>
      <c r="O63" s="58">
        <v>8774</v>
      </c>
      <c r="P63" s="32"/>
      <c r="Q63" s="32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" customHeight="1" hidden="1">
      <c r="A64" s="57" t="s">
        <v>37</v>
      </c>
      <c r="B64" s="6">
        <v>104750</v>
      </c>
      <c r="C64" s="6">
        <v>15604836</v>
      </c>
      <c r="D64" s="6">
        <v>104733</v>
      </c>
      <c r="E64" s="6">
        <v>15601494</v>
      </c>
      <c r="F64" s="6">
        <v>52504</v>
      </c>
      <c r="G64" s="6">
        <v>7127490</v>
      </c>
      <c r="H64" s="6">
        <v>1381</v>
      </c>
      <c r="I64" s="6">
        <v>207056</v>
      </c>
      <c r="J64" s="6">
        <v>3728</v>
      </c>
      <c r="K64" s="6">
        <v>1274423</v>
      </c>
      <c r="L64" s="6">
        <v>47120</v>
      </c>
      <c r="M64" s="6">
        <v>6992526</v>
      </c>
      <c r="N64" s="6">
        <v>17</v>
      </c>
      <c r="O64" s="58">
        <v>3342</v>
      </c>
      <c r="P64" s="32"/>
      <c r="Q64" s="32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" customHeight="1" hidden="1">
      <c r="A65" s="57" t="s">
        <v>38</v>
      </c>
      <c r="B65" s="6">
        <v>95271</v>
      </c>
      <c r="C65" s="6">
        <v>12936669</v>
      </c>
      <c r="D65" s="6">
        <v>95261</v>
      </c>
      <c r="E65" s="6">
        <v>12935367</v>
      </c>
      <c r="F65" s="6">
        <v>47168</v>
      </c>
      <c r="G65" s="6">
        <v>5965136</v>
      </c>
      <c r="H65" s="6">
        <v>2499</v>
      </c>
      <c r="I65" s="6">
        <v>494535</v>
      </c>
      <c r="J65" s="6">
        <v>3611</v>
      </c>
      <c r="K65" s="6">
        <v>944977</v>
      </c>
      <c r="L65" s="6">
        <v>41983</v>
      </c>
      <c r="M65" s="6">
        <v>5530719</v>
      </c>
      <c r="N65" s="6">
        <v>10</v>
      </c>
      <c r="O65" s="58">
        <v>1301</v>
      </c>
      <c r="P65" s="32"/>
      <c r="Q65" s="32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" customHeight="1" hidden="1">
      <c r="A66" s="57" t="s">
        <v>39</v>
      </c>
      <c r="B66" s="6">
        <v>110381</v>
      </c>
      <c r="C66" s="6">
        <v>15480458</v>
      </c>
      <c r="D66" s="6">
        <v>110373</v>
      </c>
      <c r="E66" s="6">
        <v>15478953</v>
      </c>
      <c r="F66" s="6">
        <v>57308</v>
      </c>
      <c r="G66" s="6">
        <v>7777031</v>
      </c>
      <c r="H66" s="6">
        <v>799</v>
      </c>
      <c r="I66" s="6">
        <v>271737</v>
      </c>
      <c r="J66" s="6">
        <v>4679</v>
      </c>
      <c r="K66" s="6">
        <v>981049</v>
      </c>
      <c r="L66" s="6">
        <v>47587</v>
      </c>
      <c r="M66" s="6">
        <v>6449135</v>
      </c>
      <c r="N66" s="6">
        <v>8</v>
      </c>
      <c r="O66" s="58">
        <v>1505</v>
      </c>
      <c r="P66" s="32"/>
      <c r="Q66" s="32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17" s="30" customFormat="1" ht="12" customHeight="1">
      <c r="A67" s="55" t="s">
        <v>255</v>
      </c>
      <c r="B67" s="2">
        <v>1172593</v>
      </c>
      <c r="C67" s="2">
        <v>168369059</v>
      </c>
      <c r="D67" s="2">
        <v>1172422</v>
      </c>
      <c r="E67" s="2">
        <v>168307369</v>
      </c>
      <c r="F67" s="2">
        <v>595465</v>
      </c>
      <c r="G67" s="2">
        <v>78261922</v>
      </c>
      <c r="H67" s="2">
        <v>36554</v>
      </c>
      <c r="I67" s="2">
        <v>7158462</v>
      </c>
      <c r="J67" s="2">
        <v>43342</v>
      </c>
      <c r="K67" s="2">
        <v>11672627</v>
      </c>
      <c r="L67" s="2">
        <v>497061</v>
      </c>
      <c r="M67" s="2">
        <v>71214358</v>
      </c>
      <c r="N67" s="2">
        <v>171</v>
      </c>
      <c r="O67" s="56">
        <v>61690</v>
      </c>
      <c r="P67" s="32"/>
      <c r="Q67" s="32"/>
    </row>
    <row r="68" spans="1:27" ht="12" customHeight="1" hidden="1">
      <c r="A68" s="57" t="s">
        <v>28</v>
      </c>
      <c r="B68" s="6">
        <v>78335</v>
      </c>
      <c r="C68" s="6">
        <v>10627995</v>
      </c>
      <c r="D68" s="6">
        <v>78325</v>
      </c>
      <c r="E68" s="6">
        <v>10627144</v>
      </c>
      <c r="F68" s="6">
        <v>40052</v>
      </c>
      <c r="G68" s="6">
        <v>5041675</v>
      </c>
      <c r="H68" s="6">
        <v>1112</v>
      </c>
      <c r="I68" s="6">
        <v>162647</v>
      </c>
      <c r="J68" s="6">
        <v>2327</v>
      </c>
      <c r="K68" s="6">
        <v>692138</v>
      </c>
      <c r="L68" s="6">
        <v>34834</v>
      </c>
      <c r="M68" s="6">
        <v>4730684</v>
      </c>
      <c r="N68" s="6">
        <v>10</v>
      </c>
      <c r="O68" s="58">
        <v>851</v>
      </c>
      <c r="P68" s="32"/>
      <c r="Q68" s="32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" customHeight="1" hidden="1">
      <c r="A69" s="57" t="s">
        <v>29</v>
      </c>
      <c r="B69" s="6">
        <v>85264</v>
      </c>
      <c r="C69" s="6">
        <v>12052753</v>
      </c>
      <c r="D69" s="6">
        <v>85241</v>
      </c>
      <c r="E69" s="6">
        <v>12009137</v>
      </c>
      <c r="F69" s="6">
        <v>42002</v>
      </c>
      <c r="G69" s="6">
        <v>5439145</v>
      </c>
      <c r="H69" s="6">
        <v>3567</v>
      </c>
      <c r="I69" s="6">
        <v>641903</v>
      </c>
      <c r="J69" s="6">
        <v>3195</v>
      </c>
      <c r="K69" s="6">
        <v>848244</v>
      </c>
      <c r="L69" s="6">
        <v>36477</v>
      </c>
      <c r="M69" s="6">
        <v>5079845</v>
      </c>
      <c r="N69" s="6">
        <v>23</v>
      </c>
      <c r="O69" s="58">
        <v>43617</v>
      </c>
      <c r="P69" s="32"/>
      <c r="Q69" s="32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" customHeight="1" hidden="1">
      <c r="A70" s="57" t="s">
        <v>30</v>
      </c>
      <c r="B70" s="6">
        <v>107196</v>
      </c>
      <c r="C70" s="6">
        <v>16060543</v>
      </c>
      <c r="D70" s="6">
        <v>107188</v>
      </c>
      <c r="E70" s="6">
        <v>16059793</v>
      </c>
      <c r="F70" s="6">
        <v>55044</v>
      </c>
      <c r="G70" s="6">
        <v>7721495</v>
      </c>
      <c r="H70" s="6">
        <v>2615</v>
      </c>
      <c r="I70" s="6">
        <v>675933</v>
      </c>
      <c r="J70" s="6">
        <v>4349</v>
      </c>
      <c r="K70" s="6">
        <v>1377124</v>
      </c>
      <c r="L70" s="6">
        <v>45180</v>
      </c>
      <c r="M70" s="6">
        <v>6285242</v>
      </c>
      <c r="N70" s="6">
        <v>8</v>
      </c>
      <c r="O70" s="58">
        <v>750</v>
      </c>
      <c r="P70" s="32"/>
      <c r="Q70" s="32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" customHeight="1" hidden="1">
      <c r="A71" s="57" t="s">
        <v>31</v>
      </c>
      <c r="B71" s="6">
        <v>106911</v>
      </c>
      <c r="C71" s="6">
        <v>14829624</v>
      </c>
      <c r="D71" s="6">
        <v>106891</v>
      </c>
      <c r="E71" s="6">
        <v>14827641</v>
      </c>
      <c r="F71" s="6">
        <v>52450</v>
      </c>
      <c r="G71" s="6">
        <v>6932950</v>
      </c>
      <c r="H71" s="6">
        <v>5045</v>
      </c>
      <c r="I71" s="6">
        <v>643688</v>
      </c>
      <c r="J71" s="6">
        <v>3984</v>
      </c>
      <c r="K71" s="6">
        <v>1014907</v>
      </c>
      <c r="L71" s="6">
        <v>45412</v>
      </c>
      <c r="M71" s="6">
        <v>6236097</v>
      </c>
      <c r="N71" s="6">
        <v>20</v>
      </c>
      <c r="O71" s="58">
        <v>1982</v>
      </c>
      <c r="P71" s="32"/>
      <c r="Q71" s="32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" customHeight="1" hidden="1">
      <c r="A72" s="57" t="s">
        <v>32</v>
      </c>
      <c r="B72" s="6">
        <v>98039</v>
      </c>
      <c r="C72" s="6">
        <v>14857448</v>
      </c>
      <c r="D72" s="6">
        <v>98024</v>
      </c>
      <c r="E72" s="6">
        <v>14856057</v>
      </c>
      <c r="F72" s="6">
        <v>47876</v>
      </c>
      <c r="G72" s="6">
        <v>6640394</v>
      </c>
      <c r="H72" s="6">
        <v>4398</v>
      </c>
      <c r="I72" s="6">
        <v>767147</v>
      </c>
      <c r="J72" s="6">
        <v>4651</v>
      </c>
      <c r="K72" s="6">
        <v>1260554</v>
      </c>
      <c r="L72" s="6">
        <v>41099</v>
      </c>
      <c r="M72" s="6">
        <v>6187962</v>
      </c>
      <c r="N72" s="6">
        <v>15</v>
      </c>
      <c r="O72" s="58">
        <v>1390</v>
      </c>
      <c r="P72" s="32"/>
      <c r="Q72" s="32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 hidden="1">
      <c r="A73" s="57" t="s">
        <v>33</v>
      </c>
      <c r="B73" s="6">
        <v>98906</v>
      </c>
      <c r="C73" s="6">
        <v>14515726</v>
      </c>
      <c r="D73" s="6">
        <v>98887</v>
      </c>
      <c r="E73" s="6">
        <v>14513636</v>
      </c>
      <c r="F73" s="6">
        <v>52067</v>
      </c>
      <c r="G73" s="6">
        <v>7028001</v>
      </c>
      <c r="H73" s="6">
        <v>2294</v>
      </c>
      <c r="I73" s="6">
        <v>447528</v>
      </c>
      <c r="J73" s="6">
        <v>3553</v>
      </c>
      <c r="K73" s="6">
        <v>1123217</v>
      </c>
      <c r="L73" s="6">
        <v>40973</v>
      </c>
      <c r="M73" s="6">
        <v>5914889</v>
      </c>
      <c r="N73" s="6">
        <v>19</v>
      </c>
      <c r="O73" s="58">
        <v>2090</v>
      </c>
      <c r="P73" s="32"/>
      <c r="Q73" s="32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" customHeight="1" hidden="1">
      <c r="A74" s="57" t="s">
        <v>34</v>
      </c>
      <c r="B74" s="6">
        <v>98760</v>
      </c>
      <c r="C74" s="6">
        <v>13349697</v>
      </c>
      <c r="D74" s="6">
        <v>98740</v>
      </c>
      <c r="E74" s="6">
        <v>13346807</v>
      </c>
      <c r="F74" s="6">
        <v>50516</v>
      </c>
      <c r="G74" s="6">
        <v>6412227</v>
      </c>
      <c r="H74" s="6">
        <v>2535</v>
      </c>
      <c r="I74" s="6">
        <v>408682</v>
      </c>
      <c r="J74" s="6">
        <v>3088</v>
      </c>
      <c r="K74" s="6">
        <v>682683</v>
      </c>
      <c r="L74" s="6">
        <v>42601</v>
      </c>
      <c r="M74" s="6">
        <v>5843215</v>
      </c>
      <c r="N74" s="6">
        <v>20</v>
      </c>
      <c r="O74" s="58">
        <v>2891</v>
      </c>
      <c r="P74" s="32"/>
      <c r="Q74" s="32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" customHeight="1" hidden="1">
      <c r="A75" s="57" t="s">
        <v>35</v>
      </c>
      <c r="B75" s="6">
        <v>96424</v>
      </c>
      <c r="C75" s="6">
        <v>13961378</v>
      </c>
      <c r="D75" s="6">
        <v>96418</v>
      </c>
      <c r="E75" s="6">
        <v>13960849</v>
      </c>
      <c r="F75" s="6">
        <v>48611</v>
      </c>
      <c r="G75" s="6">
        <v>5836200</v>
      </c>
      <c r="H75" s="6">
        <v>3597</v>
      </c>
      <c r="I75" s="6">
        <v>1216998</v>
      </c>
      <c r="J75" s="6">
        <v>4017</v>
      </c>
      <c r="K75" s="6">
        <v>1103407</v>
      </c>
      <c r="L75" s="6">
        <v>40193</v>
      </c>
      <c r="M75" s="6">
        <v>5804244</v>
      </c>
      <c r="N75" s="6">
        <v>6</v>
      </c>
      <c r="O75" s="58">
        <v>529</v>
      </c>
      <c r="P75" s="32"/>
      <c r="Q75" s="32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 hidden="1">
      <c r="A76" s="57" t="s">
        <v>36</v>
      </c>
      <c r="B76" s="6">
        <v>95288</v>
      </c>
      <c r="C76" s="6">
        <v>13577274</v>
      </c>
      <c r="D76" s="6">
        <v>95282</v>
      </c>
      <c r="E76" s="6">
        <v>13576454</v>
      </c>
      <c r="F76" s="6">
        <v>48285</v>
      </c>
      <c r="G76" s="6">
        <v>6334327</v>
      </c>
      <c r="H76" s="6">
        <v>3335</v>
      </c>
      <c r="I76" s="6">
        <v>544918</v>
      </c>
      <c r="J76" s="6">
        <v>3520</v>
      </c>
      <c r="K76" s="6">
        <v>922292</v>
      </c>
      <c r="L76" s="6">
        <v>40142</v>
      </c>
      <c r="M76" s="6">
        <v>5774916</v>
      </c>
      <c r="N76" s="6">
        <v>6</v>
      </c>
      <c r="O76" s="58">
        <v>820</v>
      </c>
      <c r="P76" s="32"/>
      <c r="Q76" s="32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" customHeight="1" hidden="1">
      <c r="A77" s="57" t="s">
        <v>37</v>
      </c>
      <c r="B77" s="6">
        <v>91535</v>
      </c>
      <c r="C77" s="6">
        <v>12983697</v>
      </c>
      <c r="D77" s="6">
        <v>91521</v>
      </c>
      <c r="E77" s="6">
        <v>12980973</v>
      </c>
      <c r="F77" s="6">
        <v>47511</v>
      </c>
      <c r="G77" s="6">
        <v>6032866</v>
      </c>
      <c r="H77" s="6">
        <v>1262</v>
      </c>
      <c r="I77" s="6">
        <v>427814</v>
      </c>
      <c r="J77" s="6">
        <v>3107</v>
      </c>
      <c r="K77" s="6">
        <v>803835</v>
      </c>
      <c r="L77" s="6">
        <v>39641</v>
      </c>
      <c r="M77" s="6">
        <v>5716459</v>
      </c>
      <c r="N77" s="6">
        <v>14</v>
      </c>
      <c r="O77" s="58">
        <v>2724</v>
      </c>
      <c r="P77" s="32"/>
      <c r="Q77" s="32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" customHeight="1" hidden="1">
      <c r="A78" s="57" t="s">
        <v>38</v>
      </c>
      <c r="B78" s="6">
        <v>103592</v>
      </c>
      <c r="C78" s="6">
        <v>15022058</v>
      </c>
      <c r="D78" s="6">
        <v>103578</v>
      </c>
      <c r="E78" s="6">
        <v>15020647</v>
      </c>
      <c r="F78" s="6">
        <v>51370</v>
      </c>
      <c r="G78" s="6">
        <v>6758206</v>
      </c>
      <c r="H78" s="6">
        <v>5068</v>
      </c>
      <c r="I78" s="6">
        <v>674727</v>
      </c>
      <c r="J78" s="6">
        <v>4225</v>
      </c>
      <c r="K78" s="6">
        <v>815034</v>
      </c>
      <c r="L78" s="6">
        <v>42915</v>
      </c>
      <c r="M78" s="6">
        <v>6772680</v>
      </c>
      <c r="N78" s="6">
        <v>14</v>
      </c>
      <c r="O78" s="58">
        <v>1412</v>
      </c>
      <c r="P78" s="32"/>
      <c r="Q78" s="32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" customHeight="1" hidden="1">
      <c r="A79" s="57" t="s">
        <v>39</v>
      </c>
      <c r="B79" s="6">
        <v>112343</v>
      </c>
      <c r="C79" s="6">
        <v>16530866</v>
      </c>
      <c r="D79" s="6">
        <v>112327</v>
      </c>
      <c r="E79" s="6">
        <v>16528233</v>
      </c>
      <c r="F79" s="6">
        <v>59681</v>
      </c>
      <c r="G79" s="6">
        <v>8084437</v>
      </c>
      <c r="H79" s="6">
        <v>1726</v>
      </c>
      <c r="I79" s="6">
        <v>546478</v>
      </c>
      <c r="J79" s="6">
        <v>3326</v>
      </c>
      <c r="K79" s="6">
        <v>1029192</v>
      </c>
      <c r="L79" s="6">
        <v>47594</v>
      </c>
      <c r="M79" s="6">
        <v>6868125</v>
      </c>
      <c r="N79" s="6">
        <v>16</v>
      </c>
      <c r="O79" s="58">
        <v>2633</v>
      </c>
      <c r="P79" s="32"/>
      <c r="Q79" s="32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17" s="30" customFormat="1" ht="12" customHeight="1">
      <c r="A80" s="55" t="s">
        <v>254</v>
      </c>
      <c r="B80" s="2">
        <v>1295402</v>
      </c>
      <c r="C80" s="2">
        <v>183102428</v>
      </c>
      <c r="D80" s="2">
        <v>1295102</v>
      </c>
      <c r="E80" s="2">
        <v>183057134</v>
      </c>
      <c r="F80" s="2">
        <v>644213</v>
      </c>
      <c r="G80" s="2">
        <v>88577431</v>
      </c>
      <c r="H80" s="2">
        <v>70071</v>
      </c>
      <c r="I80" s="2">
        <v>10068133</v>
      </c>
      <c r="J80" s="2">
        <v>50866</v>
      </c>
      <c r="K80" s="2">
        <v>10357303</v>
      </c>
      <c r="L80" s="2">
        <v>529952</v>
      </c>
      <c r="M80" s="2">
        <v>74054267</v>
      </c>
      <c r="N80" s="2">
        <v>300</v>
      </c>
      <c r="O80" s="56">
        <v>45294</v>
      </c>
      <c r="P80" s="32"/>
      <c r="Q80" s="32"/>
    </row>
    <row r="81" spans="1:27" ht="12" customHeight="1" hidden="1">
      <c r="A81" s="57" t="s">
        <v>28</v>
      </c>
      <c r="B81" s="6">
        <v>107549</v>
      </c>
      <c r="C81" s="6">
        <v>14422261</v>
      </c>
      <c r="D81" s="6">
        <v>107410</v>
      </c>
      <c r="E81" s="6">
        <v>14406674</v>
      </c>
      <c r="F81" s="6">
        <v>52245</v>
      </c>
      <c r="G81" s="6">
        <v>6810551</v>
      </c>
      <c r="H81" s="6">
        <v>9919</v>
      </c>
      <c r="I81" s="6">
        <v>1075459</v>
      </c>
      <c r="J81" s="6">
        <v>2946</v>
      </c>
      <c r="K81" s="6">
        <v>645361</v>
      </c>
      <c r="L81" s="6">
        <v>42300</v>
      </c>
      <c r="M81" s="6">
        <v>5875303</v>
      </c>
      <c r="N81" s="6">
        <v>139</v>
      </c>
      <c r="O81" s="58">
        <v>15586</v>
      </c>
      <c r="P81" s="32"/>
      <c r="Q81" s="32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" customHeight="1" hidden="1">
      <c r="A82" s="57" t="s">
        <v>29</v>
      </c>
      <c r="B82" s="6">
        <v>64250</v>
      </c>
      <c r="C82" s="6">
        <v>9315694</v>
      </c>
      <c r="D82" s="6">
        <v>64236</v>
      </c>
      <c r="E82" s="6">
        <v>9313478</v>
      </c>
      <c r="F82" s="6">
        <v>31754</v>
      </c>
      <c r="G82" s="6">
        <v>4475925</v>
      </c>
      <c r="H82" s="6">
        <v>1142</v>
      </c>
      <c r="I82" s="6">
        <v>210767</v>
      </c>
      <c r="J82" s="6">
        <v>3153</v>
      </c>
      <c r="K82" s="6">
        <v>642335</v>
      </c>
      <c r="L82" s="6">
        <v>28187</v>
      </c>
      <c r="M82" s="6">
        <v>3984451</v>
      </c>
      <c r="N82" s="6">
        <v>14</v>
      </c>
      <c r="O82" s="58">
        <v>2216</v>
      </c>
      <c r="P82" s="32"/>
      <c r="Q82" s="32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 hidden="1">
      <c r="A83" s="57" t="s">
        <v>30</v>
      </c>
      <c r="B83" s="6">
        <v>118858</v>
      </c>
      <c r="C83" s="6">
        <v>18127067</v>
      </c>
      <c r="D83" s="6">
        <v>118843</v>
      </c>
      <c r="E83" s="6">
        <v>18125369</v>
      </c>
      <c r="F83" s="6">
        <v>55219</v>
      </c>
      <c r="G83" s="6">
        <v>8868627</v>
      </c>
      <c r="H83" s="6">
        <v>12159</v>
      </c>
      <c r="I83" s="6">
        <v>1569444</v>
      </c>
      <c r="J83" s="6">
        <v>5300</v>
      </c>
      <c r="K83" s="6">
        <v>1143959</v>
      </c>
      <c r="L83" s="6">
        <v>46165</v>
      </c>
      <c r="M83" s="6">
        <v>6543339</v>
      </c>
      <c r="N83" s="6">
        <v>15</v>
      </c>
      <c r="O83" s="58">
        <v>1698</v>
      </c>
      <c r="P83" s="32"/>
      <c r="Q83" s="32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 hidden="1">
      <c r="A84" s="57" t="s">
        <v>31</v>
      </c>
      <c r="B84" s="6">
        <v>114407</v>
      </c>
      <c r="C84" s="6">
        <v>14925607</v>
      </c>
      <c r="D84" s="6">
        <v>114399</v>
      </c>
      <c r="E84" s="6">
        <v>14924899</v>
      </c>
      <c r="F84" s="6">
        <v>51489</v>
      </c>
      <c r="G84" s="6">
        <v>6704658</v>
      </c>
      <c r="H84" s="6">
        <v>14632</v>
      </c>
      <c r="I84" s="6">
        <v>1588822</v>
      </c>
      <c r="J84" s="6">
        <v>4805</v>
      </c>
      <c r="K84" s="6">
        <v>826997</v>
      </c>
      <c r="L84" s="6">
        <v>43473</v>
      </c>
      <c r="M84" s="6">
        <v>5804423</v>
      </c>
      <c r="N84" s="6">
        <v>8</v>
      </c>
      <c r="O84" s="58">
        <v>707</v>
      </c>
      <c r="P84" s="32"/>
      <c r="Q84" s="32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" customHeight="1" hidden="1">
      <c r="A85" s="57" t="s">
        <v>32</v>
      </c>
      <c r="B85" s="6">
        <v>116925</v>
      </c>
      <c r="C85" s="6">
        <v>17273457</v>
      </c>
      <c r="D85" s="6">
        <v>116912</v>
      </c>
      <c r="E85" s="6">
        <v>17272286</v>
      </c>
      <c r="F85" s="6">
        <v>56282</v>
      </c>
      <c r="G85" s="6">
        <v>8721324</v>
      </c>
      <c r="H85" s="6">
        <v>10125</v>
      </c>
      <c r="I85" s="6">
        <v>1093168</v>
      </c>
      <c r="J85" s="6">
        <v>4151</v>
      </c>
      <c r="K85" s="6">
        <v>942605</v>
      </c>
      <c r="L85" s="6">
        <v>46354</v>
      </c>
      <c r="M85" s="6">
        <v>6515190</v>
      </c>
      <c r="N85" s="6">
        <v>13</v>
      </c>
      <c r="O85" s="58">
        <v>1171</v>
      </c>
      <c r="P85" s="32"/>
      <c r="Q85" s="32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" customHeight="1" hidden="1">
      <c r="A86" s="57" t="s">
        <v>33</v>
      </c>
      <c r="B86" s="6">
        <v>113718</v>
      </c>
      <c r="C86" s="6">
        <v>16390691</v>
      </c>
      <c r="D86" s="6">
        <v>113699</v>
      </c>
      <c r="E86" s="6">
        <v>16384242</v>
      </c>
      <c r="F86" s="6">
        <v>57568</v>
      </c>
      <c r="G86" s="6">
        <v>7830876</v>
      </c>
      <c r="H86" s="6">
        <v>5471</v>
      </c>
      <c r="I86" s="6">
        <v>650036</v>
      </c>
      <c r="J86" s="6">
        <v>4834</v>
      </c>
      <c r="K86" s="6">
        <v>1051156</v>
      </c>
      <c r="L86" s="6">
        <v>45826</v>
      </c>
      <c r="M86" s="6">
        <v>6852174</v>
      </c>
      <c r="N86" s="6">
        <v>19</v>
      </c>
      <c r="O86" s="58">
        <v>6449</v>
      </c>
      <c r="P86" s="32"/>
      <c r="Q86" s="32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" customHeight="1" hidden="1">
      <c r="A87" s="57" t="s">
        <v>34</v>
      </c>
      <c r="B87" s="6">
        <v>99375</v>
      </c>
      <c r="C87" s="6">
        <v>13299434</v>
      </c>
      <c r="D87" s="6">
        <v>99362</v>
      </c>
      <c r="E87" s="6">
        <v>13292748</v>
      </c>
      <c r="F87" s="6">
        <v>51925</v>
      </c>
      <c r="G87" s="6">
        <v>6530656</v>
      </c>
      <c r="H87" s="6">
        <v>720</v>
      </c>
      <c r="I87" s="6">
        <v>253403</v>
      </c>
      <c r="J87" s="6">
        <v>4184</v>
      </c>
      <c r="K87" s="6">
        <v>766819</v>
      </c>
      <c r="L87" s="6">
        <v>42533</v>
      </c>
      <c r="M87" s="6">
        <v>5741871</v>
      </c>
      <c r="N87" s="6">
        <v>13</v>
      </c>
      <c r="O87" s="58">
        <v>6686</v>
      </c>
      <c r="P87" s="32"/>
      <c r="Q87" s="32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" customHeight="1" hidden="1">
      <c r="A88" s="57" t="s">
        <v>35</v>
      </c>
      <c r="B88" s="6">
        <v>110653</v>
      </c>
      <c r="C88" s="6">
        <v>15772450</v>
      </c>
      <c r="D88" s="6">
        <v>110642</v>
      </c>
      <c r="E88" s="6">
        <v>15771297</v>
      </c>
      <c r="F88" s="6">
        <v>57158</v>
      </c>
      <c r="G88" s="6">
        <v>7616867</v>
      </c>
      <c r="H88" s="6">
        <v>849</v>
      </c>
      <c r="I88" s="6">
        <v>185678</v>
      </c>
      <c r="J88" s="6">
        <v>4486</v>
      </c>
      <c r="K88" s="6">
        <v>1115957</v>
      </c>
      <c r="L88" s="6">
        <v>48149</v>
      </c>
      <c r="M88" s="6">
        <v>6852794</v>
      </c>
      <c r="N88" s="6">
        <v>11</v>
      </c>
      <c r="O88" s="58">
        <v>1153</v>
      </c>
      <c r="P88" s="32"/>
      <c r="Q88" s="32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" customHeight="1" hidden="1">
      <c r="A89" s="57" t="s">
        <v>36</v>
      </c>
      <c r="B89" s="6">
        <v>112680</v>
      </c>
      <c r="C89" s="6">
        <v>15514673</v>
      </c>
      <c r="D89" s="6">
        <v>112661</v>
      </c>
      <c r="E89" s="6">
        <v>15512107</v>
      </c>
      <c r="F89" s="6">
        <v>56919</v>
      </c>
      <c r="G89" s="6">
        <v>7495596</v>
      </c>
      <c r="H89" s="6">
        <v>3875</v>
      </c>
      <c r="I89" s="6">
        <v>721699</v>
      </c>
      <c r="J89" s="6">
        <v>4538</v>
      </c>
      <c r="K89" s="6">
        <v>883278</v>
      </c>
      <c r="L89" s="6">
        <v>47329</v>
      </c>
      <c r="M89" s="6">
        <v>6411534</v>
      </c>
      <c r="N89" s="6">
        <v>19</v>
      </c>
      <c r="O89" s="58">
        <v>2566</v>
      </c>
      <c r="P89" s="32"/>
      <c r="Q89" s="32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" customHeight="1" hidden="1">
      <c r="A90" s="57" t="s">
        <v>37</v>
      </c>
      <c r="B90" s="6">
        <v>106295</v>
      </c>
      <c r="C90" s="6">
        <v>13902235</v>
      </c>
      <c r="D90" s="6">
        <v>106282</v>
      </c>
      <c r="E90" s="6">
        <v>13899157</v>
      </c>
      <c r="F90" s="6">
        <v>56110</v>
      </c>
      <c r="G90" s="6">
        <v>6917634</v>
      </c>
      <c r="H90" s="6">
        <v>854</v>
      </c>
      <c r="I90" s="6">
        <v>401832</v>
      </c>
      <c r="J90" s="6">
        <v>4006</v>
      </c>
      <c r="K90" s="6">
        <v>716144</v>
      </c>
      <c r="L90" s="6">
        <v>45312</v>
      </c>
      <c r="M90" s="6">
        <v>5863547</v>
      </c>
      <c r="N90" s="6">
        <v>13</v>
      </c>
      <c r="O90" s="58">
        <v>3078</v>
      </c>
      <c r="P90" s="32"/>
      <c r="Q90" s="32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" customHeight="1" hidden="1">
      <c r="A91" s="57" t="s">
        <v>38</v>
      </c>
      <c r="B91" s="6">
        <v>112871</v>
      </c>
      <c r="C91" s="6">
        <v>16035179</v>
      </c>
      <c r="D91" s="6">
        <v>112854</v>
      </c>
      <c r="E91" s="6">
        <v>16033133</v>
      </c>
      <c r="F91" s="6">
        <v>59237</v>
      </c>
      <c r="G91" s="6">
        <v>7671964</v>
      </c>
      <c r="H91" s="6">
        <v>1212</v>
      </c>
      <c r="I91" s="6">
        <v>563674</v>
      </c>
      <c r="J91" s="6">
        <v>4233</v>
      </c>
      <c r="K91" s="6">
        <v>789239</v>
      </c>
      <c r="L91" s="6">
        <v>48172</v>
      </c>
      <c r="M91" s="6">
        <v>7008255</v>
      </c>
      <c r="N91" s="6">
        <v>17</v>
      </c>
      <c r="O91" s="58">
        <v>2046</v>
      </c>
      <c r="P91" s="32"/>
      <c r="Q91" s="32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" customHeight="1" hidden="1">
      <c r="A92" s="57" t="s">
        <v>39</v>
      </c>
      <c r="B92" s="6">
        <v>117821</v>
      </c>
      <c r="C92" s="6">
        <v>18123681</v>
      </c>
      <c r="D92" s="6">
        <v>117802</v>
      </c>
      <c r="E92" s="6">
        <v>18121744</v>
      </c>
      <c r="F92" s="6">
        <v>58307</v>
      </c>
      <c r="G92" s="6">
        <v>8932754</v>
      </c>
      <c r="H92" s="6">
        <v>9113</v>
      </c>
      <c r="I92" s="6">
        <v>1754152</v>
      </c>
      <c r="J92" s="6">
        <v>4230</v>
      </c>
      <c r="K92" s="6">
        <v>833453</v>
      </c>
      <c r="L92" s="6">
        <v>46152</v>
      </c>
      <c r="M92" s="6">
        <v>6601385</v>
      </c>
      <c r="N92" s="6">
        <v>19</v>
      </c>
      <c r="O92" s="58">
        <v>1937</v>
      </c>
      <c r="P92" s="32"/>
      <c r="Q92" s="32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17" s="5" customFormat="1" ht="12" customHeight="1">
      <c r="A93" s="48" t="s">
        <v>130</v>
      </c>
      <c r="B93" s="4">
        <v>1332568</v>
      </c>
      <c r="C93" s="4">
        <v>195900236</v>
      </c>
      <c r="D93" s="4">
        <v>1332372</v>
      </c>
      <c r="E93" s="4">
        <v>195874626</v>
      </c>
      <c r="F93" s="4">
        <v>675749</v>
      </c>
      <c r="G93" s="4">
        <v>91147703</v>
      </c>
      <c r="H93" s="4">
        <v>68400</v>
      </c>
      <c r="I93" s="4">
        <v>13711893</v>
      </c>
      <c r="J93" s="4">
        <v>50034</v>
      </c>
      <c r="K93" s="4">
        <v>12914307</v>
      </c>
      <c r="L93" s="4">
        <v>538189</v>
      </c>
      <c r="M93" s="4">
        <v>78100722</v>
      </c>
      <c r="N93" s="4">
        <v>196</v>
      </c>
      <c r="O93" s="54">
        <v>25610</v>
      </c>
      <c r="P93" s="32"/>
      <c r="Q93" s="32"/>
    </row>
    <row r="94" spans="1:27" ht="12" customHeight="1" hidden="1">
      <c r="A94" s="57" t="s">
        <v>28</v>
      </c>
      <c r="B94" s="6">
        <v>108156</v>
      </c>
      <c r="C94" s="6">
        <v>14799557</v>
      </c>
      <c r="D94" s="6">
        <v>108145</v>
      </c>
      <c r="E94" s="6">
        <v>14798620</v>
      </c>
      <c r="F94" s="6">
        <v>56024</v>
      </c>
      <c r="G94" s="6">
        <v>7091577</v>
      </c>
      <c r="H94" s="6">
        <v>3656</v>
      </c>
      <c r="I94" s="6">
        <v>942184</v>
      </c>
      <c r="J94" s="6">
        <v>3961</v>
      </c>
      <c r="K94" s="6">
        <v>698984</v>
      </c>
      <c r="L94" s="6">
        <v>44504</v>
      </c>
      <c r="M94" s="6">
        <v>6065875</v>
      </c>
      <c r="N94" s="6">
        <v>11</v>
      </c>
      <c r="O94" s="58">
        <v>937</v>
      </c>
      <c r="P94" s="32"/>
      <c r="Q94" s="32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" customHeight="1" hidden="1">
      <c r="A95" s="57" t="s">
        <v>29</v>
      </c>
      <c r="B95" s="6">
        <v>72892</v>
      </c>
      <c r="C95" s="6">
        <v>10270364</v>
      </c>
      <c r="D95" s="6">
        <v>72882</v>
      </c>
      <c r="E95" s="6">
        <v>10269505</v>
      </c>
      <c r="F95" s="6">
        <v>35028</v>
      </c>
      <c r="G95" s="6">
        <v>4765687</v>
      </c>
      <c r="H95" s="6">
        <v>5110</v>
      </c>
      <c r="I95" s="6">
        <v>814815</v>
      </c>
      <c r="J95" s="6">
        <v>2181</v>
      </c>
      <c r="K95" s="6">
        <v>516367</v>
      </c>
      <c r="L95" s="6">
        <v>30563</v>
      </c>
      <c r="M95" s="6">
        <v>4172636</v>
      </c>
      <c r="N95" s="6">
        <v>10</v>
      </c>
      <c r="O95" s="58">
        <v>859</v>
      </c>
      <c r="P95" s="32"/>
      <c r="Q95" s="32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" customHeight="1" hidden="1">
      <c r="A96" s="57" t="s">
        <v>30</v>
      </c>
      <c r="B96" s="6">
        <v>121104</v>
      </c>
      <c r="C96" s="6">
        <v>16550751</v>
      </c>
      <c r="D96" s="6">
        <v>121083</v>
      </c>
      <c r="E96" s="6">
        <v>16548873</v>
      </c>
      <c r="F96" s="6">
        <v>63965</v>
      </c>
      <c r="G96" s="6">
        <v>8152850</v>
      </c>
      <c r="H96" s="6">
        <v>2559</v>
      </c>
      <c r="I96" s="6">
        <v>425782</v>
      </c>
      <c r="J96" s="6">
        <v>4232</v>
      </c>
      <c r="K96" s="6">
        <v>1033479</v>
      </c>
      <c r="L96" s="6">
        <v>50327</v>
      </c>
      <c r="M96" s="6">
        <v>6936762</v>
      </c>
      <c r="N96" s="6">
        <v>21</v>
      </c>
      <c r="O96" s="58">
        <v>1877</v>
      </c>
      <c r="P96" s="32"/>
      <c r="Q96" s="32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" customHeight="1" hidden="1">
      <c r="A97" s="57" t="s">
        <v>31</v>
      </c>
      <c r="B97" s="6">
        <v>102060</v>
      </c>
      <c r="C97" s="6">
        <v>15027193</v>
      </c>
      <c r="D97" s="6">
        <v>102044</v>
      </c>
      <c r="E97" s="6">
        <v>15025233</v>
      </c>
      <c r="F97" s="6">
        <v>52689</v>
      </c>
      <c r="G97" s="6">
        <v>7870815</v>
      </c>
      <c r="H97" s="6">
        <v>1749</v>
      </c>
      <c r="I97" s="6">
        <v>401571</v>
      </c>
      <c r="J97" s="6">
        <v>4253</v>
      </c>
      <c r="K97" s="6">
        <v>986289</v>
      </c>
      <c r="L97" s="6">
        <v>43353</v>
      </c>
      <c r="M97" s="6">
        <v>5766558</v>
      </c>
      <c r="N97" s="6">
        <v>16</v>
      </c>
      <c r="O97" s="58">
        <v>1960</v>
      </c>
      <c r="P97" s="32"/>
      <c r="Q97" s="32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" customHeight="1" hidden="1">
      <c r="A98" s="57" t="s">
        <v>32</v>
      </c>
      <c r="B98" s="6">
        <v>124821</v>
      </c>
      <c r="C98" s="6">
        <v>17578875</v>
      </c>
      <c r="D98" s="6">
        <v>124814</v>
      </c>
      <c r="E98" s="6">
        <v>17577909</v>
      </c>
      <c r="F98" s="6">
        <v>58973</v>
      </c>
      <c r="G98" s="6">
        <v>7522476</v>
      </c>
      <c r="H98" s="6">
        <v>13761</v>
      </c>
      <c r="I98" s="6">
        <v>2638073</v>
      </c>
      <c r="J98" s="6">
        <v>4437</v>
      </c>
      <c r="K98" s="6">
        <v>889969</v>
      </c>
      <c r="L98" s="6">
        <v>47643</v>
      </c>
      <c r="M98" s="6">
        <v>6527392</v>
      </c>
      <c r="N98" s="6">
        <v>7</v>
      </c>
      <c r="O98" s="58">
        <v>966</v>
      </c>
      <c r="P98" s="32"/>
      <c r="Q98" s="32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" customHeight="1" hidden="1">
      <c r="A99" s="57" t="s">
        <v>33</v>
      </c>
      <c r="B99" s="6">
        <v>119800</v>
      </c>
      <c r="C99" s="6">
        <v>20196051</v>
      </c>
      <c r="D99" s="6">
        <v>119788</v>
      </c>
      <c r="E99" s="6">
        <v>20195185</v>
      </c>
      <c r="F99" s="6">
        <v>61919</v>
      </c>
      <c r="G99" s="6">
        <v>8267894</v>
      </c>
      <c r="H99" s="6">
        <v>4662</v>
      </c>
      <c r="I99" s="6">
        <v>693810</v>
      </c>
      <c r="J99" s="6">
        <v>4677</v>
      </c>
      <c r="K99" s="6">
        <v>1967277</v>
      </c>
      <c r="L99" s="6">
        <v>48530</v>
      </c>
      <c r="M99" s="6">
        <v>9266205</v>
      </c>
      <c r="N99" s="6">
        <v>12</v>
      </c>
      <c r="O99" s="58">
        <v>866</v>
      </c>
      <c r="P99" s="32"/>
      <c r="Q99" s="32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" customHeight="1" hidden="1">
      <c r="A100" s="57" t="s">
        <v>34</v>
      </c>
      <c r="B100" s="6">
        <v>109274</v>
      </c>
      <c r="C100" s="6">
        <v>16823258</v>
      </c>
      <c r="D100" s="6">
        <v>109257</v>
      </c>
      <c r="E100" s="6">
        <v>16821352</v>
      </c>
      <c r="F100" s="6">
        <v>57748</v>
      </c>
      <c r="G100" s="6">
        <v>9254987</v>
      </c>
      <c r="H100" s="6">
        <v>2099</v>
      </c>
      <c r="I100" s="6">
        <v>503188</v>
      </c>
      <c r="J100" s="6">
        <v>4677</v>
      </c>
      <c r="K100" s="6">
        <v>999691</v>
      </c>
      <c r="L100" s="6">
        <v>44733</v>
      </c>
      <c r="M100" s="6">
        <v>6063487</v>
      </c>
      <c r="N100" s="6">
        <v>17</v>
      </c>
      <c r="O100" s="58">
        <v>1907</v>
      </c>
      <c r="P100" s="32"/>
      <c r="Q100" s="32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" customHeight="1" hidden="1">
      <c r="A101" s="57" t="s">
        <v>35</v>
      </c>
      <c r="B101" s="6">
        <v>114415</v>
      </c>
      <c r="C101" s="6">
        <v>16336000</v>
      </c>
      <c r="D101" s="6">
        <v>114396</v>
      </c>
      <c r="E101" s="6">
        <v>16333597</v>
      </c>
      <c r="F101" s="6">
        <v>59929</v>
      </c>
      <c r="G101" s="6">
        <v>7754946</v>
      </c>
      <c r="H101" s="6">
        <v>2912</v>
      </c>
      <c r="I101" s="6">
        <v>740283</v>
      </c>
      <c r="J101" s="6">
        <v>4191</v>
      </c>
      <c r="K101" s="6">
        <v>937268</v>
      </c>
      <c r="L101" s="6">
        <v>47364</v>
      </c>
      <c r="M101" s="6">
        <v>6901099</v>
      </c>
      <c r="N101" s="6">
        <v>19</v>
      </c>
      <c r="O101" s="58">
        <v>2404</v>
      </c>
      <c r="P101" s="32"/>
      <c r="Q101" s="32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" customHeight="1" hidden="1">
      <c r="A102" s="57" t="s">
        <v>36</v>
      </c>
      <c r="B102" s="6">
        <v>111403</v>
      </c>
      <c r="C102" s="6">
        <v>18590564</v>
      </c>
      <c r="D102" s="6">
        <v>111381</v>
      </c>
      <c r="E102" s="6">
        <v>18587806</v>
      </c>
      <c r="F102" s="6">
        <v>56774</v>
      </c>
      <c r="G102" s="6">
        <v>7497370</v>
      </c>
      <c r="H102" s="6">
        <v>5944</v>
      </c>
      <c r="I102" s="6">
        <v>3532633</v>
      </c>
      <c r="J102" s="6">
        <v>3863</v>
      </c>
      <c r="K102" s="6">
        <v>947441</v>
      </c>
      <c r="L102" s="6">
        <v>44800</v>
      </c>
      <c r="M102" s="6">
        <v>6610363</v>
      </c>
      <c r="N102" s="6">
        <v>22</v>
      </c>
      <c r="O102" s="58">
        <v>2758</v>
      </c>
      <c r="P102" s="32"/>
      <c r="Q102" s="32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" customHeight="1" hidden="1">
      <c r="A103" s="57" t="s">
        <v>37</v>
      </c>
      <c r="B103" s="6">
        <v>104755</v>
      </c>
      <c r="C103" s="6">
        <v>15394247</v>
      </c>
      <c r="D103" s="6">
        <v>104732</v>
      </c>
      <c r="E103" s="6">
        <v>15389463</v>
      </c>
      <c r="F103" s="6">
        <v>52951</v>
      </c>
      <c r="G103" s="6">
        <v>7516931</v>
      </c>
      <c r="H103" s="6">
        <v>4780</v>
      </c>
      <c r="I103" s="6">
        <v>584291</v>
      </c>
      <c r="J103" s="6">
        <v>4005</v>
      </c>
      <c r="K103" s="6">
        <v>1075514</v>
      </c>
      <c r="L103" s="6">
        <v>42996</v>
      </c>
      <c r="M103" s="6">
        <v>6212726</v>
      </c>
      <c r="N103" s="6">
        <v>23</v>
      </c>
      <c r="O103" s="58">
        <v>4784</v>
      </c>
      <c r="P103" s="32"/>
      <c r="Q103" s="32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" customHeight="1" hidden="1">
      <c r="A104" s="57" t="s">
        <v>38</v>
      </c>
      <c r="B104" s="6">
        <v>130744</v>
      </c>
      <c r="C104" s="6">
        <v>17818187</v>
      </c>
      <c r="D104" s="6">
        <v>130727</v>
      </c>
      <c r="E104" s="6">
        <v>17815100</v>
      </c>
      <c r="F104" s="6">
        <v>59223</v>
      </c>
      <c r="G104" s="6">
        <v>7426834</v>
      </c>
      <c r="H104" s="6">
        <v>19730</v>
      </c>
      <c r="I104" s="6">
        <v>2207541</v>
      </c>
      <c r="J104" s="6">
        <v>4591</v>
      </c>
      <c r="K104" s="6">
        <v>1648410</v>
      </c>
      <c r="L104" s="6">
        <v>47183</v>
      </c>
      <c r="M104" s="6">
        <v>6532315</v>
      </c>
      <c r="N104" s="6">
        <v>17</v>
      </c>
      <c r="O104" s="58">
        <v>3088</v>
      </c>
      <c r="P104" s="32"/>
      <c r="Q104" s="32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" customHeight="1" hidden="1">
      <c r="A105" s="57" t="s">
        <v>39</v>
      </c>
      <c r="B105" s="6">
        <v>113144</v>
      </c>
      <c r="C105" s="6">
        <v>16515189</v>
      </c>
      <c r="D105" s="6">
        <v>113123</v>
      </c>
      <c r="E105" s="6">
        <v>16511983</v>
      </c>
      <c r="F105" s="6">
        <v>60526</v>
      </c>
      <c r="G105" s="6">
        <v>8025338</v>
      </c>
      <c r="H105" s="6">
        <v>1438</v>
      </c>
      <c r="I105" s="6">
        <v>227722</v>
      </c>
      <c r="J105" s="6">
        <v>4966</v>
      </c>
      <c r="K105" s="6">
        <v>1213617</v>
      </c>
      <c r="L105" s="6">
        <v>46193</v>
      </c>
      <c r="M105" s="6">
        <v>7045306</v>
      </c>
      <c r="N105" s="6">
        <v>21</v>
      </c>
      <c r="O105" s="58">
        <v>3205</v>
      </c>
      <c r="P105" s="32"/>
      <c r="Q105" s="32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17" s="30" customFormat="1" ht="12" customHeight="1">
      <c r="A106" s="55" t="s">
        <v>379</v>
      </c>
      <c r="B106" s="2">
        <v>1163416</v>
      </c>
      <c r="C106" s="2">
        <v>171650562</v>
      </c>
      <c r="D106" s="2">
        <v>1163123</v>
      </c>
      <c r="E106" s="2">
        <v>171615986</v>
      </c>
      <c r="F106" s="2">
        <v>593865</v>
      </c>
      <c r="G106" s="2">
        <v>83664146</v>
      </c>
      <c r="H106" s="2">
        <v>32013</v>
      </c>
      <c r="I106" s="2">
        <v>5840732</v>
      </c>
      <c r="J106" s="2">
        <v>50187</v>
      </c>
      <c r="K106" s="2">
        <v>11949873</v>
      </c>
      <c r="L106" s="2">
        <v>487058</v>
      </c>
      <c r="M106" s="2">
        <v>70161235</v>
      </c>
      <c r="N106" s="2">
        <v>293</v>
      </c>
      <c r="O106" s="56">
        <v>34576</v>
      </c>
      <c r="P106" s="32"/>
      <c r="Q106" s="32"/>
    </row>
    <row r="107" spans="1:27" s="30" customFormat="1" ht="12" customHeight="1" hidden="1">
      <c r="A107" s="65" t="s">
        <v>380</v>
      </c>
      <c r="B107" s="6">
        <v>113001</v>
      </c>
      <c r="C107" s="6">
        <v>16477180</v>
      </c>
      <c r="D107" s="6">
        <v>112985</v>
      </c>
      <c r="E107" s="6">
        <v>16475670</v>
      </c>
      <c r="F107" s="6">
        <v>59539</v>
      </c>
      <c r="G107" s="6">
        <v>8389724</v>
      </c>
      <c r="H107" s="6">
        <v>1405</v>
      </c>
      <c r="I107" s="6">
        <v>191730</v>
      </c>
      <c r="J107" s="6">
        <v>4343</v>
      </c>
      <c r="K107" s="6">
        <v>1223967</v>
      </c>
      <c r="L107" s="6">
        <v>47698</v>
      </c>
      <c r="M107" s="6">
        <v>6670250</v>
      </c>
      <c r="N107" s="6">
        <v>16</v>
      </c>
      <c r="O107" s="58">
        <v>1510</v>
      </c>
      <c r="P107" s="32"/>
      <c r="Q107" s="32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30" customFormat="1" ht="12" customHeight="1" hidden="1">
      <c r="A108" s="65" t="s">
        <v>381</v>
      </c>
      <c r="B108" s="6">
        <v>72386</v>
      </c>
      <c r="C108" s="6">
        <v>10385190</v>
      </c>
      <c r="D108" s="6">
        <v>72381</v>
      </c>
      <c r="E108" s="6">
        <v>10384729</v>
      </c>
      <c r="F108" s="6">
        <v>38149</v>
      </c>
      <c r="G108" s="6">
        <v>5101562</v>
      </c>
      <c r="H108" s="6">
        <v>485</v>
      </c>
      <c r="I108" s="6">
        <v>222620</v>
      </c>
      <c r="J108" s="6">
        <v>2303</v>
      </c>
      <c r="K108" s="6">
        <v>478942</v>
      </c>
      <c r="L108" s="6">
        <v>31444</v>
      </c>
      <c r="M108" s="6">
        <v>4581606</v>
      </c>
      <c r="N108" s="6">
        <v>5</v>
      </c>
      <c r="O108" s="58">
        <v>460</v>
      </c>
      <c r="P108" s="32"/>
      <c r="Q108" s="32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s="30" customFormat="1" ht="12" customHeight="1" hidden="1">
      <c r="A109" s="65" t="s">
        <v>382</v>
      </c>
      <c r="B109" s="6">
        <v>106599</v>
      </c>
      <c r="C109" s="6">
        <v>15117900</v>
      </c>
      <c r="D109" s="6">
        <v>106588</v>
      </c>
      <c r="E109" s="6">
        <v>15116875</v>
      </c>
      <c r="F109" s="6">
        <v>56057</v>
      </c>
      <c r="G109" s="6">
        <v>7477589</v>
      </c>
      <c r="H109" s="6">
        <v>614</v>
      </c>
      <c r="I109" s="6">
        <v>179303</v>
      </c>
      <c r="J109" s="6">
        <v>4044</v>
      </c>
      <c r="K109" s="6">
        <v>1017072</v>
      </c>
      <c r="L109" s="6">
        <v>45873</v>
      </c>
      <c r="M109" s="6">
        <v>6442911</v>
      </c>
      <c r="N109" s="6">
        <v>11</v>
      </c>
      <c r="O109" s="58">
        <v>1025</v>
      </c>
      <c r="P109" s="32"/>
      <c r="Q109" s="32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s="30" customFormat="1" ht="12" customHeight="1" hidden="1">
      <c r="A110" s="65" t="s">
        <v>383</v>
      </c>
      <c r="B110" s="6">
        <v>98163</v>
      </c>
      <c r="C110" s="6">
        <v>13733221</v>
      </c>
      <c r="D110" s="6">
        <v>98145</v>
      </c>
      <c r="E110" s="6">
        <v>13729647</v>
      </c>
      <c r="F110" s="6">
        <v>51246</v>
      </c>
      <c r="G110" s="6">
        <v>6872217</v>
      </c>
      <c r="H110" s="6">
        <v>207</v>
      </c>
      <c r="I110" s="6">
        <v>153235</v>
      </c>
      <c r="J110" s="6">
        <v>4123</v>
      </c>
      <c r="K110" s="6">
        <v>1011411</v>
      </c>
      <c r="L110" s="6">
        <v>42569</v>
      </c>
      <c r="M110" s="6">
        <v>5692785</v>
      </c>
      <c r="N110" s="6">
        <v>18</v>
      </c>
      <c r="O110" s="58">
        <v>3574</v>
      </c>
      <c r="P110" s="32"/>
      <c r="Q110" s="32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30" customFormat="1" ht="12" customHeight="1" hidden="1">
      <c r="A111" s="65" t="s">
        <v>384</v>
      </c>
      <c r="B111" s="6">
        <v>113495</v>
      </c>
      <c r="C111" s="6">
        <v>17246666</v>
      </c>
      <c r="D111" s="6">
        <v>113372</v>
      </c>
      <c r="E111" s="6">
        <v>17237414</v>
      </c>
      <c r="F111" s="6">
        <v>59474</v>
      </c>
      <c r="G111" s="6">
        <v>8704698</v>
      </c>
      <c r="H111" s="6">
        <v>1000</v>
      </c>
      <c r="I111" s="6">
        <v>181570</v>
      </c>
      <c r="J111" s="6">
        <v>4296</v>
      </c>
      <c r="K111" s="6">
        <v>1080452</v>
      </c>
      <c r="L111" s="6">
        <v>48602</v>
      </c>
      <c r="M111" s="6">
        <v>7270695</v>
      </c>
      <c r="N111" s="6">
        <v>123</v>
      </c>
      <c r="O111" s="58">
        <v>9251</v>
      </c>
      <c r="P111" s="32"/>
      <c r="Q111" s="32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s="30" customFormat="1" ht="12" customHeight="1" hidden="1">
      <c r="A112" s="65" t="s">
        <v>385</v>
      </c>
      <c r="B112" s="6">
        <v>96286</v>
      </c>
      <c r="C112" s="6">
        <v>14583498</v>
      </c>
      <c r="D112" s="6">
        <v>96265</v>
      </c>
      <c r="E112" s="6">
        <v>14580880</v>
      </c>
      <c r="F112" s="6">
        <v>49428</v>
      </c>
      <c r="G112" s="6">
        <v>6786719</v>
      </c>
      <c r="H112" s="6">
        <v>1942</v>
      </c>
      <c r="I112" s="6">
        <v>486935</v>
      </c>
      <c r="J112" s="6">
        <v>4043</v>
      </c>
      <c r="K112" s="6">
        <v>990741</v>
      </c>
      <c r="L112" s="6">
        <v>40852</v>
      </c>
      <c r="M112" s="6">
        <v>6316485</v>
      </c>
      <c r="N112" s="6">
        <v>21</v>
      </c>
      <c r="O112" s="58">
        <v>2619</v>
      </c>
      <c r="P112" s="32"/>
      <c r="Q112" s="32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s="30" customFormat="1" ht="12" customHeight="1" hidden="1">
      <c r="A113" s="65" t="s">
        <v>386</v>
      </c>
      <c r="B113" s="6">
        <v>114510</v>
      </c>
      <c r="C113" s="6">
        <v>16226575</v>
      </c>
      <c r="D113" s="6">
        <v>114495</v>
      </c>
      <c r="E113" s="6">
        <v>16223508</v>
      </c>
      <c r="F113" s="6">
        <v>53522</v>
      </c>
      <c r="G113" s="6">
        <v>7246695</v>
      </c>
      <c r="H113" s="6">
        <v>11807</v>
      </c>
      <c r="I113" s="6">
        <v>1665658</v>
      </c>
      <c r="J113" s="6">
        <v>5140</v>
      </c>
      <c r="K113" s="6">
        <v>1189863</v>
      </c>
      <c r="L113" s="6">
        <v>44026</v>
      </c>
      <c r="M113" s="6">
        <v>6121292</v>
      </c>
      <c r="N113" s="6">
        <v>15</v>
      </c>
      <c r="O113" s="58">
        <v>3067</v>
      </c>
      <c r="P113" s="32"/>
      <c r="Q113" s="32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30" customFormat="1" ht="12" customHeight="1" hidden="1">
      <c r="A114" s="65" t="s">
        <v>387</v>
      </c>
      <c r="B114" s="6">
        <v>97806</v>
      </c>
      <c r="C114" s="6">
        <v>15036089</v>
      </c>
      <c r="D114" s="6">
        <v>97791</v>
      </c>
      <c r="E114" s="6">
        <v>15034257</v>
      </c>
      <c r="F114" s="6">
        <v>51344</v>
      </c>
      <c r="G114" s="6">
        <v>7706068</v>
      </c>
      <c r="H114" s="6">
        <v>393</v>
      </c>
      <c r="I114" s="6">
        <v>196550</v>
      </c>
      <c r="J114" s="6">
        <v>4775</v>
      </c>
      <c r="K114" s="6">
        <v>1211946</v>
      </c>
      <c r="L114" s="6">
        <v>41279</v>
      </c>
      <c r="M114" s="6">
        <v>5919693</v>
      </c>
      <c r="N114" s="6">
        <v>15</v>
      </c>
      <c r="O114" s="58">
        <v>1832</v>
      </c>
      <c r="P114" s="32"/>
      <c r="Q114" s="32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s="30" customFormat="1" ht="12" customHeight="1" hidden="1">
      <c r="A115" s="65" t="s">
        <v>388</v>
      </c>
      <c r="B115" s="6">
        <v>79596</v>
      </c>
      <c r="C115" s="6">
        <v>12833642</v>
      </c>
      <c r="D115" s="6">
        <v>79574</v>
      </c>
      <c r="E115" s="6">
        <v>12830697</v>
      </c>
      <c r="F115" s="6">
        <v>42441</v>
      </c>
      <c r="G115" s="6">
        <v>6538179</v>
      </c>
      <c r="H115" s="6">
        <v>832</v>
      </c>
      <c r="I115" s="6">
        <v>282559</v>
      </c>
      <c r="J115" s="6">
        <v>4616</v>
      </c>
      <c r="K115" s="6">
        <v>1313535</v>
      </c>
      <c r="L115" s="6">
        <v>31685</v>
      </c>
      <c r="M115" s="6">
        <v>4696424</v>
      </c>
      <c r="N115" s="6">
        <v>22</v>
      </c>
      <c r="O115" s="58">
        <v>2945</v>
      </c>
      <c r="P115" s="32"/>
      <c r="Q115" s="32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s="30" customFormat="1" ht="12" customHeight="1" hidden="1">
      <c r="A116" s="65" t="s">
        <v>389</v>
      </c>
      <c r="B116" s="6">
        <v>81744</v>
      </c>
      <c r="C116" s="6">
        <v>11373076</v>
      </c>
      <c r="D116" s="6">
        <v>81727</v>
      </c>
      <c r="E116" s="6">
        <v>11368469</v>
      </c>
      <c r="F116" s="6">
        <v>41049</v>
      </c>
      <c r="G116" s="6">
        <v>5425795</v>
      </c>
      <c r="H116" s="6">
        <v>1274</v>
      </c>
      <c r="I116" s="6">
        <v>202147</v>
      </c>
      <c r="J116" s="6">
        <v>2744</v>
      </c>
      <c r="K116" s="6">
        <v>597373</v>
      </c>
      <c r="L116" s="6">
        <v>36660</v>
      </c>
      <c r="M116" s="6">
        <v>5143155</v>
      </c>
      <c r="N116" s="6">
        <v>17</v>
      </c>
      <c r="O116" s="58">
        <v>4608</v>
      </c>
      <c r="P116" s="32"/>
      <c r="Q116" s="32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s="30" customFormat="1" ht="12" customHeight="1" hidden="1">
      <c r="A117" s="65" t="s">
        <v>390</v>
      </c>
      <c r="B117" s="6">
        <v>90656</v>
      </c>
      <c r="C117" s="6">
        <v>13302479</v>
      </c>
      <c r="D117" s="6">
        <v>90639</v>
      </c>
      <c r="E117" s="6">
        <v>13300065</v>
      </c>
      <c r="F117" s="6">
        <v>46106</v>
      </c>
      <c r="G117" s="6">
        <v>6329385</v>
      </c>
      <c r="H117" s="6">
        <v>882</v>
      </c>
      <c r="I117" s="6">
        <v>145531</v>
      </c>
      <c r="J117" s="6">
        <v>4618</v>
      </c>
      <c r="K117" s="6">
        <v>1023556</v>
      </c>
      <c r="L117" s="6">
        <v>39033</v>
      </c>
      <c r="M117" s="6">
        <v>5801593</v>
      </c>
      <c r="N117" s="6">
        <v>17</v>
      </c>
      <c r="O117" s="58">
        <v>2414</v>
      </c>
      <c r="P117" s="32"/>
      <c r="Q117" s="32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s="30" customFormat="1" ht="12" customHeight="1" hidden="1">
      <c r="A118" s="65" t="s">
        <v>391</v>
      </c>
      <c r="B118" s="6">
        <v>99174</v>
      </c>
      <c r="C118" s="6">
        <v>15335045</v>
      </c>
      <c r="D118" s="6">
        <v>99161</v>
      </c>
      <c r="E118" s="6">
        <v>15333774</v>
      </c>
      <c r="F118" s="6">
        <v>45510</v>
      </c>
      <c r="G118" s="6">
        <v>7085518</v>
      </c>
      <c r="H118" s="6">
        <v>11172</v>
      </c>
      <c r="I118" s="6">
        <v>1932895</v>
      </c>
      <c r="J118" s="6">
        <v>5142</v>
      </c>
      <c r="K118" s="6">
        <v>811015</v>
      </c>
      <c r="L118" s="6">
        <v>37337</v>
      </c>
      <c r="M118" s="6">
        <v>5504346</v>
      </c>
      <c r="N118" s="6">
        <v>13</v>
      </c>
      <c r="O118" s="58">
        <v>1271</v>
      </c>
      <c r="P118" s="32"/>
      <c r="Q118" s="32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17" s="30" customFormat="1" ht="12" customHeight="1">
      <c r="A119" s="55" t="s">
        <v>392</v>
      </c>
      <c r="B119" s="2">
        <v>1093210</v>
      </c>
      <c r="C119" s="2">
        <v>162968405</v>
      </c>
      <c r="D119" s="2">
        <v>1093003</v>
      </c>
      <c r="E119" s="2">
        <v>162926576</v>
      </c>
      <c r="F119" s="2">
        <v>539376</v>
      </c>
      <c r="G119" s="2">
        <v>77194116</v>
      </c>
      <c r="H119" s="2">
        <v>42183</v>
      </c>
      <c r="I119" s="2">
        <v>5567108</v>
      </c>
      <c r="J119" s="2">
        <v>59681</v>
      </c>
      <c r="K119" s="2">
        <v>12969425</v>
      </c>
      <c r="L119" s="2">
        <v>451763</v>
      </c>
      <c r="M119" s="2">
        <v>67195926</v>
      </c>
      <c r="N119" s="2">
        <v>207</v>
      </c>
      <c r="O119" s="56">
        <v>41829</v>
      </c>
      <c r="P119" s="32"/>
      <c r="Q119" s="32"/>
    </row>
    <row r="120" spans="1:27" ht="12" customHeight="1" hidden="1">
      <c r="A120" s="57" t="s">
        <v>28</v>
      </c>
      <c r="B120" s="6">
        <v>97832</v>
      </c>
      <c r="C120" s="6">
        <v>14446835</v>
      </c>
      <c r="D120" s="6">
        <v>97816</v>
      </c>
      <c r="E120" s="6">
        <v>14445013</v>
      </c>
      <c r="F120" s="6">
        <v>50187</v>
      </c>
      <c r="G120" s="6">
        <v>6689957</v>
      </c>
      <c r="H120" s="6">
        <v>3650</v>
      </c>
      <c r="I120" s="6">
        <v>508751</v>
      </c>
      <c r="J120" s="6">
        <v>4434</v>
      </c>
      <c r="K120" s="6">
        <v>945914</v>
      </c>
      <c r="L120" s="6">
        <v>39545</v>
      </c>
      <c r="M120" s="6">
        <v>6300390</v>
      </c>
      <c r="N120" s="6">
        <v>16</v>
      </c>
      <c r="O120" s="58">
        <v>1822</v>
      </c>
      <c r="P120" s="32"/>
      <c r="Q120" s="32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" customHeight="1" hidden="1">
      <c r="A121" s="57" t="s">
        <v>29</v>
      </c>
      <c r="B121" s="6">
        <v>59635</v>
      </c>
      <c r="C121" s="6">
        <v>8916428</v>
      </c>
      <c r="D121" s="6">
        <v>59621</v>
      </c>
      <c r="E121" s="6">
        <v>8913515</v>
      </c>
      <c r="F121" s="6">
        <v>28642</v>
      </c>
      <c r="G121" s="6">
        <v>4091859</v>
      </c>
      <c r="H121" s="6">
        <v>2437</v>
      </c>
      <c r="I121" s="6">
        <v>411041</v>
      </c>
      <c r="J121" s="6">
        <v>3067</v>
      </c>
      <c r="K121" s="6">
        <v>713277</v>
      </c>
      <c r="L121" s="6">
        <v>25475</v>
      </c>
      <c r="M121" s="6">
        <v>3697338</v>
      </c>
      <c r="N121" s="6">
        <v>14</v>
      </c>
      <c r="O121" s="58">
        <v>2913</v>
      </c>
      <c r="P121" s="32"/>
      <c r="Q121" s="32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" customHeight="1" hidden="1">
      <c r="A122" s="57" t="s">
        <v>30</v>
      </c>
      <c r="B122" s="6">
        <v>90125</v>
      </c>
      <c r="C122" s="6">
        <v>13308378</v>
      </c>
      <c r="D122" s="6">
        <v>90097</v>
      </c>
      <c r="E122" s="6">
        <v>13304845</v>
      </c>
      <c r="F122" s="6">
        <v>46978</v>
      </c>
      <c r="G122" s="6">
        <v>6577957</v>
      </c>
      <c r="H122" s="6">
        <v>621</v>
      </c>
      <c r="I122" s="6">
        <v>135247</v>
      </c>
      <c r="J122" s="6">
        <v>4506</v>
      </c>
      <c r="K122" s="6">
        <v>1110438</v>
      </c>
      <c r="L122" s="6">
        <v>37992</v>
      </c>
      <c r="M122" s="6">
        <v>5481203</v>
      </c>
      <c r="N122" s="6">
        <v>28</v>
      </c>
      <c r="O122" s="58">
        <v>3533</v>
      </c>
      <c r="P122" s="32"/>
      <c r="Q122" s="32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" customHeight="1" hidden="1">
      <c r="A123" s="57" t="s">
        <v>31</v>
      </c>
      <c r="B123" s="6">
        <v>104671</v>
      </c>
      <c r="C123" s="6">
        <v>14914727</v>
      </c>
      <c r="D123" s="6">
        <v>104662</v>
      </c>
      <c r="E123" s="6">
        <v>14914000</v>
      </c>
      <c r="F123" s="6">
        <v>53692</v>
      </c>
      <c r="G123" s="6">
        <v>7330024</v>
      </c>
      <c r="H123" s="6">
        <v>929</v>
      </c>
      <c r="I123" s="6">
        <v>212222</v>
      </c>
      <c r="J123" s="6">
        <v>4619</v>
      </c>
      <c r="K123" s="6">
        <v>1024529</v>
      </c>
      <c r="L123" s="6">
        <v>45422</v>
      </c>
      <c r="M123" s="6">
        <v>6347225</v>
      </c>
      <c r="N123" s="6">
        <v>9</v>
      </c>
      <c r="O123" s="58">
        <v>727</v>
      </c>
      <c r="P123" s="32"/>
      <c r="Q123" s="32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" customHeight="1" hidden="1">
      <c r="A124" s="57" t="s">
        <v>32</v>
      </c>
      <c r="B124" s="6">
        <v>118112</v>
      </c>
      <c r="C124" s="6">
        <v>17018395</v>
      </c>
      <c r="D124" s="6">
        <v>118093</v>
      </c>
      <c r="E124" s="6">
        <v>17014849</v>
      </c>
      <c r="F124" s="6">
        <v>54601</v>
      </c>
      <c r="G124" s="6">
        <v>7887247</v>
      </c>
      <c r="H124" s="6">
        <v>12048</v>
      </c>
      <c r="I124" s="6">
        <v>1371021</v>
      </c>
      <c r="J124" s="6">
        <v>6189</v>
      </c>
      <c r="K124" s="6">
        <v>1180444</v>
      </c>
      <c r="L124" s="6">
        <v>45255</v>
      </c>
      <c r="M124" s="6">
        <v>6576138</v>
      </c>
      <c r="N124" s="6">
        <v>19</v>
      </c>
      <c r="O124" s="58">
        <v>3546</v>
      </c>
      <c r="P124" s="32"/>
      <c r="Q124" s="32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" customHeight="1" hidden="1">
      <c r="A125" s="57" t="s">
        <v>33</v>
      </c>
      <c r="B125" s="6">
        <v>101839</v>
      </c>
      <c r="C125" s="6">
        <v>14474009</v>
      </c>
      <c r="D125" s="6">
        <v>101821</v>
      </c>
      <c r="E125" s="6">
        <v>14471026</v>
      </c>
      <c r="F125" s="6">
        <v>50713</v>
      </c>
      <c r="G125" s="6">
        <v>7113417</v>
      </c>
      <c r="H125" s="6">
        <v>2397</v>
      </c>
      <c r="I125" s="6">
        <v>383617</v>
      </c>
      <c r="J125" s="6">
        <v>4864</v>
      </c>
      <c r="K125" s="6">
        <v>833340</v>
      </c>
      <c r="L125" s="6">
        <v>43847</v>
      </c>
      <c r="M125" s="6">
        <v>6140651</v>
      </c>
      <c r="N125" s="6">
        <v>18</v>
      </c>
      <c r="O125" s="58">
        <v>2983</v>
      </c>
      <c r="P125" s="32"/>
      <c r="Q125" s="32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" customHeight="1" hidden="1">
      <c r="A126" s="57" t="s">
        <v>34</v>
      </c>
      <c r="B126" s="6">
        <v>96249</v>
      </c>
      <c r="C126" s="6">
        <v>13768777</v>
      </c>
      <c r="D126" s="6">
        <v>96234</v>
      </c>
      <c r="E126" s="6">
        <v>13766942</v>
      </c>
      <c r="F126" s="6">
        <v>47866</v>
      </c>
      <c r="G126" s="6">
        <v>6277086</v>
      </c>
      <c r="H126" s="6">
        <v>1586</v>
      </c>
      <c r="I126" s="6">
        <v>220166</v>
      </c>
      <c r="J126" s="6">
        <v>5473</v>
      </c>
      <c r="K126" s="6">
        <v>1197985</v>
      </c>
      <c r="L126" s="6">
        <v>41309</v>
      </c>
      <c r="M126" s="6">
        <v>6071704</v>
      </c>
      <c r="N126" s="6">
        <v>15</v>
      </c>
      <c r="O126" s="58">
        <v>1835</v>
      </c>
      <c r="P126" s="32"/>
      <c r="Q126" s="32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" customHeight="1" hidden="1">
      <c r="A127" s="57" t="s">
        <v>35</v>
      </c>
      <c r="B127" s="6">
        <v>82341</v>
      </c>
      <c r="C127" s="6">
        <v>12119564</v>
      </c>
      <c r="D127" s="6">
        <v>82330</v>
      </c>
      <c r="E127" s="6">
        <v>12118229</v>
      </c>
      <c r="F127" s="6">
        <v>40920</v>
      </c>
      <c r="G127" s="6">
        <v>5763960</v>
      </c>
      <c r="H127" s="6">
        <v>1043</v>
      </c>
      <c r="I127" s="6">
        <v>167059</v>
      </c>
      <c r="J127" s="6">
        <v>5150</v>
      </c>
      <c r="K127" s="6">
        <v>952089</v>
      </c>
      <c r="L127" s="6">
        <v>35217</v>
      </c>
      <c r="M127" s="6">
        <v>5235122</v>
      </c>
      <c r="N127" s="6">
        <v>11</v>
      </c>
      <c r="O127" s="58">
        <v>1335</v>
      </c>
      <c r="P127" s="32"/>
      <c r="Q127" s="32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" customHeight="1" hidden="1">
      <c r="A128" s="57" t="s">
        <v>36</v>
      </c>
      <c r="B128" s="6">
        <v>81198</v>
      </c>
      <c r="C128" s="6">
        <v>13553037</v>
      </c>
      <c r="D128" s="6">
        <v>81180</v>
      </c>
      <c r="E128" s="6">
        <v>13551607</v>
      </c>
      <c r="F128" s="6">
        <v>40321</v>
      </c>
      <c r="G128" s="6">
        <v>6416748</v>
      </c>
      <c r="H128" s="6">
        <v>425</v>
      </c>
      <c r="I128" s="6">
        <v>191228</v>
      </c>
      <c r="J128" s="6">
        <v>5628</v>
      </c>
      <c r="K128" s="6">
        <v>1441548</v>
      </c>
      <c r="L128" s="6">
        <v>34806</v>
      </c>
      <c r="M128" s="6">
        <v>5502083</v>
      </c>
      <c r="N128" s="6">
        <v>18</v>
      </c>
      <c r="O128" s="58">
        <v>1431</v>
      </c>
      <c r="P128" s="32"/>
      <c r="Q128" s="32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" customHeight="1" hidden="1">
      <c r="A129" s="57" t="s">
        <v>37</v>
      </c>
      <c r="B129" s="6">
        <v>95524</v>
      </c>
      <c r="C129" s="6">
        <v>14904541</v>
      </c>
      <c r="D129" s="6">
        <v>95508</v>
      </c>
      <c r="E129" s="6">
        <v>14896774</v>
      </c>
      <c r="F129" s="6">
        <v>41416</v>
      </c>
      <c r="G129" s="6">
        <v>6378844</v>
      </c>
      <c r="H129" s="6">
        <v>12518</v>
      </c>
      <c r="I129" s="6">
        <v>1337823</v>
      </c>
      <c r="J129" s="6">
        <v>5043</v>
      </c>
      <c r="K129" s="6">
        <v>1141114</v>
      </c>
      <c r="L129" s="6">
        <v>36531</v>
      </c>
      <c r="M129" s="6">
        <v>6038992</v>
      </c>
      <c r="N129" s="6">
        <v>16</v>
      </c>
      <c r="O129" s="58">
        <v>7767</v>
      </c>
      <c r="P129" s="32"/>
      <c r="Q129" s="32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" customHeight="1" hidden="1">
      <c r="A130" s="57" t="s">
        <v>38</v>
      </c>
      <c r="B130" s="6">
        <v>78261</v>
      </c>
      <c r="C130" s="6">
        <v>12389638</v>
      </c>
      <c r="D130" s="6">
        <v>78250</v>
      </c>
      <c r="E130" s="6">
        <v>12388568</v>
      </c>
      <c r="F130" s="6">
        <v>37995</v>
      </c>
      <c r="G130" s="6">
        <v>6063133</v>
      </c>
      <c r="H130" s="6">
        <v>4281</v>
      </c>
      <c r="I130" s="6">
        <v>547971</v>
      </c>
      <c r="J130" s="6">
        <v>5190</v>
      </c>
      <c r="K130" s="6">
        <v>1138853</v>
      </c>
      <c r="L130" s="6">
        <v>30784</v>
      </c>
      <c r="M130" s="6">
        <v>4638611</v>
      </c>
      <c r="N130" s="6">
        <v>11</v>
      </c>
      <c r="O130" s="58">
        <v>1070</v>
      </c>
      <c r="P130" s="32"/>
      <c r="Q130" s="32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" customHeight="1" hidden="1">
      <c r="A131" s="57" t="s">
        <v>39</v>
      </c>
      <c r="B131" s="6">
        <v>87423</v>
      </c>
      <c r="C131" s="6">
        <v>13154076</v>
      </c>
      <c r="D131" s="6">
        <v>87391</v>
      </c>
      <c r="E131" s="6">
        <v>13141209</v>
      </c>
      <c r="F131" s="6">
        <v>46045</v>
      </c>
      <c r="G131" s="6">
        <v>6603885</v>
      </c>
      <c r="H131" s="6">
        <v>248</v>
      </c>
      <c r="I131" s="6">
        <v>80961</v>
      </c>
      <c r="J131" s="6">
        <v>5518</v>
      </c>
      <c r="K131" s="6">
        <v>1289895</v>
      </c>
      <c r="L131" s="6">
        <v>35580</v>
      </c>
      <c r="M131" s="6">
        <v>5166468</v>
      </c>
      <c r="N131" s="6">
        <v>32</v>
      </c>
      <c r="O131" s="58">
        <v>12867</v>
      </c>
      <c r="P131" s="32"/>
      <c r="Q131" s="32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17" s="30" customFormat="1" ht="12" customHeight="1">
      <c r="A132" s="55" t="s">
        <v>394</v>
      </c>
      <c r="B132" s="2">
        <v>1094253</v>
      </c>
      <c r="C132" s="2">
        <v>165257147</v>
      </c>
      <c r="D132" s="2">
        <v>1094016</v>
      </c>
      <c r="E132" s="2">
        <v>165221226</v>
      </c>
      <c r="F132" s="2">
        <v>523338</v>
      </c>
      <c r="G132" s="2">
        <v>74927233</v>
      </c>
      <c r="H132" s="2">
        <v>43835</v>
      </c>
      <c r="I132" s="2">
        <v>5121812</v>
      </c>
      <c r="J132" s="2">
        <v>72590</v>
      </c>
      <c r="K132" s="2">
        <v>17711473</v>
      </c>
      <c r="L132" s="2">
        <v>454253</v>
      </c>
      <c r="M132" s="2">
        <v>67460708</v>
      </c>
      <c r="N132" s="2">
        <v>237</v>
      </c>
      <c r="O132" s="56">
        <v>35921</v>
      </c>
      <c r="P132" s="32"/>
      <c r="Q132" s="32"/>
    </row>
    <row r="133" spans="1:27" ht="12" customHeight="1" hidden="1">
      <c r="A133" s="57" t="s">
        <v>28</v>
      </c>
      <c r="B133" s="6">
        <v>65404</v>
      </c>
      <c r="C133" s="6">
        <v>9591532</v>
      </c>
      <c r="D133" s="6">
        <v>65376</v>
      </c>
      <c r="E133" s="6">
        <v>9588514</v>
      </c>
      <c r="F133" s="6">
        <v>31838</v>
      </c>
      <c r="G133" s="6">
        <v>4592135</v>
      </c>
      <c r="H133" s="6">
        <v>1228</v>
      </c>
      <c r="I133" s="6">
        <v>207573</v>
      </c>
      <c r="J133" s="6">
        <v>4107</v>
      </c>
      <c r="K133" s="6">
        <v>907579</v>
      </c>
      <c r="L133" s="6">
        <v>28203</v>
      </c>
      <c r="M133" s="6">
        <v>3881226</v>
      </c>
      <c r="N133" s="6">
        <v>28</v>
      </c>
      <c r="O133" s="58">
        <v>3018</v>
      </c>
      <c r="P133" s="32"/>
      <c r="Q133" s="32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" customHeight="1" hidden="1">
      <c r="A134" s="57" t="s">
        <v>29</v>
      </c>
      <c r="B134" s="6">
        <v>66787</v>
      </c>
      <c r="C134" s="6">
        <v>9760041</v>
      </c>
      <c r="D134" s="6">
        <v>66773</v>
      </c>
      <c r="E134" s="6">
        <v>9758911</v>
      </c>
      <c r="F134" s="6">
        <v>33277</v>
      </c>
      <c r="G134" s="6">
        <v>4621597</v>
      </c>
      <c r="H134" s="6">
        <v>410</v>
      </c>
      <c r="I134" s="6">
        <v>107286</v>
      </c>
      <c r="J134" s="6">
        <v>4303</v>
      </c>
      <c r="K134" s="6">
        <v>1005037</v>
      </c>
      <c r="L134" s="6">
        <v>28783</v>
      </c>
      <c r="M134" s="6">
        <v>4024991</v>
      </c>
      <c r="N134" s="6">
        <v>14</v>
      </c>
      <c r="O134" s="58">
        <v>1130</v>
      </c>
      <c r="P134" s="32"/>
      <c r="Q134" s="32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" customHeight="1" hidden="1">
      <c r="A135" s="57" t="s">
        <v>30</v>
      </c>
      <c r="B135" s="6">
        <v>83113</v>
      </c>
      <c r="C135" s="6">
        <v>12087178</v>
      </c>
      <c r="D135" s="6">
        <v>83090</v>
      </c>
      <c r="E135" s="6">
        <v>12083151</v>
      </c>
      <c r="F135" s="6">
        <v>41821</v>
      </c>
      <c r="G135" s="6">
        <v>5844305</v>
      </c>
      <c r="H135" s="6">
        <v>768</v>
      </c>
      <c r="I135" s="6">
        <v>73209</v>
      </c>
      <c r="J135" s="6">
        <v>5508</v>
      </c>
      <c r="K135" s="6">
        <v>1052887</v>
      </c>
      <c r="L135" s="6">
        <v>34993</v>
      </c>
      <c r="M135" s="6">
        <v>5112751</v>
      </c>
      <c r="N135" s="6">
        <v>23</v>
      </c>
      <c r="O135" s="58">
        <v>4027</v>
      </c>
      <c r="P135" s="32"/>
      <c r="Q135" s="32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" customHeight="1" hidden="1">
      <c r="A136" s="57" t="s">
        <v>31</v>
      </c>
      <c r="B136" s="6">
        <v>89148</v>
      </c>
      <c r="C136" s="6">
        <v>14574304</v>
      </c>
      <c r="D136" s="6">
        <v>89126</v>
      </c>
      <c r="E136" s="6">
        <v>14569103</v>
      </c>
      <c r="F136" s="6">
        <v>44564</v>
      </c>
      <c r="G136" s="6">
        <v>7482920</v>
      </c>
      <c r="H136" s="6">
        <v>194</v>
      </c>
      <c r="I136" s="6">
        <v>86038</v>
      </c>
      <c r="J136" s="6">
        <v>5459</v>
      </c>
      <c r="K136" s="6">
        <v>1685363</v>
      </c>
      <c r="L136" s="6">
        <v>38909</v>
      </c>
      <c r="M136" s="6">
        <v>5314783</v>
      </c>
      <c r="N136" s="6">
        <v>22</v>
      </c>
      <c r="O136" s="58">
        <v>5201</v>
      </c>
      <c r="P136" s="32"/>
      <c r="Q136" s="32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" customHeight="1" hidden="1">
      <c r="A137" s="57" t="s">
        <v>32</v>
      </c>
      <c r="B137" s="6">
        <v>80506</v>
      </c>
      <c r="C137" s="6">
        <v>12081165</v>
      </c>
      <c r="D137" s="6">
        <v>80489</v>
      </c>
      <c r="E137" s="6">
        <v>12079693</v>
      </c>
      <c r="F137" s="6">
        <v>39685</v>
      </c>
      <c r="G137" s="6">
        <v>5477073</v>
      </c>
      <c r="H137" s="6">
        <v>239</v>
      </c>
      <c r="I137" s="6">
        <v>109736</v>
      </c>
      <c r="J137" s="6">
        <v>6251</v>
      </c>
      <c r="K137" s="6">
        <v>1530245</v>
      </c>
      <c r="L137" s="6">
        <v>34314</v>
      </c>
      <c r="M137" s="6">
        <v>4962639</v>
      </c>
      <c r="N137" s="6">
        <v>17</v>
      </c>
      <c r="O137" s="58">
        <v>1472</v>
      </c>
      <c r="P137" s="32"/>
      <c r="Q137" s="32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2" customHeight="1" hidden="1">
      <c r="A138" s="57" t="s">
        <v>33</v>
      </c>
      <c r="B138" s="6">
        <v>104734</v>
      </c>
      <c r="C138" s="6">
        <v>15457360</v>
      </c>
      <c r="D138" s="6">
        <v>104719</v>
      </c>
      <c r="E138" s="6">
        <v>15455732</v>
      </c>
      <c r="F138" s="6">
        <v>52409</v>
      </c>
      <c r="G138" s="6">
        <v>7374921</v>
      </c>
      <c r="H138" s="6">
        <v>3039</v>
      </c>
      <c r="I138" s="6">
        <v>329949</v>
      </c>
      <c r="J138" s="6">
        <v>6146</v>
      </c>
      <c r="K138" s="6">
        <v>1406272</v>
      </c>
      <c r="L138" s="6">
        <v>43125</v>
      </c>
      <c r="M138" s="6">
        <v>6344590</v>
      </c>
      <c r="N138" s="6">
        <v>15</v>
      </c>
      <c r="O138" s="58">
        <v>1628</v>
      </c>
      <c r="P138" s="32"/>
      <c r="Q138" s="32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2" customHeight="1" hidden="1">
      <c r="A139" s="57" t="s">
        <v>34</v>
      </c>
      <c r="B139" s="6">
        <v>109076</v>
      </c>
      <c r="C139" s="6">
        <v>15145427</v>
      </c>
      <c r="D139" s="6">
        <v>109063</v>
      </c>
      <c r="E139" s="6">
        <v>15144123</v>
      </c>
      <c r="F139" s="6">
        <v>51643</v>
      </c>
      <c r="G139" s="6">
        <v>6917838</v>
      </c>
      <c r="H139" s="6">
        <v>3803</v>
      </c>
      <c r="I139" s="6">
        <v>407962</v>
      </c>
      <c r="J139" s="6">
        <v>7765</v>
      </c>
      <c r="K139" s="6">
        <v>1646731</v>
      </c>
      <c r="L139" s="6">
        <v>45852</v>
      </c>
      <c r="M139" s="6">
        <v>6171591</v>
      </c>
      <c r="N139" s="6">
        <v>13</v>
      </c>
      <c r="O139" s="58">
        <v>1305</v>
      </c>
      <c r="P139" s="32"/>
      <c r="Q139" s="32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2" customHeight="1" hidden="1">
      <c r="A140" s="57" t="s">
        <v>35</v>
      </c>
      <c r="B140" s="6">
        <v>95649</v>
      </c>
      <c r="C140" s="6">
        <v>13984974</v>
      </c>
      <c r="D140" s="6">
        <v>95625</v>
      </c>
      <c r="E140" s="6">
        <v>13981913</v>
      </c>
      <c r="F140" s="6">
        <v>48457</v>
      </c>
      <c r="G140" s="6">
        <v>6884727</v>
      </c>
      <c r="H140" s="6">
        <v>671</v>
      </c>
      <c r="I140" s="6">
        <v>148561</v>
      </c>
      <c r="J140" s="6">
        <v>6445</v>
      </c>
      <c r="K140" s="6">
        <v>1517010</v>
      </c>
      <c r="L140" s="6">
        <v>40052</v>
      </c>
      <c r="M140" s="6">
        <v>5431615</v>
      </c>
      <c r="N140" s="6">
        <v>24</v>
      </c>
      <c r="O140" s="58">
        <v>3061</v>
      </c>
      <c r="P140" s="32"/>
      <c r="Q140" s="32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2" customHeight="1" hidden="1">
      <c r="A141" s="57" t="s">
        <v>36</v>
      </c>
      <c r="B141" s="6">
        <v>93378</v>
      </c>
      <c r="C141" s="6">
        <v>14820748</v>
      </c>
      <c r="D141" s="6">
        <v>93355</v>
      </c>
      <c r="E141" s="6">
        <v>14817964</v>
      </c>
      <c r="F141" s="6">
        <v>44286</v>
      </c>
      <c r="G141" s="6">
        <v>6539943</v>
      </c>
      <c r="H141" s="6">
        <v>3713</v>
      </c>
      <c r="I141" s="6">
        <v>436793</v>
      </c>
      <c r="J141" s="6">
        <v>5972</v>
      </c>
      <c r="K141" s="6">
        <v>1564367</v>
      </c>
      <c r="L141" s="6">
        <v>39384</v>
      </c>
      <c r="M141" s="6">
        <v>6276860</v>
      </c>
      <c r="N141" s="6">
        <v>23</v>
      </c>
      <c r="O141" s="58">
        <v>2784</v>
      </c>
      <c r="P141" s="32"/>
      <c r="Q141" s="32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2" customHeight="1" hidden="1">
      <c r="A142" s="57" t="s">
        <v>37</v>
      </c>
      <c r="B142" s="6">
        <v>112621</v>
      </c>
      <c r="C142" s="6">
        <v>16319954</v>
      </c>
      <c r="D142" s="6">
        <v>112599</v>
      </c>
      <c r="E142" s="6">
        <v>16317228</v>
      </c>
      <c r="F142" s="6">
        <v>43320</v>
      </c>
      <c r="G142" s="6">
        <v>6202973</v>
      </c>
      <c r="H142" s="6">
        <v>23197</v>
      </c>
      <c r="I142" s="6">
        <v>2242457</v>
      </c>
      <c r="J142" s="6">
        <v>7729</v>
      </c>
      <c r="K142" s="6">
        <v>1866956</v>
      </c>
      <c r="L142" s="6">
        <v>38353</v>
      </c>
      <c r="M142" s="6">
        <v>6004841</v>
      </c>
      <c r="N142" s="6">
        <v>22</v>
      </c>
      <c r="O142" s="58">
        <v>2726</v>
      </c>
      <c r="P142" s="32"/>
      <c r="Q142" s="32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2" customHeight="1" hidden="1">
      <c r="A143" s="57" t="s">
        <v>38</v>
      </c>
      <c r="B143" s="6">
        <v>92485</v>
      </c>
      <c r="C143" s="6">
        <v>14916662</v>
      </c>
      <c r="D143" s="6">
        <v>92467</v>
      </c>
      <c r="E143" s="6">
        <v>14909127</v>
      </c>
      <c r="F143" s="6">
        <v>42553</v>
      </c>
      <c r="G143" s="6">
        <v>5698129</v>
      </c>
      <c r="H143" s="6">
        <v>6214</v>
      </c>
      <c r="I143" s="6">
        <v>873740</v>
      </c>
      <c r="J143" s="6">
        <v>6211</v>
      </c>
      <c r="K143" s="6">
        <v>1681284</v>
      </c>
      <c r="L143" s="6">
        <v>37489</v>
      </c>
      <c r="M143" s="6">
        <v>6655975</v>
      </c>
      <c r="N143" s="6">
        <v>18</v>
      </c>
      <c r="O143" s="58">
        <v>7535</v>
      </c>
      <c r="P143" s="32"/>
      <c r="Q143" s="32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2" customHeight="1" hidden="1">
      <c r="A144" s="57" t="s">
        <v>39</v>
      </c>
      <c r="B144" s="6">
        <v>101352</v>
      </c>
      <c r="C144" s="6">
        <v>16517802</v>
      </c>
      <c r="D144" s="6">
        <v>101334</v>
      </c>
      <c r="E144" s="6">
        <v>16515768</v>
      </c>
      <c r="F144" s="6">
        <v>49485</v>
      </c>
      <c r="G144" s="6">
        <v>7290671</v>
      </c>
      <c r="H144" s="6">
        <v>359</v>
      </c>
      <c r="I144" s="6">
        <v>98509</v>
      </c>
      <c r="J144" s="6">
        <v>6694</v>
      </c>
      <c r="K144" s="6">
        <v>1847743</v>
      </c>
      <c r="L144" s="6">
        <v>44796</v>
      </c>
      <c r="M144" s="6">
        <v>7278846</v>
      </c>
      <c r="N144" s="6">
        <v>18</v>
      </c>
      <c r="O144" s="58">
        <v>2034</v>
      </c>
      <c r="P144" s="32"/>
      <c r="Q144" s="32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17" s="30" customFormat="1" ht="12" customHeight="1">
      <c r="A145" s="55" t="s">
        <v>395</v>
      </c>
      <c r="B145" s="2">
        <v>1104735</v>
      </c>
      <c r="C145" s="2">
        <v>172095136</v>
      </c>
      <c r="D145" s="2">
        <v>1104473</v>
      </c>
      <c r="E145" s="2">
        <v>172031223</v>
      </c>
      <c r="F145" s="2">
        <v>523119</v>
      </c>
      <c r="G145" s="2">
        <v>75741135</v>
      </c>
      <c r="H145" s="2">
        <v>40379</v>
      </c>
      <c r="I145" s="2">
        <v>5151441</v>
      </c>
      <c r="J145" s="2">
        <v>66211</v>
      </c>
      <c r="K145" s="2">
        <v>18388416</v>
      </c>
      <c r="L145" s="2">
        <v>474764</v>
      </c>
      <c r="M145" s="2">
        <v>72750230</v>
      </c>
      <c r="N145" s="2">
        <v>262</v>
      </c>
      <c r="O145" s="56">
        <v>63913</v>
      </c>
      <c r="P145" s="32"/>
      <c r="Q145" s="32"/>
    </row>
    <row r="146" spans="1:27" ht="12" customHeight="1" hidden="1">
      <c r="A146" s="57" t="s">
        <v>28</v>
      </c>
      <c r="B146" s="6">
        <v>87987</v>
      </c>
      <c r="C146" s="6">
        <v>14105390</v>
      </c>
      <c r="D146" s="6">
        <v>87965</v>
      </c>
      <c r="E146" s="6">
        <v>14091391</v>
      </c>
      <c r="F146" s="6">
        <v>42616</v>
      </c>
      <c r="G146" s="6">
        <v>7058762</v>
      </c>
      <c r="H146" s="6">
        <v>280</v>
      </c>
      <c r="I146" s="6">
        <v>138555</v>
      </c>
      <c r="J146" s="6">
        <v>5302</v>
      </c>
      <c r="K146" s="6">
        <v>1170900</v>
      </c>
      <c r="L146" s="6">
        <v>39767</v>
      </c>
      <c r="M146" s="6">
        <v>5723173</v>
      </c>
      <c r="N146" s="6">
        <v>22</v>
      </c>
      <c r="O146" s="58">
        <v>14000</v>
      </c>
      <c r="P146" s="32"/>
      <c r="Q146" s="32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2" customHeight="1" hidden="1">
      <c r="A147" s="57" t="s">
        <v>29</v>
      </c>
      <c r="B147" s="6">
        <v>67663</v>
      </c>
      <c r="C147" s="6">
        <v>10475341</v>
      </c>
      <c r="D147" s="6">
        <v>67644</v>
      </c>
      <c r="E147" s="6">
        <v>10473040</v>
      </c>
      <c r="F147" s="6">
        <v>32450</v>
      </c>
      <c r="G147" s="6">
        <v>4860476</v>
      </c>
      <c r="H147" s="6">
        <v>444</v>
      </c>
      <c r="I147" s="6">
        <v>258698</v>
      </c>
      <c r="J147" s="6">
        <v>5440</v>
      </c>
      <c r="K147" s="6">
        <v>1088513</v>
      </c>
      <c r="L147" s="6">
        <v>29310</v>
      </c>
      <c r="M147" s="6">
        <v>4265353</v>
      </c>
      <c r="N147" s="6">
        <v>19</v>
      </c>
      <c r="O147" s="58">
        <v>2301</v>
      </c>
      <c r="P147" s="32"/>
      <c r="Q147" s="32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2" customHeight="1" hidden="1">
      <c r="A148" s="57" t="s">
        <v>30</v>
      </c>
      <c r="B148" s="6">
        <v>92284</v>
      </c>
      <c r="C148" s="6">
        <v>14770233</v>
      </c>
      <c r="D148" s="6">
        <v>92265</v>
      </c>
      <c r="E148" s="6">
        <v>14762871</v>
      </c>
      <c r="F148" s="6">
        <v>45255</v>
      </c>
      <c r="G148" s="6">
        <v>6527650</v>
      </c>
      <c r="H148" s="6">
        <v>125</v>
      </c>
      <c r="I148" s="6">
        <v>82055</v>
      </c>
      <c r="J148" s="6">
        <v>6173</v>
      </c>
      <c r="K148" s="6">
        <v>1532145</v>
      </c>
      <c r="L148" s="6">
        <v>40712</v>
      </c>
      <c r="M148" s="6">
        <v>6621020</v>
      </c>
      <c r="N148" s="6">
        <v>19</v>
      </c>
      <c r="O148" s="58">
        <v>7362</v>
      </c>
      <c r="P148" s="32"/>
      <c r="Q148" s="32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2" customHeight="1" hidden="1">
      <c r="A149" s="57" t="s">
        <v>31</v>
      </c>
      <c r="B149" s="6">
        <v>94201</v>
      </c>
      <c r="C149" s="6">
        <v>14518072</v>
      </c>
      <c r="D149" s="6">
        <v>94180</v>
      </c>
      <c r="E149" s="6">
        <v>14514731</v>
      </c>
      <c r="F149" s="6">
        <v>44716</v>
      </c>
      <c r="G149" s="6">
        <v>6256561</v>
      </c>
      <c r="H149" s="6">
        <v>4856</v>
      </c>
      <c r="I149" s="6">
        <v>601452</v>
      </c>
      <c r="J149" s="6">
        <v>4713</v>
      </c>
      <c r="K149" s="6">
        <v>1342538</v>
      </c>
      <c r="L149" s="6">
        <v>39895</v>
      </c>
      <c r="M149" s="6">
        <v>6314179</v>
      </c>
      <c r="N149" s="6">
        <v>21</v>
      </c>
      <c r="O149" s="58">
        <v>3341</v>
      </c>
      <c r="P149" s="32"/>
      <c r="Q149" s="32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2" customHeight="1" hidden="1">
      <c r="A150" s="57" t="s">
        <v>32</v>
      </c>
      <c r="B150" s="6">
        <v>113647</v>
      </c>
      <c r="C150" s="6">
        <v>18386981</v>
      </c>
      <c r="D150" s="6">
        <v>113636</v>
      </c>
      <c r="E150" s="6">
        <v>18382927</v>
      </c>
      <c r="F150" s="6">
        <v>45402</v>
      </c>
      <c r="G150" s="6">
        <v>6708969</v>
      </c>
      <c r="H150" s="6">
        <v>21762</v>
      </c>
      <c r="I150" s="6">
        <v>2154748</v>
      </c>
      <c r="J150" s="6">
        <v>5445</v>
      </c>
      <c r="K150" s="6">
        <v>1336642</v>
      </c>
      <c r="L150" s="6">
        <v>41027</v>
      </c>
      <c r="M150" s="6">
        <v>8182568</v>
      </c>
      <c r="N150" s="6">
        <v>11</v>
      </c>
      <c r="O150" s="58">
        <v>4054</v>
      </c>
      <c r="P150" s="32"/>
      <c r="Q150" s="32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2" customHeight="1" hidden="1">
      <c r="A151" s="57" t="s">
        <v>33</v>
      </c>
      <c r="B151" s="6">
        <v>99344</v>
      </c>
      <c r="C151" s="6">
        <v>14406511</v>
      </c>
      <c r="D151" s="6">
        <v>99319</v>
      </c>
      <c r="E151" s="6">
        <v>14401054</v>
      </c>
      <c r="F151" s="6">
        <v>45024</v>
      </c>
      <c r="G151" s="6">
        <v>6462642</v>
      </c>
      <c r="H151" s="6">
        <v>9477</v>
      </c>
      <c r="I151" s="6">
        <v>972037</v>
      </c>
      <c r="J151" s="6">
        <v>4866</v>
      </c>
      <c r="K151" s="6">
        <v>1362805</v>
      </c>
      <c r="L151" s="6">
        <v>39952</v>
      </c>
      <c r="M151" s="6">
        <v>5603570</v>
      </c>
      <c r="N151" s="6">
        <v>25</v>
      </c>
      <c r="O151" s="58">
        <v>5457</v>
      </c>
      <c r="P151" s="32"/>
      <c r="Q151" s="32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2" customHeight="1" hidden="1">
      <c r="A152" s="57" t="s">
        <v>34</v>
      </c>
      <c r="B152" s="6">
        <v>91680</v>
      </c>
      <c r="C152" s="6">
        <v>15721892</v>
      </c>
      <c r="D152" s="6">
        <v>91636</v>
      </c>
      <c r="E152" s="6">
        <v>15708811</v>
      </c>
      <c r="F152" s="6">
        <v>44290</v>
      </c>
      <c r="G152" s="6">
        <v>6838696</v>
      </c>
      <c r="H152" s="6">
        <v>531</v>
      </c>
      <c r="I152" s="6">
        <v>141523</v>
      </c>
      <c r="J152" s="6">
        <v>5090</v>
      </c>
      <c r="K152" s="6">
        <v>2028851</v>
      </c>
      <c r="L152" s="6">
        <v>41725</v>
      </c>
      <c r="M152" s="6">
        <v>6699741</v>
      </c>
      <c r="N152" s="6">
        <v>44</v>
      </c>
      <c r="O152" s="58">
        <v>13081</v>
      </c>
      <c r="P152" s="32"/>
      <c r="Q152" s="32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2" customHeight="1" hidden="1">
      <c r="A153" s="57" t="s">
        <v>35</v>
      </c>
      <c r="B153" s="6">
        <v>84244</v>
      </c>
      <c r="C153" s="6">
        <v>13332696</v>
      </c>
      <c r="D153" s="6">
        <v>84221</v>
      </c>
      <c r="E153" s="6">
        <v>13329455</v>
      </c>
      <c r="F153" s="6">
        <v>40444</v>
      </c>
      <c r="G153" s="6">
        <v>6221791</v>
      </c>
      <c r="H153" s="6">
        <v>1370</v>
      </c>
      <c r="I153" s="6">
        <v>175257</v>
      </c>
      <c r="J153" s="6">
        <v>5280</v>
      </c>
      <c r="K153" s="6">
        <v>1559913</v>
      </c>
      <c r="L153" s="6">
        <v>37127</v>
      </c>
      <c r="M153" s="6">
        <v>5372494</v>
      </c>
      <c r="N153" s="6">
        <v>23</v>
      </c>
      <c r="O153" s="58">
        <v>3241</v>
      </c>
      <c r="P153" s="32"/>
      <c r="Q153" s="32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2" customHeight="1" hidden="1">
      <c r="A154" s="57" t="s">
        <v>36</v>
      </c>
      <c r="B154" s="6">
        <v>83200</v>
      </c>
      <c r="C154" s="6">
        <v>12247921</v>
      </c>
      <c r="D154" s="6">
        <v>83186</v>
      </c>
      <c r="E154" s="6">
        <v>12245714</v>
      </c>
      <c r="F154" s="6">
        <v>40646</v>
      </c>
      <c r="G154" s="6">
        <v>5574455</v>
      </c>
      <c r="H154" s="6">
        <v>640</v>
      </c>
      <c r="I154" s="6">
        <v>137600</v>
      </c>
      <c r="J154" s="6">
        <v>5061</v>
      </c>
      <c r="K154" s="6">
        <v>1632378</v>
      </c>
      <c r="L154" s="6">
        <v>36839</v>
      </c>
      <c r="M154" s="6">
        <v>4901281</v>
      </c>
      <c r="N154" s="6">
        <v>14</v>
      </c>
      <c r="O154" s="58">
        <v>2207</v>
      </c>
      <c r="P154" s="32"/>
      <c r="Q154" s="32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2" customHeight="1" hidden="1">
      <c r="A155" s="57" t="s">
        <v>37</v>
      </c>
      <c r="B155" s="6">
        <v>88826</v>
      </c>
      <c r="C155" s="6">
        <v>13680537</v>
      </c>
      <c r="D155" s="6">
        <v>88809</v>
      </c>
      <c r="E155" s="6">
        <v>13678456</v>
      </c>
      <c r="F155" s="6">
        <v>43708</v>
      </c>
      <c r="G155" s="6">
        <v>5896827</v>
      </c>
      <c r="H155" s="6">
        <v>341</v>
      </c>
      <c r="I155" s="6">
        <v>47455</v>
      </c>
      <c r="J155" s="6">
        <v>6290</v>
      </c>
      <c r="K155" s="6">
        <v>1677100</v>
      </c>
      <c r="L155" s="6">
        <v>38470</v>
      </c>
      <c r="M155" s="6">
        <v>6057074</v>
      </c>
      <c r="N155" s="6">
        <v>17</v>
      </c>
      <c r="O155" s="58">
        <v>2080</v>
      </c>
      <c r="P155" s="32"/>
      <c r="Q155" s="32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2" customHeight="1" hidden="1">
      <c r="A156" s="57" t="s">
        <v>38</v>
      </c>
      <c r="B156" s="6">
        <v>95784</v>
      </c>
      <c r="C156" s="6">
        <v>13837504</v>
      </c>
      <c r="D156" s="6">
        <v>95764</v>
      </c>
      <c r="E156" s="6">
        <v>13833061</v>
      </c>
      <c r="F156" s="6">
        <v>47306</v>
      </c>
      <c r="G156" s="6">
        <v>6129970</v>
      </c>
      <c r="H156" s="6">
        <v>215</v>
      </c>
      <c r="I156" s="6">
        <v>112415</v>
      </c>
      <c r="J156" s="6">
        <v>6067</v>
      </c>
      <c r="K156" s="6">
        <v>1381182</v>
      </c>
      <c r="L156" s="6">
        <v>42176</v>
      </c>
      <c r="M156" s="6">
        <v>6209496</v>
      </c>
      <c r="N156" s="6">
        <v>20</v>
      </c>
      <c r="O156" s="58">
        <v>4443</v>
      </c>
      <c r="P156" s="32"/>
      <c r="Q156" s="32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2" customHeight="1" hidden="1">
      <c r="A157" s="57" t="s">
        <v>39</v>
      </c>
      <c r="B157" s="6">
        <v>105875</v>
      </c>
      <c r="C157" s="6">
        <v>16612057</v>
      </c>
      <c r="D157" s="6">
        <v>105848</v>
      </c>
      <c r="E157" s="6">
        <v>16609713</v>
      </c>
      <c r="F157" s="6">
        <v>51262</v>
      </c>
      <c r="G157" s="6">
        <v>7204337</v>
      </c>
      <c r="H157" s="6">
        <v>338</v>
      </c>
      <c r="I157" s="6">
        <v>329648</v>
      </c>
      <c r="J157" s="6">
        <v>6484</v>
      </c>
      <c r="K157" s="6">
        <v>2275448</v>
      </c>
      <c r="L157" s="6">
        <v>47764</v>
      </c>
      <c r="M157" s="6">
        <v>6800280</v>
      </c>
      <c r="N157" s="6">
        <v>27</v>
      </c>
      <c r="O157" s="58">
        <v>2344</v>
      </c>
      <c r="P157" s="32"/>
      <c r="Q157" s="32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17" s="5" customFormat="1" ht="12" customHeight="1">
      <c r="A158" s="10" t="s">
        <v>473</v>
      </c>
      <c r="B158" s="4">
        <v>1021432</v>
      </c>
      <c r="C158" s="4">
        <v>163696093</v>
      </c>
      <c r="D158" s="4">
        <v>1021205</v>
      </c>
      <c r="E158" s="4">
        <v>163650847</v>
      </c>
      <c r="F158" s="4">
        <v>494910</v>
      </c>
      <c r="G158" s="4">
        <v>72103215</v>
      </c>
      <c r="H158" s="4">
        <v>10501</v>
      </c>
      <c r="I158" s="4">
        <v>2484304</v>
      </c>
      <c r="J158" s="4">
        <v>65874</v>
      </c>
      <c r="K158" s="4">
        <v>20859441</v>
      </c>
      <c r="L158" s="4">
        <v>449920</v>
      </c>
      <c r="M158" s="4">
        <v>68203887</v>
      </c>
      <c r="N158" s="4">
        <v>227</v>
      </c>
      <c r="O158" s="54">
        <v>45246</v>
      </c>
      <c r="P158" s="69"/>
      <c r="Q158" s="69"/>
    </row>
    <row r="159" spans="1:27" ht="12" customHeight="1" hidden="1">
      <c r="A159" s="57" t="s">
        <v>28</v>
      </c>
      <c r="B159" s="6">
        <v>103007</v>
      </c>
      <c r="C159" s="6">
        <v>15305757</v>
      </c>
      <c r="D159" s="6">
        <v>102985</v>
      </c>
      <c r="E159" s="6">
        <v>15298183</v>
      </c>
      <c r="F159" s="6">
        <v>49841</v>
      </c>
      <c r="G159" s="6">
        <v>6464117</v>
      </c>
      <c r="H159" s="6">
        <v>486</v>
      </c>
      <c r="I159" s="6">
        <v>128223</v>
      </c>
      <c r="J159" s="6">
        <v>5615</v>
      </c>
      <c r="K159" s="6">
        <v>1498001</v>
      </c>
      <c r="L159" s="6">
        <v>47043</v>
      </c>
      <c r="M159" s="6">
        <v>7207842</v>
      </c>
      <c r="N159" s="6">
        <v>22</v>
      </c>
      <c r="O159" s="58">
        <v>7573</v>
      </c>
      <c r="P159" s="32"/>
      <c r="Q159" s="32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2" customHeight="1" hidden="1">
      <c r="A160" s="57" t="s">
        <v>29</v>
      </c>
      <c r="B160" s="6">
        <v>58953</v>
      </c>
      <c r="C160" s="6">
        <v>10849821</v>
      </c>
      <c r="D160" s="6">
        <v>58936</v>
      </c>
      <c r="E160" s="6">
        <v>10848024</v>
      </c>
      <c r="F160" s="6">
        <v>27880</v>
      </c>
      <c r="G160" s="6">
        <v>3885752</v>
      </c>
      <c r="H160" s="6">
        <v>1519</v>
      </c>
      <c r="I160" s="6">
        <v>605006</v>
      </c>
      <c r="J160" s="6">
        <v>3577</v>
      </c>
      <c r="K160" s="6">
        <v>1126057</v>
      </c>
      <c r="L160" s="6">
        <v>25960</v>
      </c>
      <c r="M160" s="6">
        <v>5231209</v>
      </c>
      <c r="N160" s="6">
        <v>17</v>
      </c>
      <c r="O160" s="58">
        <v>1797</v>
      </c>
      <c r="P160" s="32"/>
      <c r="Q160" s="32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2" customHeight="1" hidden="1">
      <c r="A161" s="57" t="s">
        <v>30</v>
      </c>
      <c r="B161" s="6">
        <v>104618</v>
      </c>
      <c r="C161" s="6">
        <v>15731616</v>
      </c>
      <c r="D161" s="6">
        <v>104601</v>
      </c>
      <c r="E161" s="6">
        <v>15729624</v>
      </c>
      <c r="F161" s="6">
        <v>49281</v>
      </c>
      <c r="G161" s="6">
        <v>7342058</v>
      </c>
      <c r="H161" s="6">
        <v>3162</v>
      </c>
      <c r="I161" s="6">
        <v>326659</v>
      </c>
      <c r="J161" s="6">
        <v>6110</v>
      </c>
      <c r="K161" s="6">
        <v>1594253</v>
      </c>
      <c r="L161" s="6">
        <v>46048</v>
      </c>
      <c r="M161" s="6">
        <v>6466654</v>
      </c>
      <c r="N161" s="6">
        <v>17</v>
      </c>
      <c r="O161" s="58">
        <v>1992</v>
      </c>
      <c r="P161" s="32"/>
      <c r="Q161" s="32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2" customHeight="1" hidden="1">
      <c r="A162" s="57" t="s">
        <v>31</v>
      </c>
      <c r="B162" s="6">
        <v>85044</v>
      </c>
      <c r="C162" s="6">
        <v>13671753</v>
      </c>
      <c r="D162" s="6">
        <v>85027</v>
      </c>
      <c r="E162" s="6">
        <v>13666822</v>
      </c>
      <c r="F162" s="6">
        <v>41664</v>
      </c>
      <c r="G162" s="6">
        <v>6470614</v>
      </c>
      <c r="H162" s="6">
        <v>984</v>
      </c>
      <c r="I162" s="6">
        <v>123517</v>
      </c>
      <c r="J162" s="6">
        <v>6090</v>
      </c>
      <c r="K162" s="6">
        <v>1739632</v>
      </c>
      <c r="L162" s="6">
        <v>36289</v>
      </c>
      <c r="M162" s="6">
        <v>5333058</v>
      </c>
      <c r="N162" s="6">
        <v>17</v>
      </c>
      <c r="O162" s="58">
        <v>4931</v>
      </c>
      <c r="P162" s="32"/>
      <c r="Q162" s="32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2" customHeight="1" hidden="1">
      <c r="A163" s="57" t="s">
        <v>32</v>
      </c>
      <c r="B163" s="6">
        <v>87947</v>
      </c>
      <c r="C163" s="6">
        <v>15197732</v>
      </c>
      <c r="D163" s="6">
        <v>87929</v>
      </c>
      <c r="E163" s="6">
        <v>15194817</v>
      </c>
      <c r="F163" s="6">
        <v>42820</v>
      </c>
      <c r="G163" s="6">
        <v>7437524</v>
      </c>
      <c r="H163" s="6">
        <v>164</v>
      </c>
      <c r="I163" s="6">
        <v>71657</v>
      </c>
      <c r="J163" s="6">
        <v>5393</v>
      </c>
      <c r="K163" s="6">
        <v>1472125</v>
      </c>
      <c r="L163" s="6">
        <v>39552</v>
      </c>
      <c r="M163" s="6">
        <v>6213512</v>
      </c>
      <c r="N163" s="6">
        <v>18</v>
      </c>
      <c r="O163" s="58">
        <v>2915</v>
      </c>
      <c r="P163" s="32"/>
      <c r="Q163" s="32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2" customHeight="1" hidden="1">
      <c r="A164" s="57" t="s">
        <v>33</v>
      </c>
      <c r="B164" s="6">
        <v>85826</v>
      </c>
      <c r="C164" s="6">
        <v>13088732</v>
      </c>
      <c r="D164" s="6">
        <v>85805</v>
      </c>
      <c r="E164" s="6">
        <v>13081801</v>
      </c>
      <c r="F164" s="6">
        <v>41919</v>
      </c>
      <c r="G164" s="6">
        <v>6207978</v>
      </c>
      <c r="H164" s="6">
        <v>227</v>
      </c>
      <c r="I164" s="6">
        <v>61612</v>
      </c>
      <c r="J164" s="6">
        <v>5899</v>
      </c>
      <c r="K164" s="6">
        <v>1580490</v>
      </c>
      <c r="L164" s="6">
        <v>37760</v>
      </c>
      <c r="M164" s="6">
        <v>5231722</v>
      </c>
      <c r="N164" s="6">
        <v>21</v>
      </c>
      <c r="O164" s="58">
        <v>6930</v>
      </c>
      <c r="P164" s="32"/>
      <c r="Q164" s="32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2" customHeight="1" hidden="1">
      <c r="A165" s="57" t="s">
        <v>34</v>
      </c>
      <c r="B165" s="6">
        <v>85151</v>
      </c>
      <c r="C165" s="6">
        <v>14627188</v>
      </c>
      <c r="D165" s="6">
        <v>85132</v>
      </c>
      <c r="E165" s="6">
        <v>14624739</v>
      </c>
      <c r="F165" s="6">
        <v>40062</v>
      </c>
      <c r="G165" s="6">
        <v>6270152</v>
      </c>
      <c r="H165" s="6">
        <v>1430</v>
      </c>
      <c r="I165" s="6">
        <v>384337</v>
      </c>
      <c r="J165" s="6">
        <v>4968</v>
      </c>
      <c r="K165" s="6">
        <v>1527417</v>
      </c>
      <c r="L165" s="6">
        <v>38672</v>
      </c>
      <c r="M165" s="6">
        <v>6442833</v>
      </c>
      <c r="N165" s="6">
        <v>19</v>
      </c>
      <c r="O165" s="58">
        <v>2449</v>
      </c>
      <c r="P165" s="32"/>
      <c r="Q165" s="32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2" customHeight="1" hidden="1">
      <c r="A166" s="57" t="s">
        <v>35</v>
      </c>
      <c r="B166" s="6">
        <v>83340</v>
      </c>
      <c r="C166" s="6">
        <v>13385913</v>
      </c>
      <c r="D166" s="6">
        <v>83324</v>
      </c>
      <c r="E166" s="6">
        <v>13381100</v>
      </c>
      <c r="F166" s="6">
        <v>41526</v>
      </c>
      <c r="G166" s="6">
        <v>5812447</v>
      </c>
      <c r="H166" s="6">
        <v>318</v>
      </c>
      <c r="I166" s="6">
        <v>136929</v>
      </c>
      <c r="J166" s="6">
        <v>5390</v>
      </c>
      <c r="K166" s="6">
        <v>1804341</v>
      </c>
      <c r="L166" s="6">
        <v>36090</v>
      </c>
      <c r="M166" s="6">
        <v>5627383</v>
      </c>
      <c r="N166" s="6">
        <v>16</v>
      </c>
      <c r="O166" s="58">
        <v>4813</v>
      </c>
      <c r="P166" s="32"/>
      <c r="Q166" s="32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2" customHeight="1" hidden="1">
      <c r="A167" s="57" t="s">
        <v>36</v>
      </c>
      <c r="B167" s="6">
        <v>82745</v>
      </c>
      <c r="C167" s="6">
        <v>14303944</v>
      </c>
      <c r="D167" s="6">
        <v>82723</v>
      </c>
      <c r="E167" s="6">
        <v>14301093</v>
      </c>
      <c r="F167" s="6">
        <v>40769</v>
      </c>
      <c r="G167" s="6">
        <v>5732700</v>
      </c>
      <c r="H167" s="6">
        <v>307</v>
      </c>
      <c r="I167" s="6">
        <v>82034</v>
      </c>
      <c r="J167" s="6">
        <v>5656</v>
      </c>
      <c r="K167" s="6">
        <v>3178370</v>
      </c>
      <c r="L167" s="6">
        <v>35991</v>
      </c>
      <c r="M167" s="6">
        <v>5307988</v>
      </c>
      <c r="N167" s="6">
        <v>22</v>
      </c>
      <c r="O167" s="58">
        <v>2852</v>
      </c>
      <c r="P167" s="32"/>
      <c r="Q167" s="32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2" customHeight="1" hidden="1">
      <c r="A168" s="57" t="s">
        <v>37</v>
      </c>
      <c r="B168" s="6">
        <v>79178</v>
      </c>
      <c r="C168" s="6">
        <v>12236106</v>
      </c>
      <c r="D168" s="6">
        <v>79161</v>
      </c>
      <c r="E168" s="6">
        <v>12233640</v>
      </c>
      <c r="F168" s="6">
        <v>37894</v>
      </c>
      <c r="G168" s="6">
        <v>4975383</v>
      </c>
      <c r="H168" s="6">
        <v>432</v>
      </c>
      <c r="I168" s="6">
        <v>201142</v>
      </c>
      <c r="J168" s="6">
        <v>5442</v>
      </c>
      <c r="K168" s="6">
        <v>1685604</v>
      </c>
      <c r="L168" s="6">
        <v>35393</v>
      </c>
      <c r="M168" s="6">
        <v>5371512</v>
      </c>
      <c r="N168" s="6">
        <v>17</v>
      </c>
      <c r="O168" s="58">
        <v>2465</v>
      </c>
      <c r="P168" s="32"/>
      <c r="Q168" s="32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2" customHeight="1" hidden="1">
      <c r="A169" s="57" t="s">
        <v>38</v>
      </c>
      <c r="B169" s="6">
        <v>82604</v>
      </c>
      <c r="C169" s="6">
        <v>12019487</v>
      </c>
      <c r="D169" s="6">
        <v>82575</v>
      </c>
      <c r="E169" s="6">
        <v>12013921</v>
      </c>
      <c r="F169" s="6">
        <v>41315</v>
      </c>
      <c r="G169" s="6">
        <v>5466570</v>
      </c>
      <c r="H169" s="6">
        <v>279</v>
      </c>
      <c r="I169" s="6">
        <v>118820</v>
      </c>
      <c r="J169" s="6">
        <v>5962</v>
      </c>
      <c r="K169" s="6">
        <v>1678678</v>
      </c>
      <c r="L169" s="6">
        <v>35019</v>
      </c>
      <c r="M169" s="6">
        <v>4749852</v>
      </c>
      <c r="N169" s="6">
        <v>29</v>
      </c>
      <c r="O169" s="58">
        <v>5566</v>
      </c>
      <c r="P169" s="32"/>
      <c r="Q169" s="32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2" customHeight="1" hidden="1">
      <c r="A170" s="57" t="s">
        <v>39</v>
      </c>
      <c r="B170" s="6">
        <v>83019</v>
      </c>
      <c r="C170" s="6">
        <v>13278047</v>
      </c>
      <c r="D170" s="6">
        <v>83007</v>
      </c>
      <c r="E170" s="6">
        <v>13277083</v>
      </c>
      <c r="F170" s="6">
        <v>39939</v>
      </c>
      <c r="G170" s="6">
        <v>6037921</v>
      </c>
      <c r="H170" s="6">
        <v>1193</v>
      </c>
      <c r="I170" s="6">
        <v>244368</v>
      </c>
      <c r="J170" s="6">
        <v>5772</v>
      </c>
      <c r="K170" s="6">
        <v>1974473</v>
      </c>
      <c r="L170" s="6">
        <v>36103</v>
      </c>
      <c r="M170" s="6">
        <v>5020321</v>
      </c>
      <c r="N170" s="6">
        <v>12</v>
      </c>
      <c r="O170" s="58">
        <v>963</v>
      </c>
      <c r="P170" s="32"/>
      <c r="Q170" s="32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15" s="68" customFormat="1" ht="12">
      <c r="A171" s="67" t="s">
        <v>474</v>
      </c>
      <c r="B171" s="2">
        <v>1041267</v>
      </c>
      <c r="C171" s="2">
        <v>200244340</v>
      </c>
      <c r="D171" s="2">
        <v>1041132</v>
      </c>
      <c r="E171" s="2">
        <v>200226266</v>
      </c>
      <c r="F171" s="2">
        <v>494603</v>
      </c>
      <c r="G171" s="2">
        <v>114514970</v>
      </c>
      <c r="H171" s="2">
        <v>26811</v>
      </c>
      <c r="I171" s="2">
        <v>3258012</v>
      </c>
      <c r="J171" s="2">
        <v>81636</v>
      </c>
      <c r="K171" s="2">
        <v>20855033</v>
      </c>
      <c r="L171" s="2">
        <v>438082</v>
      </c>
      <c r="M171" s="2">
        <v>61598251</v>
      </c>
      <c r="N171" s="2">
        <v>135</v>
      </c>
      <c r="O171" s="56">
        <v>18074</v>
      </c>
    </row>
    <row r="172" spans="1:55" s="68" customFormat="1" ht="12" hidden="1">
      <c r="A172" s="66" t="s">
        <v>28</v>
      </c>
      <c r="B172" s="6">
        <v>62927</v>
      </c>
      <c r="C172" s="6">
        <v>9440109</v>
      </c>
      <c r="D172" s="6">
        <v>62915</v>
      </c>
      <c r="E172" s="6">
        <v>9438608</v>
      </c>
      <c r="F172" s="6">
        <v>29777</v>
      </c>
      <c r="G172" s="6">
        <v>4094418</v>
      </c>
      <c r="H172" s="6">
        <v>1391</v>
      </c>
      <c r="I172" s="6">
        <v>238232</v>
      </c>
      <c r="J172" s="6">
        <v>5515</v>
      </c>
      <c r="K172" s="6">
        <v>1409221</v>
      </c>
      <c r="L172" s="6">
        <v>26232</v>
      </c>
      <c r="M172" s="6">
        <v>3696737</v>
      </c>
      <c r="N172" s="6">
        <v>12</v>
      </c>
      <c r="O172" s="58">
        <v>1501</v>
      </c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</row>
    <row r="173" spans="1:27" s="68" customFormat="1" ht="12" customHeight="1" hidden="1">
      <c r="A173" s="66" t="s">
        <v>29</v>
      </c>
      <c r="B173" s="6">
        <v>78175</v>
      </c>
      <c r="C173" s="6">
        <v>11076765</v>
      </c>
      <c r="D173" s="6">
        <v>78155</v>
      </c>
      <c r="E173" s="6">
        <v>11073336</v>
      </c>
      <c r="F173" s="6">
        <v>29632</v>
      </c>
      <c r="G173" s="6">
        <v>4345272</v>
      </c>
      <c r="H173" s="6">
        <v>15742</v>
      </c>
      <c r="I173" s="6">
        <v>1739533</v>
      </c>
      <c r="J173" s="6">
        <v>5533</v>
      </c>
      <c r="K173" s="6">
        <v>1394916</v>
      </c>
      <c r="L173" s="6">
        <v>27248</v>
      </c>
      <c r="M173" s="6">
        <v>3593615</v>
      </c>
      <c r="N173" s="6">
        <v>20</v>
      </c>
      <c r="O173" s="58">
        <v>3430</v>
      </c>
      <c r="P173" s="32"/>
      <c r="Q173" s="32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s="68" customFormat="1" ht="12" customHeight="1" hidden="1">
      <c r="A174" s="66" t="s">
        <v>30</v>
      </c>
      <c r="B174" s="6">
        <v>89705</v>
      </c>
      <c r="C174" s="6">
        <v>14695909</v>
      </c>
      <c r="D174" s="6">
        <v>89693</v>
      </c>
      <c r="E174" s="6">
        <v>14694060</v>
      </c>
      <c r="F174" s="6">
        <v>43198</v>
      </c>
      <c r="G174" s="6">
        <v>6405981</v>
      </c>
      <c r="H174" s="6">
        <v>444</v>
      </c>
      <c r="I174" s="6">
        <v>68133</v>
      </c>
      <c r="J174" s="6">
        <v>7544</v>
      </c>
      <c r="K174" s="6">
        <v>1882774</v>
      </c>
      <c r="L174" s="6">
        <v>38507</v>
      </c>
      <c r="M174" s="6">
        <v>6337172</v>
      </c>
      <c r="N174" s="6">
        <v>12</v>
      </c>
      <c r="O174" s="58">
        <v>1849</v>
      </c>
      <c r="P174" s="32"/>
      <c r="Q174" s="32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s="68" customFormat="1" ht="12" customHeight="1" hidden="1">
      <c r="A175" s="66" t="s">
        <v>31</v>
      </c>
      <c r="B175" s="6">
        <v>87037</v>
      </c>
      <c r="C175" s="6">
        <v>13136044</v>
      </c>
      <c r="D175" s="6">
        <v>87017</v>
      </c>
      <c r="E175" s="6">
        <v>13133562</v>
      </c>
      <c r="F175" s="6">
        <v>41315</v>
      </c>
      <c r="G175" s="6">
        <v>5872866</v>
      </c>
      <c r="H175" s="6">
        <v>703</v>
      </c>
      <c r="I175" s="6">
        <v>86824</v>
      </c>
      <c r="J175" s="6">
        <v>6849</v>
      </c>
      <c r="K175" s="6">
        <v>1650478</v>
      </c>
      <c r="L175" s="6">
        <v>38150</v>
      </c>
      <c r="M175" s="6">
        <v>5523394</v>
      </c>
      <c r="N175" s="6">
        <v>20</v>
      </c>
      <c r="O175" s="58">
        <v>2482</v>
      </c>
      <c r="P175" s="32"/>
      <c r="Q175" s="32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s="68" customFormat="1" ht="12" customHeight="1" hidden="1">
      <c r="A176" s="66" t="s">
        <v>32</v>
      </c>
      <c r="B176" s="6">
        <v>105094</v>
      </c>
      <c r="C176" s="6">
        <v>58912376</v>
      </c>
      <c r="D176" s="6">
        <v>105071</v>
      </c>
      <c r="E176" s="6">
        <v>58908691</v>
      </c>
      <c r="F176" s="6">
        <v>49407</v>
      </c>
      <c r="G176" s="6">
        <v>50855982</v>
      </c>
      <c r="H176" s="6">
        <v>4633</v>
      </c>
      <c r="I176" s="6">
        <v>411465</v>
      </c>
      <c r="J176" s="6">
        <v>7528</v>
      </c>
      <c r="K176" s="6">
        <v>1755393</v>
      </c>
      <c r="L176" s="6">
        <v>43503</v>
      </c>
      <c r="M176" s="6">
        <v>5885852</v>
      </c>
      <c r="N176" s="6">
        <v>23</v>
      </c>
      <c r="O176" s="58">
        <v>3685</v>
      </c>
      <c r="P176" s="32"/>
      <c r="Q176" s="32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s="68" customFormat="1" ht="12" customHeight="1" hidden="1">
      <c r="A177" s="66" t="s">
        <v>33</v>
      </c>
      <c r="B177" s="6">
        <v>90683</v>
      </c>
      <c r="C177" s="6">
        <v>13232267</v>
      </c>
      <c r="D177" s="6">
        <v>90670</v>
      </c>
      <c r="E177" s="6">
        <v>13231349</v>
      </c>
      <c r="F177" s="6">
        <v>44215</v>
      </c>
      <c r="G177" s="6">
        <v>6114615</v>
      </c>
      <c r="H177" s="6">
        <v>732</v>
      </c>
      <c r="I177" s="6">
        <v>80953</v>
      </c>
      <c r="J177" s="6">
        <v>7918</v>
      </c>
      <c r="K177" s="6">
        <v>1819650</v>
      </c>
      <c r="L177" s="6">
        <v>37805</v>
      </c>
      <c r="M177" s="6">
        <v>5216131</v>
      </c>
      <c r="N177" s="6">
        <v>13</v>
      </c>
      <c r="O177" s="58">
        <v>919</v>
      </c>
      <c r="P177" s="32"/>
      <c r="Q177" s="32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s="68" customFormat="1" ht="12" customHeight="1" hidden="1">
      <c r="A178" s="66" t="s">
        <v>34</v>
      </c>
      <c r="B178" s="6">
        <v>95635</v>
      </c>
      <c r="C178" s="6">
        <v>14287865</v>
      </c>
      <c r="D178" s="6">
        <v>95625</v>
      </c>
      <c r="E178" s="6">
        <v>14285933</v>
      </c>
      <c r="F178" s="6">
        <v>46711</v>
      </c>
      <c r="G178" s="6">
        <v>6867536</v>
      </c>
      <c r="H178" s="6">
        <v>237</v>
      </c>
      <c r="I178" s="6">
        <v>51374</v>
      </c>
      <c r="J178" s="6">
        <v>8077</v>
      </c>
      <c r="K178" s="6">
        <v>2062337</v>
      </c>
      <c r="L178" s="6">
        <v>40600</v>
      </c>
      <c r="M178" s="6">
        <v>5304685</v>
      </c>
      <c r="N178" s="6">
        <v>10</v>
      </c>
      <c r="O178" s="58">
        <v>1932</v>
      </c>
      <c r="P178" s="32"/>
      <c r="Q178" s="32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68" customFormat="1" ht="12" customHeight="1" hidden="1">
      <c r="A179" s="66" t="s">
        <v>35</v>
      </c>
      <c r="B179" s="6">
        <v>86768</v>
      </c>
      <c r="C179" s="6">
        <v>13061706</v>
      </c>
      <c r="D179" s="6">
        <v>86759</v>
      </c>
      <c r="E179" s="6">
        <v>13060959</v>
      </c>
      <c r="F179" s="6">
        <v>41236</v>
      </c>
      <c r="G179" s="6">
        <v>5612677</v>
      </c>
      <c r="H179" s="6">
        <v>276</v>
      </c>
      <c r="I179" s="6">
        <v>59705</v>
      </c>
      <c r="J179" s="6">
        <v>7926</v>
      </c>
      <c r="K179" s="6">
        <v>1799093</v>
      </c>
      <c r="L179" s="6">
        <v>37321</v>
      </c>
      <c r="M179" s="6">
        <v>5589484</v>
      </c>
      <c r="N179" s="6">
        <v>9</v>
      </c>
      <c r="O179" s="58">
        <v>747</v>
      </c>
      <c r="P179" s="32"/>
      <c r="Q179" s="32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s="68" customFormat="1" ht="12" customHeight="1" hidden="1">
      <c r="A180" s="66" t="s">
        <v>36</v>
      </c>
      <c r="B180" s="6">
        <v>79106</v>
      </c>
      <c r="C180" s="6">
        <v>11953726</v>
      </c>
      <c r="D180" s="6">
        <v>79105</v>
      </c>
      <c r="E180" s="6">
        <v>11953475</v>
      </c>
      <c r="F180" s="6">
        <v>38453</v>
      </c>
      <c r="G180" s="6">
        <v>5405652</v>
      </c>
      <c r="H180" s="6">
        <v>166</v>
      </c>
      <c r="I180" s="6">
        <v>27081</v>
      </c>
      <c r="J180" s="6">
        <v>6267</v>
      </c>
      <c r="K180" s="6">
        <v>1836886</v>
      </c>
      <c r="L180" s="6">
        <v>34219</v>
      </c>
      <c r="M180" s="6">
        <v>4683857</v>
      </c>
      <c r="N180" s="6">
        <v>1</v>
      </c>
      <c r="O180" s="58">
        <v>251</v>
      </c>
      <c r="P180" s="32"/>
      <c r="Q180" s="32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s="68" customFormat="1" ht="12" customHeight="1" hidden="1">
      <c r="A181" s="66" t="s">
        <v>37</v>
      </c>
      <c r="B181" s="6">
        <v>88539</v>
      </c>
      <c r="C181" s="6">
        <v>12801883</v>
      </c>
      <c r="D181" s="6">
        <v>88530</v>
      </c>
      <c r="E181" s="6">
        <v>12800925</v>
      </c>
      <c r="F181" s="6">
        <v>42362</v>
      </c>
      <c r="G181" s="6">
        <v>5901029</v>
      </c>
      <c r="H181" s="6">
        <v>902</v>
      </c>
      <c r="I181" s="6">
        <v>221889</v>
      </c>
      <c r="J181" s="6">
        <v>6035</v>
      </c>
      <c r="K181" s="6">
        <v>1661381</v>
      </c>
      <c r="L181" s="6">
        <v>39231</v>
      </c>
      <c r="M181" s="6">
        <v>5016626</v>
      </c>
      <c r="N181" s="6">
        <v>9</v>
      </c>
      <c r="O181" s="58">
        <v>958</v>
      </c>
      <c r="P181" s="32"/>
      <c r="Q181" s="32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s="68" customFormat="1" ht="12" customHeight="1" hidden="1">
      <c r="A182" s="66" t="s">
        <v>38</v>
      </c>
      <c r="B182" s="6">
        <v>90826</v>
      </c>
      <c r="C182" s="6">
        <v>13326090</v>
      </c>
      <c r="D182" s="6">
        <v>90826</v>
      </c>
      <c r="E182" s="6">
        <v>13326090</v>
      </c>
      <c r="F182" s="6">
        <v>44665</v>
      </c>
      <c r="G182" s="6">
        <v>6125610</v>
      </c>
      <c r="H182" s="6">
        <v>1318</v>
      </c>
      <c r="I182" s="6">
        <v>194067</v>
      </c>
      <c r="J182" s="6">
        <v>5839</v>
      </c>
      <c r="K182" s="6">
        <v>1639901</v>
      </c>
      <c r="L182" s="6">
        <v>39004</v>
      </c>
      <c r="M182" s="6">
        <v>5366512</v>
      </c>
      <c r="N182" s="6">
        <v>0</v>
      </c>
      <c r="O182" s="58">
        <v>0</v>
      </c>
      <c r="P182" s="32"/>
      <c r="Q182" s="32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s="68" customFormat="1" ht="12" customHeight="1" hidden="1">
      <c r="A183" s="66" t="s">
        <v>39</v>
      </c>
      <c r="B183" s="6">
        <v>86772</v>
      </c>
      <c r="C183" s="6">
        <v>14319599</v>
      </c>
      <c r="D183" s="6">
        <v>86766</v>
      </c>
      <c r="E183" s="6">
        <v>14319278</v>
      </c>
      <c r="F183" s="6">
        <v>43632</v>
      </c>
      <c r="G183" s="6">
        <v>6913332</v>
      </c>
      <c r="H183" s="6">
        <v>267</v>
      </c>
      <c r="I183" s="6">
        <v>78757</v>
      </c>
      <c r="J183" s="6">
        <v>6605</v>
      </c>
      <c r="K183" s="6">
        <v>1943002</v>
      </c>
      <c r="L183" s="6">
        <v>36262</v>
      </c>
      <c r="M183" s="6">
        <v>5384186</v>
      </c>
      <c r="N183" s="6">
        <v>6</v>
      </c>
      <c r="O183" s="58">
        <v>321</v>
      </c>
      <c r="P183" s="32"/>
      <c r="Q183" s="32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15" s="68" customFormat="1" ht="12">
      <c r="A184" s="67" t="s">
        <v>475</v>
      </c>
      <c r="B184" s="2">
        <v>1126658</v>
      </c>
      <c r="C184" s="2">
        <v>165834927</v>
      </c>
      <c r="D184" s="2">
        <v>1126622</v>
      </c>
      <c r="E184" s="2">
        <v>165831436</v>
      </c>
      <c r="F184" s="2">
        <v>554774</v>
      </c>
      <c r="G184" s="2">
        <v>77016186</v>
      </c>
      <c r="H184" s="2">
        <v>18751</v>
      </c>
      <c r="I184" s="2">
        <v>2655039</v>
      </c>
      <c r="J184" s="2">
        <v>74974</v>
      </c>
      <c r="K184" s="2">
        <v>21017236</v>
      </c>
      <c r="L184" s="2">
        <v>478123</v>
      </c>
      <c r="M184" s="2">
        <v>65142975</v>
      </c>
      <c r="N184" s="2">
        <v>36</v>
      </c>
      <c r="O184" s="56">
        <v>3491</v>
      </c>
    </row>
    <row r="185" spans="1:55" s="68" customFormat="1" ht="12" hidden="1">
      <c r="A185" s="66" t="s">
        <v>28</v>
      </c>
      <c r="B185" s="6">
        <v>94601</v>
      </c>
      <c r="C185" s="6">
        <v>15915969</v>
      </c>
      <c r="D185" s="6">
        <v>94596</v>
      </c>
      <c r="E185" s="6">
        <v>15915339</v>
      </c>
      <c r="F185" s="6">
        <v>45995</v>
      </c>
      <c r="G185" s="6">
        <v>7430295</v>
      </c>
      <c r="H185" s="6">
        <v>1227</v>
      </c>
      <c r="I185" s="6">
        <v>310091</v>
      </c>
      <c r="J185" s="6">
        <v>7079</v>
      </c>
      <c r="K185" s="6">
        <v>1908665</v>
      </c>
      <c r="L185" s="6">
        <v>40295</v>
      </c>
      <c r="M185" s="6">
        <v>6266288</v>
      </c>
      <c r="N185" s="6">
        <v>5</v>
      </c>
      <c r="O185" s="58">
        <v>630</v>
      </c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</row>
    <row r="186" spans="1:27" s="68" customFormat="1" ht="12" customHeight="1" hidden="1">
      <c r="A186" s="66" t="s">
        <v>29</v>
      </c>
      <c r="B186" s="6">
        <v>58565</v>
      </c>
      <c r="C186" s="6">
        <v>8565620</v>
      </c>
      <c r="D186" s="6">
        <v>58556</v>
      </c>
      <c r="E186" s="6">
        <v>8564631</v>
      </c>
      <c r="F186" s="6">
        <v>27468</v>
      </c>
      <c r="G186" s="6">
        <v>3763365</v>
      </c>
      <c r="H186" s="6">
        <v>556</v>
      </c>
      <c r="I186" s="6">
        <v>106480</v>
      </c>
      <c r="J186" s="6">
        <v>4586</v>
      </c>
      <c r="K186" s="6">
        <v>1174547</v>
      </c>
      <c r="L186" s="6">
        <v>25946</v>
      </c>
      <c r="M186" s="6">
        <v>3520239</v>
      </c>
      <c r="N186" s="6">
        <v>9</v>
      </c>
      <c r="O186" s="58">
        <v>989</v>
      </c>
      <c r="P186" s="32"/>
      <c r="Q186" s="32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s="68" customFormat="1" ht="12" customHeight="1" hidden="1">
      <c r="A187" s="66" t="s">
        <v>30</v>
      </c>
      <c r="B187" s="6">
        <v>91004</v>
      </c>
      <c r="C187" s="6">
        <v>13870531</v>
      </c>
      <c r="D187" s="6">
        <v>90999</v>
      </c>
      <c r="E187" s="6">
        <v>13870095</v>
      </c>
      <c r="F187" s="6">
        <v>43140</v>
      </c>
      <c r="G187" s="6">
        <v>6257689</v>
      </c>
      <c r="H187" s="6">
        <v>988</v>
      </c>
      <c r="I187" s="6">
        <v>117073</v>
      </c>
      <c r="J187" s="6">
        <v>6563</v>
      </c>
      <c r="K187" s="6">
        <v>2114682</v>
      </c>
      <c r="L187" s="6">
        <v>40308</v>
      </c>
      <c r="M187" s="6">
        <v>5380652</v>
      </c>
      <c r="N187" s="6">
        <v>5</v>
      </c>
      <c r="O187" s="58">
        <v>436</v>
      </c>
      <c r="P187" s="32"/>
      <c r="Q187" s="32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s="68" customFormat="1" ht="12" customHeight="1" hidden="1">
      <c r="A188" s="66" t="s">
        <v>31</v>
      </c>
      <c r="B188" s="6">
        <v>98826</v>
      </c>
      <c r="C188" s="6">
        <v>13138972</v>
      </c>
      <c r="D188" s="6">
        <v>98821</v>
      </c>
      <c r="E188" s="6">
        <v>13138508</v>
      </c>
      <c r="F188" s="6">
        <v>46778</v>
      </c>
      <c r="G188" s="6">
        <v>5885374</v>
      </c>
      <c r="H188" s="6">
        <v>5826</v>
      </c>
      <c r="I188" s="6">
        <v>634975</v>
      </c>
      <c r="J188" s="6">
        <v>6501</v>
      </c>
      <c r="K188" s="6">
        <v>1699007</v>
      </c>
      <c r="L188" s="6">
        <v>39716</v>
      </c>
      <c r="M188" s="6">
        <v>4919152</v>
      </c>
      <c r="N188" s="6">
        <v>5</v>
      </c>
      <c r="O188" s="58">
        <v>464</v>
      </c>
      <c r="P188" s="32"/>
      <c r="Q188" s="32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s="68" customFormat="1" ht="12" customHeight="1" hidden="1">
      <c r="A189" s="66" t="s">
        <v>32</v>
      </c>
      <c r="B189" s="6">
        <v>113839</v>
      </c>
      <c r="C189" s="6">
        <v>16060516</v>
      </c>
      <c r="D189" s="6">
        <v>113831</v>
      </c>
      <c r="E189" s="6">
        <v>16059830</v>
      </c>
      <c r="F189" s="6">
        <v>53246</v>
      </c>
      <c r="G189" s="6">
        <v>7516649</v>
      </c>
      <c r="H189" s="6">
        <v>6316</v>
      </c>
      <c r="I189" s="6">
        <v>740192</v>
      </c>
      <c r="J189" s="6">
        <v>6968</v>
      </c>
      <c r="K189" s="6">
        <v>1705747</v>
      </c>
      <c r="L189" s="6">
        <v>47301</v>
      </c>
      <c r="M189" s="6">
        <v>6097242</v>
      </c>
      <c r="N189" s="6">
        <v>8</v>
      </c>
      <c r="O189" s="58">
        <v>687</v>
      </c>
      <c r="P189" s="32"/>
      <c r="Q189" s="32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s="68" customFormat="1" ht="12" customHeight="1" hidden="1">
      <c r="A190" s="66" t="s">
        <v>33</v>
      </c>
      <c r="B190" s="6">
        <v>91624</v>
      </c>
      <c r="C190" s="6">
        <v>13316091</v>
      </c>
      <c r="D190" s="6">
        <v>91622</v>
      </c>
      <c r="E190" s="6">
        <v>13316004</v>
      </c>
      <c r="F190" s="6">
        <v>45770</v>
      </c>
      <c r="G190" s="6">
        <v>6095715</v>
      </c>
      <c r="H190" s="6">
        <v>1064</v>
      </c>
      <c r="I190" s="6">
        <v>157526</v>
      </c>
      <c r="J190" s="6">
        <v>5449</v>
      </c>
      <c r="K190" s="6">
        <v>1530104</v>
      </c>
      <c r="L190" s="6">
        <v>39339</v>
      </c>
      <c r="M190" s="6">
        <v>5532658</v>
      </c>
      <c r="N190" s="6">
        <v>2</v>
      </c>
      <c r="O190" s="58">
        <v>88</v>
      </c>
      <c r="P190" s="32"/>
      <c r="Q190" s="32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s="68" customFormat="1" ht="12" customHeight="1" hidden="1">
      <c r="A191" s="66" t="s">
        <v>34</v>
      </c>
      <c r="B191" s="6">
        <v>108775</v>
      </c>
      <c r="C191" s="6">
        <v>15121872</v>
      </c>
      <c r="D191" s="6">
        <v>108774</v>
      </c>
      <c r="E191" s="6">
        <v>15121777</v>
      </c>
      <c r="F191" s="6">
        <v>54064</v>
      </c>
      <c r="G191" s="6">
        <v>7271649</v>
      </c>
      <c r="H191" s="6">
        <v>1054</v>
      </c>
      <c r="I191" s="6">
        <v>156635</v>
      </c>
      <c r="J191" s="6">
        <v>6424</v>
      </c>
      <c r="K191" s="6">
        <v>1732624</v>
      </c>
      <c r="L191" s="6">
        <v>47232</v>
      </c>
      <c r="M191" s="6">
        <v>5960870</v>
      </c>
      <c r="N191" s="6">
        <v>1</v>
      </c>
      <c r="O191" s="58">
        <v>95</v>
      </c>
      <c r="P191" s="32"/>
      <c r="Q191" s="32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s="68" customFormat="1" ht="12" customHeight="1" hidden="1">
      <c r="A192" s="66" t="s">
        <v>35</v>
      </c>
      <c r="B192" s="6">
        <v>92578</v>
      </c>
      <c r="C192" s="6">
        <v>13937836</v>
      </c>
      <c r="D192" s="6">
        <v>92577</v>
      </c>
      <c r="E192" s="6">
        <v>13937732</v>
      </c>
      <c r="F192" s="6">
        <v>46488</v>
      </c>
      <c r="G192" s="6">
        <v>6241010</v>
      </c>
      <c r="H192" s="6">
        <v>1013</v>
      </c>
      <c r="I192" s="6">
        <v>196057</v>
      </c>
      <c r="J192" s="6">
        <v>6144</v>
      </c>
      <c r="K192" s="6">
        <v>2053221</v>
      </c>
      <c r="L192" s="6">
        <v>38932</v>
      </c>
      <c r="M192" s="6">
        <v>5447445</v>
      </c>
      <c r="N192" s="6">
        <v>1</v>
      </c>
      <c r="O192" s="58">
        <v>104</v>
      </c>
      <c r="P192" s="32"/>
      <c r="Q192" s="32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s="68" customFormat="1" ht="12" customHeight="1" hidden="1">
      <c r="A193" s="66" t="s">
        <v>36</v>
      </c>
      <c r="B193" s="6">
        <v>88933</v>
      </c>
      <c r="C193" s="6">
        <v>13590437</v>
      </c>
      <c r="D193" s="6">
        <v>88933</v>
      </c>
      <c r="E193" s="6">
        <v>13590437</v>
      </c>
      <c r="F193" s="6">
        <v>44775</v>
      </c>
      <c r="G193" s="6">
        <v>6206381</v>
      </c>
      <c r="H193" s="6">
        <v>129</v>
      </c>
      <c r="I193" s="6">
        <v>58011</v>
      </c>
      <c r="J193" s="6">
        <v>5942</v>
      </c>
      <c r="K193" s="6">
        <v>1642510</v>
      </c>
      <c r="L193" s="6">
        <v>38087</v>
      </c>
      <c r="M193" s="6">
        <v>5683535</v>
      </c>
      <c r="N193" s="6">
        <v>0</v>
      </c>
      <c r="O193" s="58">
        <v>0</v>
      </c>
      <c r="P193" s="32"/>
      <c r="Q193" s="32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s="68" customFormat="1" ht="12" customHeight="1" hidden="1">
      <c r="A194" s="66" t="s">
        <v>37</v>
      </c>
      <c r="B194" s="6">
        <v>97059</v>
      </c>
      <c r="C194" s="6">
        <v>14077941</v>
      </c>
      <c r="D194" s="6">
        <v>97059</v>
      </c>
      <c r="E194" s="6">
        <v>14077941</v>
      </c>
      <c r="F194" s="6">
        <v>48476</v>
      </c>
      <c r="G194" s="6">
        <v>6557331</v>
      </c>
      <c r="H194" s="6">
        <v>127</v>
      </c>
      <c r="I194" s="6">
        <v>101489</v>
      </c>
      <c r="J194" s="6">
        <v>6757</v>
      </c>
      <c r="K194" s="6">
        <v>1804323</v>
      </c>
      <c r="L194" s="6">
        <v>41699</v>
      </c>
      <c r="M194" s="6">
        <v>5614798</v>
      </c>
      <c r="N194" s="6">
        <v>0</v>
      </c>
      <c r="O194" s="58">
        <v>0</v>
      </c>
      <c r="P194" s="32"/>
      <c r="Q194" s="32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s="68" customFormat="1" ht="12" customHeight="1" hidden="1">
      <c r="A195" s="66" t="s">
        <v>38</v>
      </c>
      <c r="B195" s="6">
        <v>92159</v>
      </c>
      <c r="C195" s="6">
        <v>13482748</v>
      </c>
      <c r="D195" s="6">
        <v>92159</v>
      </c>
      <c r="E195" s="6">
        <v>13482748</v>
      </c>
      <c r="F195" s="6">
        <v>47059</v>
      </c>
      <c r="G195" s="6">
        <v>6832722</v>
      </c>
      <c r="H195" s="6">
        <v>268</v>
      </c>
      <c r="I195" s="6">
        <v>17769</v>
      </c>
      <c r="J195" s="6">
        <v>5744</v>
      </c>
      <c r="K195" s="6">
        <v>1694820</v>
      </c>
      <c r="L195" s="6">
        <v>39088</v>
      </c>
      <c r="M195" s="6">
        <v>4937437</v>
      </c>
      <c r="N195" s="6">
        <v>0</v>
      </c>
      <c r="O195" s="58">
        <v>0</v>
      </c>
      <c r="P195" s="32"/>
      <c r="Q195" s="32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s="68" customFormat="1" ht="12" customHeight="1" hidden="1">
      <c r="A196" s="66" t="s">
        <v>39</v>
      </c>
      <c r="B196" s="6">
        <v>98695</v>
      </c>
      <c r="C196" s="6">
        <v>14756394</v>
      </c>
      <c r="D196" s="6">
        <v>98695</v>
      </c>
      <c r="E196" s="6">
        <v>14756394</v>
      </c>
      <c r="F196" s="6">
        <v>51515</v>
      </c>
      <c r="G196" s="6">
        <v>6958008</v>
      </c>
      <c r="H196" s="6">
        <v>183</v>
      </c>
      <c r="I196" s="6">
        <v>58740</v>
      </c>
      <c r="J196" s="6">
        <v>6817</v>
      </c>
      <c r="K196" s="6">
        <v>1956986</v>
      </c>
      <c r="L196" s="6">
        <v>40180</v>
      </c>
      <c r="M196" s="6">
        <v>5782660</v>
      </c>
      <c r="N196" s="6">
        <v>0</v>
      </c>
      <c r="O196" s="58">
        <v>0</v>
      </c>
      <c r="P196" s="32"/>
      <c r="Q196" s="32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15" s="68" customFormat="1" ht="12">
      <c r="A197" s="67" t="s">
        <v>476</v>
      </c>
      <c r="B197" s="2">
        <v>1120365</v>
      </c>
      <c r="C197" s="2">
        <v>173388039</v>
      </c>
      <c r="D197" s="2">
        <v>1120361</v>
      </c>
      <c r="E197" s="2">
        <v>173387816</v>
      </c>
      <c r="F197" s="2">
        <v>538952</v>
      </c>
      <c r="G197" s="2">
        <v>76860981</v>
      </c>
      <c r="H197" s="2">
        <v>9458</v>
      </c>
      <c r="I197" s="2">
        <v>1734006</v>
      </c>
      <c r="J197" s="2">
        <v>127611</v>
      </c>
      <c r="K197" s="2">
        <v>31445226</v>
      </c>
      <c r="L197" s="2">
        <v>444340</v>
      </c>
      <c r="M197" s="2">
        <v>63347603</v>
      </c>
      <c r="N197" s="2">
        <v>4</v>
      </c>
      <c r="O197" s="56">
        <v>223</v>
      </c>
    </row>
    <row r="198" spans="1:55" s="68" customFormat="1" ht="12" hidden="1">
      <c r="A198" s="66" t="s">
        <v>28</v>
      </c>
      <c r="B198" s="6">
        <v>98157</v>
      </c>
      <c r="C198" s="6">
        <v>15104350</v>
      </c>
      <c r="D198" s="6">
        <v>98156</v>
      </c>
      <c r="E198" s="6">
        <v>15104268</v>
      </c>
      <c r="F198" s="6">
        <v>49054</v>
      </c>
      <c r="G198" s="6">
        <v>7046331</v>
      </c>
      <c r="H198" s="6">
        <v>177</v>
      </c>
      <c r="I198" s="6">
        <v>228450</v>
      </c>
      <c r="J198" s="6">
        <v>7731</v>
      </c>
      <c r="K198" s="6">
        <v>2182822</v>
      </c>
      <c r="L198" s="6">
        <v>41194</v>
      </c>
      <c r="M198" s="6">
        <v>5646665</v>
      </c>
      <c r="N198" s="6">
        <v>1</v>
      </c>
      <c r="O198" s="58">
        <v>82</v>
      </c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</row>
    <row r="199" spans="1:27" s="68" customFormat="1" ht="12" customHeight="1" hidden="1">
      <c r="A199" s="66" t="s">
        <v>29</v>
      </c>
      <c r="B199" s="6">
        <v>62836</v>
      </c>
      <c r="C199" s="6">
        <v>9809827</v>
      </c>
      <c r="D199" s="6">
        <v>62835</v>
      </c>
      <c r="E199" s="6">
        <v>9809712</v>
      </c>
      <c r="F199" s="6">
        <v>31609</v>
      </c>
      <c r="G199" s="6">
        <v>4470782</v>
      </c>
      <c r="H199" s="6">
        <v>85</v>
      </c>
      <c r="I199" s="6">
        <v>15128</v>
      </c>
      <c r="J199" s="6">
        <v>4375</v>
      </c>
      <c r="K199" s="6">
        <v>1155055</v>
      </c>
      <c r="L199" s="6">
        <v>26766</v>
      </c>
      <c r="M199" s="6">
        <v>4168747</v>
      </c>
      <c r="N199" s="6">
        <v>1</v>
      </c>
      <c r="O199" s="58">
        <v>115</v>
      </c>
      <c r="P199" s="32"/>
      <c r="Q199" s="32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s="68" customFormat="1" ht="12" customHeight="1" hidden="1">
      <c r="A200" s="66" t="s">
        <v>30</v>
      </c>
      <c r="B200" s="6">
        <v>90843</v>
      </c>
      <c r="C200" s="6">
        <v>14018441</v>
      </c>
      <c r="D200" s="6">
        <v>90843</v>
      </c>
      <c r="E200" s="6">
        <v>14018441</v>
      </c>
      <c r="F200" s="6">
        <v>45201</v>
      </c>
      <c r="G200" s="6">
        <v>6239387</v>
      </c>
      <c r="H200" s="6">
        <v>231</v>
      </c>
      <c r="I200" s="6">
        <v>77358</v>
      </c>
      <c r="J200" s="6">
        <v>6635</v>
      </c>
      <c r="K200" s="6">
        <v>2218354</v>
      </c>
      <c r="L200" s="6">
        <v>38776</v>
      </c>
      <c r="M200" s="6">
        <v>5483341</v>
      </c>
      <c r="N200" s="6">
        <v>0</v>
      </c>
      <c r="O200" s="58">
        <v>0</v>
      </c>
      <c r="P200" s="32"/>
      <c r="Q200" s="32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s="68" customFormat="1" ht="12" customHeight="1" hidden="1">
      <c r="A201" s="66" t="s">
        <v>31</v>
      </c>
      <c r="B201" s="6">
        <v>94229</v>
      </c>
      <c r="C201" s="6">
        <v>13174078</v>
      </c>
      <c r="D201" s="6">
        <v>94229</v>
      </c>
      <c r="E201" s="6">
        <v>13174078</v>
      </c>
      <c r="F201" s="6">
        <v>47223</v>
      </c>
      <c r="G201" s="6">
        <v>6461268</v>
      </c>
      <c r="H201" s="6">
        <v>125</v>
      </c>
      <c r="I201" s="6">
        <v>46667</v>
      </c>
      <c r="J201" s="6">
        <v>7246</v>
      </c>
      <c r="K201" s="6">
        <v>1709084</v>
      </c>
      <c r="L201" s="6">
        <v>39635</v>
      </c>
      <c r="M201" s="6">
        <v>4957059</v>
      </c>
      <c r="N201" s="6">
        <v>0</v>
      </c>
      <c r="O201" s="58">
        <v>0</v>
      </c>
      <c r="P201" s="32"/>
      <c r="Q201" s="32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s="68" customFormat="1" ht="12" customHeight="1" hidden="1">
      <c r="A202" s="66" t="s">
        <v>32</v>
      </c>
      <c r="B202" s="6">
        <v>97273</v>
      </c>
      <c r="C202" s="6">
        <v>14179922</v>
      </c>
      <c r="D202" s="6">
        <v>97273</v>
      </c>
      <c r="E202" s="6">
        <v>14179922</v>
      </c>
      <c r="F202" s="6">
        <v>49398</v>
      </c>
      <c r="G202" s="6">
        <v>6620793</v>
      </c>
      <c r="H202" s="6">
        <v>105</v>
      </c>
      <c r="I202" s="6">
        <v>65993</v>
      </c>
      <c r="J202" s="6">
        <v>7310</v>
      </c>
      <c r="K202" s="6">
        <v>2142421</v>
      </c>
      <c r="L202" s="6">
        <v>40460</v>
      </c>
      <c r="M202" s="6">
        <v>5350716</v>
      </c>
      <c r="N202" s="6">
        <v>0</v>
      </c>
      <c r="O202" s="58">
        <v>0</v>
      </c>
      <c r="P202" s="32"/>
      <c r="Q202" s="32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s="68" customFormat="1" ht="12" customHeight="1" hidden="1">
      <c r="A203" s="66" t="s">
        <v>33</v>
      </c>
      <c r="B203" s="6">
        <v>92842</v>
      </c>
      <c r="C203" s="6">
        <v>14388928</v>
      </c>
      <c r="D203" s="6">
        <v>92842</v>
      </c>
      <c r="E203" s="6">
        <v>14388928</v>
      </c>
      <c r="F203" s="6">
        <v>47127</v>
      </c>
      <c r="G203" s="6">
        <v>6809925</v>
      </c>
      <c r="H203" s="6">
        <v>243</v>
      </c>
      <c r="I203" s="6">
        <v>33665</v>
      </c>
      <c r="J203" s="6">
        <v>8237</v>
      </c>
      <c r="K203" s="6">
        <v>2225498</v>
      </c>
      <c r="L203" s="6">
        <v>37235</v>
      </c>
      <c r="M203" s="6">
        <v>5319840</v>
      </c>
      <c r="N203" s="6">
        <v>0</v>
      </c>
      <c r="O203" s="58">
        <v>0</v>
      </c>
      <c r="P203" s="32"/>
      <c r="Q203" s="32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s="68" customFormat="1" ht="12" customHeight="1" hidden="1">
      <c r="A204" s="66" t="s">
        <v>34</v>
      </c>
      <c r="B204" s="6">
        <v>100923</v>
      </c>
      <c r="C204" s="6">
        <v>15664042</v>
      </c>
      <c r="D204" s="6">
        <v>100923</v>
      </c>
      <c r="E204" s="6">
        <v>15664042</v>
      </c>
      <c r="F204" s="6">
        <v>46804</v>
      </c>
      <c r="G204" s="6">
        <v>6894120</v>
      </c>
      <c r="H204" s="6">
        <v>134</v>
      </c>
      <c r="I204" s="6">
        <v>38726</v>
      </c>
      <c r="J204" s="6">
        <v>13914</v>
      </c>
      <c r="K204" s="6">
        <v>3026834</v>
      </c>
      <c r="L204" s="6">
        <v>40071</v>
      </c>
      <c r="M204" s="6">
        <v>5704362</v>
      </c>
      <c r="N204" s="6">
        <v>0</v>
      </c>
      <c r="O204" s="58">
        <v>0</v>
      </c>
      <c r="P204" s="32"/>
      <c r="Q204" s="32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s="68" customFormat="1" ht="12" customHeight="1" hidden="1">
      <c r="A205" s="66" t="s">
        <v>35</v>
      </c>
      <c r="B205" s="6">
        <v>91524</v>
      </c>
      <c r="C205" s="6">
        <v>14247991</v>
      </c>
      <c r="D205" s="6">
        <v>91524</v>
      </c>
      <c r="E205" s="6">
        <v>14247991</v>
      </c>
      <c r="F205" s="6">
        <v>42510</v>
      </c>
      <c r="G205" s="6">
        <v>6312367</v>
      </c>
      <c r="H205" s="6">
        <v>2278</v>
      </c>
      <c r="I205" s="6">
        <v>315951</v>
      </c>
      <c r="J205" s="6">
        <v>12660</v>
      </c>
      <c r="K205" s="6">
        <v>2748544</v>
      </c>
      <c r="L205" s="6">
        <v>34076</v>
      </c>
      <c r="M205" s="6">
        <v>4871130</v>
      </c>
      <c r="N205" s="6">
        <v>0</v>
      </c>
      <c r="O205" s="58">
        <v>0</v>
      </c>
      <c r="P205" s="32"/>
      <c r="Q205" s="32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s="68" customFormat="1" ht="12" customHeight="1" hidden="1">
      <c r="A206" s="66" t="s">
        <v>36</v>
      </c>
      <c r="B206" s="6">
        <v>100001</v>
      </c>
      <c r="C206" s="6">
        <v>15717224</v>
      </c>
      <c r="D206" s="6">
        <v>100001</v>
      </c>
      <c r="E206" s="6">
        <v>15717224</v>
      </c>
      <c r="F206" s="6">
        <v>43252</v>
      </c>
      <c r="G206" s="6">
        <v>6570066</v>
      </c>
      <c r="H206" s="6">
        <v>5170</v>
      </c>
      <c r="I206" s="6">
        <v>566222</v>
      </c>
      <c r="J206" s="6">
        <v>15242</v>
      </c>
      <c r="K206" s="6">
        <v>3610335</v>
      </c>
      <c r="L206" s="6">
        <v>36337</v>
      </c>
      <c r="M206" s="6">
        <v>4970600</v>
      </c>
      <c r="N206" s="6">
        <v>0</v>
      </c>
      <c r="O206" s="58">
        <v>0</v>
      </c>
      <c r="P206" s="32"/>
      <c r="Q206" s="32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s="68" customFormat="1" ht="12" customHeight="1" hidden="1">
      <c r="A207" s="66" t="s">
        <v>37</v>
      </c>
      <c r="B207" s="6">
        <v>97171</v>
      </c>
      <c r="C207" s="6">
        <v>15789892</v>
      </c>
      <c r="D207" s="6">
        <v>97171</v>
      </c>
      <c r="E207" s="6">
        <v>15789892</v>
      </c>
      <c r="F207" s="6">
        <v>44837</v>
      </c>
      <c r="G207" s="6">
        <v>6362984</v>
      </c>
      <c r="H207" s="6">
        <v>519</v>
      </c>
      <c r="I207" s="6">
        <v>235062</v>
      </c>
      <c r="J207" s="6">
        <v>14775</v>
      </c>
      <c r="K207" s="6">
        <v>3593525</v>
      </c>
      <c r="L207" s="6">
        <v>37040</v>
      </c>
      <c r="M207" s="6">
        <v>5598322</v>
      </c>
      <c r="N207" s="6">
        <v>0</v>
      </c>
      <c r="O207" s="58">
        <v>0</v>
      </c>
      <c r="P207" s="32"/>
      <c r="Q207" s="32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s="68" customFormat="1" ht="12" customHeight="1" hidden="1">
      <c r="A208" s="66" t="s">
        <v>38</v>
      </c>
      <c r="B208" s="6">
        <v>89740</v>
      </c>
      <c r="C208" s="6">
        <v>13047157</v>
      </c>
      <c r="D208" s="6">
        <v>89738</v>
      </c>
      <c r="E208" s="6">
        <v>13047132</v>
      </c>
      <c r="F208" s="6">
        <v>42000</v>
      </c>
      <c r="G208" s="6">
        <v>5652966</v>
      </c>
      <c r="H208" s="6">
        <v>221</v>
      </c>
      <c r="I208" s="6">
        <v>44826</v>
      </c>
      <c r="J208" s="6">
        <v>13987</v>
      </c>
      <c r="K208" s="6">
        <v>3062166</v>
      </c>
      <c r="L208" s="6">
        <v>33530</v>
      </c>
      <c r="M208" s="6">
        <v>4287173</v>
      </c>
      <c r="N208" s="6">
        <v>2</v>
      </c>
      <c r="O208" s="58">
        <v>25</v>
      </c>
      <c r="P208" s="32"/>
      <c r="Q208" s="32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s="68" customFormat="1" ht="12" customHeight="1" hidden="1">
      <c r="A209" s="66" t="s">
        <v>39</v>
      </c>
      <c r="B209" s="6">
        <v>104826</v>
      </c>
      <c r="C209" s="6">
        <v>18246186</v>
      </c>
      <c r="D209" s="6">
        <v>104826</v>
      </c>
      <c r="E209" s="6">
        <v>18246186</v>
      </c>
      <c r="F209" s="6">
        <v>49937</v>
      </c>
      <c r="G209" s="6">
        <v>7419990</v>
      </c>
      <c r="H209" s="6">
        <v>170</v>
      </c>
      <c r="I209" s="6">
        <v>65958</v>
      </c>
      <c r="J209" s="6">
        <v>15499</v>
      </c>
      <c r="K209" s="6">
        <v>3770589</v>
      </c>
      <c r="L209" s="6">
        <v>39220</v>
      </c>
      <c r="M209" s="6">
        <v>6989648</v>
      </c>
      <c r="N209" s="6">
        <v>0</v>
      </c>
      <c r="O209" s="58">
        <v>0</v>
      </c>
      <c r="P209" s="32"/>
      <c r="Q209" s="32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15" s="68" customFormat="1" ht="12">
      <c r="A210" s="67" t="s">
        <v>477</v>
      </c>
      <c r="B210" s="2">
        <v>1051595</v>
      </c>
      <c r="C210" s="2">
        <v>227400523</v>
      </c>
      <c r="D210" s="2">
        <v>1051594</v>
      </c>
      <c r="E210" s="2">
        <v>227400402</v>
      </c>
      <c r="F210" s="2">
        <v>506222</v>
      </c>
      <c r="G210" s="2">
        <v>83139267</v>
      </c>
      <c r="H210" s="2">
        <v>2383</v>
      </c>
      <c r="I210" s="2">
        <v>1336981</v>
      </c>
      <c r="J210" s="2">
        <v>145804</v>
      </c>
      <c r="K210" s="2">
        <v>34260999</v>
      </c>
      <c r="L210" s="2">
        <v>397185</v>
      </c>
      <c r="M210" s="2">
        <v>108663155</v>
      </c>
      <c r="N210" s="2">
        <v>1</v>
      </c>
      <c r="O210" s="56">
        <v>120</v>
      </c>
    </row>
    <row r="211" spans="1:55" ht="12" hidden="1">
      <c r="A211" s="57" t="s">
        <v>28</v>
      </c>
      <c r="B211" s="6">
        <v>88297</v>
      </c>
      <c r="C211" s="6">
        <v>16555005</v>
      </c>
      <c r="D211" s="6">
        <v>88297</v>
      </c>
      <c r="E211" s="6">
        <v>16555005</v>
      </c>
      <c r="F211" s="6">
        <v>41539</v>
      </c>
      <c r="G211" s="6">
        <v>7573437</v>
      </c>
      <c r="H211" s="6">
        <v>92</v>
      </c>
      <c r="I211" s="6">
        <v>36635</v>
      </c>
      <c r="J211" s="6">
        <v>13828</v>
      </c>
      <c r="K211" s="6">
        <v>3810547</v>
      </c>
      <c r="L211" s="6">
        <v>32838</v>
      </c>
      <c r="M211" s="6">
        <v>5134387</v>
      </c>
      <c r="N211" s="6">
        <v>0</v>
      </c>
      <c r="O211" s="58">
        <v>0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</row>
    <row r="212" spans="1:27" ht="12" customHeight="1" hidden="1">
      <c r="A212" s="66" t="s">
        <v>460</v>
      </c>
      <c r="B212" s="6">
        <v>64815</v>
      </c>
      <c r="C212" s="6">
        <v>13225357</v>
      </c>
      <c r="D212" s="6">
        <v>64814</v>
      </c>
      <c r="E212" s="6">
        <v>13225237</v>
      </c>
      <c r="F212" s="6">
        <v>29860</v>
      </c>
      <c r="G212" s="6">
        <v>7393661</v>
      </c>
      <c r="H212" s="6">
        <v>204</v>
      </c>
      <c r="I212" s="6">
        <v>18058</v>
      </c>
      <c r="J212" s="6">
        <v>10794</v>
      </c>
      <c r="K212" s="6">
        <v>2150102</v>
      </c>
      <c r="L212" s="6">
        <v>23956</v>
      </c>
      <c r="M212" s="6">
        <v>3663416</v>
      </c>
      <c r="N212" s="6">
        <v>1</v>
      </c>
      <c r="O212" s="58">
        <v>120</v>
      </c>
      <c r="P212" s="32"/>
      <c r="Q212" s="32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2" customHeight="1" hidden="1">
      <c r="A213" s="66" t="s">
        <v>461</v>
      </c>
      <c r="B213" s="6">
        <v>89701</v>
      </c>
      <c r="C213" s="6">
        <v>14214774</v>
      </c>
      <c r="D213" s="6">
        <v>89701</v>
      </c>
      <c r="E213" s="6">
        <v>14214774</v>
      </c>
      <c r="F213" s="6">
        <v>40712</v>
      </c>
      <c r="G213" s="6">
        <v>5956490</v>
      </c>
      <c r="H213" s="6">
        <v>110</v>
      </c>
      <c r="I213" s="6">
        <v>29837</v>
      </c>
      <c r="J213" s="6">
        <v>15605</v>
      </c>
      <c r="K213" s="6">
        <v>3415540</v>
      </c>
      <c r="L213" s="6">
        <v>33274</v>
      </c>
      <c r="M213" s="6">
        <v>4812907</v>
      </c>
      <c r="N213" s="6">
        <v>0</v>
      </c>
      <c r="O213" s="58">
        <v>0</v>
      </c>
      <c r="P213" s="32"/>
      <c r="Q213" s="32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2" customHeight="1" hidden="1">
      <c r="A214" s="66" t="s">
        <v>462</v>
      </c>
      <c r="B214" s="6">
        <v>91991</v>
      </c>
      <c r="C214" s="6">
        <v>62505124</v>
      </c>
      <c r="D214" s="6">
        <v>91991</v>
      </c>
      <c r="E214" s="6">
        <v>62505124</v>
      </c>
      <c r="F214" s="6">
        <v>41785</v>
      </c>
      <c r="G214" s="6">
        <v>6542418</v>
      </c>
      <c r="H214" s="6">
        <v>231</v>
      </c>
      <c r="I214" s="6">
        <v>27136</v>
      </c>
      <c r="J214" s="6">
        <v>16010</v>
      </c>
      <c r="K214" s="6">
        <v>3148572</v>
      </c>
      <c r="L214" s="6">
        <v>33965</v>
      </c>
      <c r="M214" s="6">
        <v>52786998</v>
      </c>
      <c r="N214" s="6">
        <v>0</v>
      </c>
      <c r="O214" s="58">
        <v>0</v>
      </c>
      <c r="P214" s="32"/>
      <c r="Q214" s="32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2" customHeight="1" hidden="1">
      <c r="A215" s="66" t="s">
        <v>32</v>
      </c>
      <c r="B215" s="6">
        <v>91245</v>
      </c>
      <c r="C215" s="6">
        <v>15108728</v>
      </c>
      <c r="D215" s="6">
        <v>91245</v>
      </c>
      <c r="E215" s="6">
        <v>15108728</v>
      </c>
      <c r="F215" s="6">
        <v>42036</v>
      </c>
      <c r="G215" s="6">
        <v>6395195</v>
      </c>
      <c r="H215" s="6">
        <v>266</v>
      </c>
      <c r="I215" s="6">
        <v>487010</v>
      </c>
      <c r="J215" s="6">
        <v>14961</v>
      </c>
      <c r="K215" s="6">
        <v>3264788</v>
      </c>
      <c r="L215" s="6">
        <v>33982</v>
      </c>
      <c r="M215" s="6">
        <v>4961735</v>
      </c>
      <c r="N215" s="6">
        <v>0</v>
      </c>
      <c r="O215" s="58">
        <v>0</v>
      </c>
      <c r="P215" s="32"/>
      <c r="Q215" s="32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2" customHeight="1" hidden="1">
      <c r="A216" s="66" t="s">
        <v>33</v>
      </c>
      <c r="B216" s="6">
        <v>98530</v>
      </c>
      <c r="C216" s="6">
        <v>18896259</v>
      </c>
      <c r="D216" s="6">
        <v>98530</v>
      </c>
      <c r="E216" s="6">
        <v>18896259</v>
      </c>
      <c r="F216" s="6">
        <v>44843</v>
      </c>
      <c r="G216" s="6">
        <v>8352722</v>
      </c>
      <c r="H216" s="6">
        <v>365</v>
      </c>
      <c r="I216" s="6">
        <v>63703</v>
      </c>
      <c r="J216" s="6">
        <v>18115</v>
      </c>
      <c r="K216" s="6">
        <v>3993145</v>
      </c>
      <c r="L216" s="6">
        <v>35207</v>
      </c>
      <c r="M216" s="6">
        <v>6486689</v>
      </c>
      <c r="N216" s="6">
        <v>0</v>
      </c>
      <c r="O216" s="58">
        <v>0</v>
      </c>
      <c r="P216" s="32"/>
      <c r="Q216" s="32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2" customHeight="1" hidden="1">
      <c r="A217" s="66" t="s">
        <v>34</v>
      </c>
      <c r="B217" s="6">
        <v>92765</v>
      </c>
      <c r="C217" s="6">
        <v>15125778</v>
      </c>
      <c r="D217" s="6">
        <v>92765</v>
      </c>
      <c r="E217" s="6">
        <v>15125778</v>
      </c>
      <c r="F217" s="6">
        <v>44299</v>
      </c>
      <c r="G217" s="6">
        <v>6472921</v>
      </c>
      <c r="H217" s="6">
        <v>522</v>
      </c>
      <c r="I217" s="6">
        <v>79980</v>
      </c>
      <c r="J217" s="6">
        <v>10707</v>
      </c>
      <c r="K217" s="6">
        <v>2735441</v>
      </c>
      <c r="L217" s="6">
        <v>37237</v>
      </c>
      <c r="M217" s="6">
        <v>5837435</v>
      </c>
      <c r="N217" s="6">
        <v>0</v>
      </c>
      <c r="O217" s="58">
        <v>0</v>
      </c>
      <c r="P217" s="32"/>
      <c r="Q217" s="32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2" customHeight="1" hidden="1">
      <c r="A218" s="66" t="s">
        <v>35</v>
      </c>
      <c r="B218" s="6">
        <v>79863</v>
      </c>
      <c r="C218" s="6">
        <v>12348984</v>
      </c>
      <c r="D218" s="6">
        <v>79863</v>
      </c>
      <c r="E218" s="6">
        <v>12348984</v>
      </c>
      <c r="F218" s="6">
        <v>38887</v>
      </c>
      <c r="G218" s="6">
        <v>5879814</v>
      </c>
      <c r="H218" s="6">
        <v>104</v>
      </c>
      <c r="I218" s="6">
        <v>36842</v>
      </c>
      <c r="J218" s="6">
        <v>8919</v>
      </c>
      <c r="K218" s="6">
        <v>2302315</v>
      </c>
      <c r="L218" s="6">
        <v>31953</v>
      </c>
      <c r="M218" s="6">
        <v>4130013</v>
      </c>
      <c r="N218" s="6">
        <v>0</v>
      </c>
      <c r="O218" s="58">
        <v>0</v>
      </c>
      <c r="P218" s="32"/>
      <c r="Q218" s="32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2" customHeight="1" hidden="1">
      <c r="A219" s="66" t="s">
        <v>463</v>
      </c>
      <c r="B219" s="6">
        <v>76444</v>
      </c>
      <c r="C219" s="6">
        <v>13500545</v>
      </c>
      <c r="D219" s="6">
        <v>76444</v>
      </c>
      <c r="E219" s="6">
        <v>13500545</v>
      </c>
      <c r="F219" s="6">
        <v>39088</v>
      </c>
      <c r="G219" s="6">
        <v>6328003</v>
      </c>
      <c r="H219" s="6">
        <v>90</v>
      </c>
      <c r="I219" s="6">
        <v>466561</v>
      </c>
      <c r="J219" s="6">
        <v>6933</v>
      </c>
      <c r="K219" s="6">
        <v>1974622</v>
      </c>
      <c r="L219" s="6">
        <v>30333</v>
      </c>
      <c r="M219" s="6">
        <v>4731359</v>
      </c>
      <c r="N219" s="6">
        <v>0</v>
      </c>
      <c r="O219" s="58">
        <v>0</v>
      </c>
      <c r="P219" s="32"/>
      <c r="Q219" s="32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2" customHeight="1" hidden="1">
      <c r="A220" s="66" t="s">
        <v>37</v>
      </c>
      <c r="B220" s="6">
        <v>82844</v>
      </c>
      <c r="C220" s="6">
        <v>13745815</v>
      </c>
      <c r="D220" s="6">
        <v>82844</v>
      </c>
      <c r="E220" s="6">
        <v>13745815</v>
      </c>
      <c r="F220" s="6">
        <v>41614</v>
      </c>
      <c r="G220" s="6">
        <v>6174244</v>
      </c>
      <c r="H220" s="6">
        <v>168</v>
      </c>
      <c r="I220" s="6">
        <v>16342</v>
      </c>
      <c r="J220" s="6">
        <v>8331</v>
      </c>
      <c r="K220" s="6">
        <v>2499224</v>
      </c>
      <c r="L220" s="6">
        <v>32731</v>
      </c>
      <c r="M220" s="6">
        <v>5056005</v>
      </c>
      <c r="N220" s="6">
        <v>0</v>
      </c>
      <c r="O220" s="58">
        <v>0</v>
      </c>
      <c r="P220" s="32"/>
      <c r="Q220" s="32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2" customHeight="1" hidden="1">
      <c r="A221" s="66" t="s">
        <v>38</v>
      </c>
      <c r="B221" s="6">
        <v>83306</v>
      </c>
      <c r="C221" s="6">
        <v>12635460</v>
      </c>
      <c r="D221" s="6">
        <v>83306</v>
      </c>
      <c r="E221" s="6">
        <v>12635460</v>
      </c>
      <c r="F221" s="6">
        <v>41927</v>
      </c>
      <c r="G221" s="6">
        <v>5885588</v>
      </c>
      <c r="H221" s="6">
        <v>110</v>
      </c>
      <c r="I221" s="6">
        <v>28801</v>
      </c>
      <c r="J221" s="6">
        <v>9717</v>
      </c>
      <c r="K221" s="6">
        <v>2040125</v>
      </c>
      <c r="L221" s="6">
        <v>31552</v>
      </c>
      <c r="M221" s="6">
        <v>4680945</v>
      </c>
      <c r="N221" s="28">
        <v>0</v>
      </c>
      <c r="O221" s="53">
        <v>0</v>
      </c>
      <c r="P221" s="32"/>
      <c r="Q221" s="32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2" customHeight="1" hidden="1">
      <c r="A222" s="66" t="s">
        <v>39</v>
      </c>
      <c r="B222" s="6">
        <v>111794</v>
      </c>
      <c r="C222" s="6">
        <v>19538694</v>
      </c>
      <c r="D222" s="6">
        <v>111794</v>
      </c>
      <c r="E222" s="6">
        <v>19538694</v>
      </c>
      <c r="F222" s="6">
        <v>59632</v>
      </c>
      <c r="G222" s="6">
        <v>10184775</v>
      </c>
      <c r="H222" s="6">
        <v>121</v>
      </c>
      <c r="I222" s="6">
        <v>46075</v>
      </c>
      <c r="J222" s="6">
        <v>11884</v>
      </c>
      <c r="K222" s="6">
        <v>2926578</v>
      </c>
      <c r="L222" s="6">
        <v>40157</v>
      </c>
      <c r="M222" s="6">
        <v>6381266</v>
      </c>
      <c r="N222" s="28">
        <v>0</v>
      </c>
      <c r="O222" s="53">
        <v>0</v>
      </c>
      <c r="P222" s="32"/>
      <c r="Q222" s="32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15" ht="12">
      <c r="A223" s="10" t="s">
        <v>465</v>
      </c>
      <c r="B223" s="4">
        <v>1031160</v>
      </c>
      <c r="C223" s="4">
        <v>165664101</v>
      </c>
      <c r="D223" s="4">
        <v>1031159</v>
      </c>
      <c r="E223" s="4">
        <v>165664074</v>
      </c>
      <c r="F223" s="4">
        <v>514834</v>
      </c>
      <c r="G223" s="4">
        <v>77509581</v>
      </c>
      <c r="H223" s="4">
        <v>3026</v>
      </c>
      <c r="I223" s="4">
        <v>806745</v>
      </c>
      <c r="J223" s="4">
        <v>129045</v>
      </c>
      <c r="K223" s="4">
        <v>27274381</v>
      </c>
      <c r="L223" s="4">
        <v>384254</v>
      </c>
      <c r="M223" s="4">
        <v>60073368</v>
      </c>
      <c r="N223" s="4">
        <v>1</v>
      </c>
      <c r="O223" s="54">
        <v>27</v>
      </c>
    </row>
    <row r="224" spans="1:55" ht="12" hidden="1">
      <c r="A224" s="57" t="s">
        <v>28</v>
      </c>
      <c r="B224" s="6">
        <v>79203</v>
      </c>
      <c r="C224" s="6">
        <v>13184649</v>
      </c>
      <c r="D224" s="6">
        <v>79203</v>
      </c>
      <c r="E224" s="6">
        <v>13184649</v>
      </c>
      <c r="F224" s="6">
        <v>38797</v>
      </c>
      <c r="G224" s="6">
        <v>5954351</v>
      </c>
      <c r="H224" s="6">
        <v>92</v>
      </c>
      <c r="I224" s="6">
        <v>65498</v>
      </c>
      <c r="J224" s="6">
        <v>9272</v>
      </c>
      <c r="K224" s="6">
        <v>2514057</v>
      </c>
      <c r="L224" s="6">
        <v>31042</v>
      </c>
      <c r="M224" s="6">
        <v>4650744</v>
      </c>
      <c r="N224" s="28">
        <v>0</v>
      </c>
      <c r="O224" s="53">
        <v>0</v>
      </c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</row>
    <row r="225" spans="1:27" ht="12" customHeight="1" hidden="1">
      <c r="A225" s="66" t="s">
        <v>29</v>
      </c>
      <c r="B225" s="6">
        <v>49836</v>
      </c>
      <c r="C225" s="6">
        <v>8218573</v>
      </c>
      <c r="D225" s="6">
        <v>49836</v>
      </c>
      <c r="E225" s="6">
        <v>8218573</v>
      </c>
      <c r="F225" s="6">
        <v>22498</v>
      </c>
      <c r="G225" s="6">
        <v>3795823</v>
      </c>
      <c r="H225" s="6">
        <v>43</v>
      </c>
      <c r="I225" s="6">
        <v>6899</v>
      </c>
      <c r="J225" s="6">
        <v>7880</v>
      </c>
      <c r="K225" s="6">
        <v>1461807</v>
      </c>
      <c r="L225" s="6">
        <v>19415</v>
      </c>
      <c r="M225" s="6">
        <v>2954044</v>
      </c>
      <c r="N225" s="28">
        <v>0</v>
      </c>
      <c r="O225" s="53">
        <v>0</v>
      </c>
      <c r="P225" s="32"/>
      <c r="Q225" s="32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2" customHeight="1" hidden="1">
      <c r="A226" s="66" t="s">
        <v>30</v>
      </c>
      <c r="B226" s="6">
        <v>88051</v>
      </c>
      <c r="C226" s="6">
        <v>16275974</v>
      </c>
      <c r="D226" s="6">
        <v>88051</v>
      </c>
      <c r="E226" s="6">
        <v>16275974</v>
      </c>
      <c r="F226" s="6">
        <v>43982</v>
      </c>
      <c r="G226" s="6">
        <v>7884160</v>
      </c>
      <c r="H226" s="6">
        <v>1590</v>
      </c>
      <c r="I226" s="6">
        <v>444563</v>
      </c>
      <c r="J226" s="6">
        <v>10436</v>
      </c>
      <c r="K226" s="6">
        <v>2816380</v>
      </c>
      <c r="L226" s="6">
        <v>32043</v>
      </c>
      <c r="M226" s="6">
        <v>5130872</v>
      </c>
      <c r="N226" s="28">
        <v>0</v>
      </c>
      <c r="O226" s="53">
        <v>0</v>
      </c>
      <c r="P226" s="32"/>
      <c r="Q226" s="32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2" customHeight="1" hidden="1">
      <c r="A227" s="66" t="s">
        <v>31</v>
      </c>
      <c r="B227" s="6">
        <v>78942</v>
      </c>
      <c r="C227" s="6">
        <v>11601502</v>
      </c>
      <c r="D227" s="6">
        <v>78942</v>
      </c>
      <c r="E227" s="6">
        <v>11601502</v>
      </c>
      <c r="F227" s="6">
        <v>38880</v>
      </c>
      <c r="G227" s="6">
        <v>5464307</v>
      </c>
      <c r="H227" s="6">
        <v>259</v>
      </c>
      <c r="I227" s="6">
        <v>32366</v>
      </c>
      <c r="J227" s="6">
        <v>10303</v>
      </c>
      <c r="K227" s="6">
        <v>1999946</v>
      </c>
      <c r="L227" s="6">
        <v>29500</v>
      </c>
      <c r="M227" s="6">
        <v>4104883</v>
      </c>
      <c r="N227" s="28">
        <v>0</v>
      </c>
      <c r="O227" s="53">
        <v>0</v>
      </c>
      <c r="P227" s="32"/>
      <c r="Q227" s="32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2" customHeight="1" hidden="1">
      <c r="A228" s="66" t="s">
        <v>32</v>
      </c>
      <c r="B228" s="6">
        <v>93231</v>
      </c>
      <c r="C228" s="6">
        <v>13864995</v>
      </c>
      <c r="D228" s="6">
        <v>93231</v>
      </c>
      <c r="E228" s="6">
        <v>13864995</v>
      </c>
      <c r="F228" s="6">
        <v>46288</v>
      </c>
      <c r="G228" s="6">
        <v>6376480</v>
      </c>
      <c r="H228" s="6">
        <v>191</v>
      </c>
      <c r="I228" s="6">
        <v>49028</v>
      </c>
      <c r="J228" s="6">
        <v>11692</v>
      </c>
      <c r="K228" s="6">
        <v>2375550</v>
      </c>
      <c r="L228" s="6">
        <v>35060</v>
      </c>
      <c r="M228" s="6">
        <v>5063936</v>
      </c>
      <c r="N228" s="28">
        <v>0</v>
      </c>
      <c r="O228" s="53">
        <v>0</v>
      </c>
      <c r="P228" s="32"/>
      <c r="Q228" s="32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2" customHeight="1" hidden="1">
      <c r="A229" s="66" t="s">
        <v>33</v>
      </c>
      <c r="B229" s="6">
        <v>89713</v>
      </c>
      <c r="C229" s="6">
        <v>15137695</v>
      </c>
      <c r="D229" s="6">
        <v>89713</v>
      </c>
      <c r="E229" s="6">
        <v>15137695</v>
      </c>
      <c r="F229" s="6">
        <v>44250</v>
      </c>
      <c r="G229" s="6">
        <v>6763232</v>
      </c>
      <c r="H229" s="6">
        <v>91</v>
      </c>
      <c r="I229" s="6">
        <v>37803</v>
      </c>
      <c r="J229" s="6">
        <v>10924</v>
      </c>
      <c r="K229" s="6">
        <v>2210412</v>
      </c>
      <c r="L229" s="6">
        <v>34448</v>
      </c>
      <c r="M229" s="6">
        <v>6126248</v>
      </c>
      <c r="N229" s="28">
        <v>0</v>
      </c>
      <c r="O229" s="53">
        <v>0</v>
      </c>
      <c r="P229" s="32"/>
      <c r="Q229" s="32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2" customHeight="1" hidden="1">
      <c r="A230" s="66" t="s">
        <v>466</v>
      </c>
      <c r="B230" s="6">
        <v>92586</v>
      </c>
      <c r="C230" s="6">
        <v>13827877</v>
      </c>
      <c r="D230" s="6">
        <v>92586</v>
      </c>
      <c r="E230" s="6">
        <v>13827877</v>
      </c>
      <c r="F230" s="6">
        <v>45340</v>
      </c>
      <c r="G230" s="6">
        <v>6134196</v>
      </c>
      <c r="H230" s="6">
        <v>99</v>
      </c>
      <c r="I230" s="6">
        <v>20794</v>
      </c>
      <c r="J230" s="6">
        <v>12364</v>
      </c>
      <c r="K230" s="6">
        <v>1999244</v>
      </c>
      <c r="L230" s="6">
        <v>34783</v>
      </c>
      <c r="M230" s="6">
        <v>5673643</v>
      </c>
      <c r="N230" s="28">
        <v>0</v>
      </c>
      <c r="O230" s="53">
        <v>0</v>
      </c>
      <c r="P230" s="32"/>
      <c r="Q230" s="32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2" customHeight="1" hidden="1">
      <c r="A231" s="66" t="s">
        <v>35</v>
      </c>
      <c r="B231" s="6">
        <v>96890</v>
      </c>
      <c r="C231" s="6">
        <v>15037363</v>
      </c>
      <c r="D231" s="6">
        <v>96890</v>
      </c>
      <c r="E231" s="6">
        <v>15037363</v>
      </c>
      <c r="F231" s="6">
        <v>47597</v>
      </c>
      <c r="G231" s="6">
        <v>6657594</v>
      </c>
      <c r="H231" s="6">
        <v>117</v>
      </c>
      <c r="I231" s="6">
        <v>42507</v>
      </c>
      <c r="J231" s="6">
        <v>12871</v>
      </c>
      <c r="K231" s="6">
        <v>2738546</v>
      </c>
      <c r="L231" s="6">
        <v>36305</v>
      </c>
      <c r="M231" s="6">
        <v>5598716</v>
      </c>
      <c r="N231" s="28">
        <v>0</v>
      </c>
      <c r="O231" s="53">
        <v>0</v>
      </c>
      <c r="P231" s="32"/>
      <c r="Q231" s="32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2" customHeight="1" hidden="1">
      <c r="A232" s="66" t="s">
        <v>36</v>
      </c>
      <c r="B232" s="6">
        <v>81209</v>
      </c>
      <c r="C232" s="6">
        <v>13238631</v>
      </c>
      <c r="D232" s="6">
        <v>81209</v>
      </c>
      <c r="E232" s="6">
        <v>13238631</v>
      </c>
      <c r="F232" s="6">
        <v>42360</v>
      </c>
      <c r="G232" s="6">
        <v>6838019</v>
      </c>
      <c r="H232" s="6">
        <v>191</v>
      </c>
      <c r="I232" s="6">
        <v>47889</v>
      </c>
      <c r="J232" s="6">
        <v>8718</v>
      </c>
      <c r="K232" s="6">
        <v>1871334</v>
      </c>
      <c r="L232" s="6">
        <v>29940</v>
      </c>
      <c r="M232" s="6">
        <v>4481389</v>
      </c>
      <c r="N232" s="28">
        <v>0</v>
      </c>
      <c r="O232" s="53">
        <v>0</v>
      </c>
      <c r="P232" s="32"/>
      <c r="Q232" s="32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2" customHeight="1" hidden="1">
      <c r="A233" s="66" t="s">
        <v>37</v>
      </c>
      <c r="B233" s="6">
        <v>88238</v>
      </c>
      <c r="C233" s="6">
        <v>13178264</v>
      </c>
      <c r="D233" s="6">
        <v>88238</v>
      </c>
      <c r="E233" s="6">
        <v>13178264</v>
      </c>
      <c r="F233" s="6">
        <v>44322</v>
      </c>
      <c r="G233" s="6">
        <v>6065797</v>
      </c>
      <c r="H233" s="6">
        <v>73</v>
      </c>
      <c r="I233" s="6">
        <v>16240</v>
      </c>
      <c r="J233" s="6">
        <v>11660</v>
      </c>
      <c r="K233" s="6">
        <v>2158388</v>
      </c>
      <c r="L233" s="6">
        <v>32183</v>
      </c>
      <c r="M233" s="6">
        <v>4937839</v>
      </c>
      <c r="N233" s="28">
        <v>0</v>
      </c>
      <c r="O233" s="53">
        <v>0</v>
      </c>
      <c r="P233" s="32"/>
      <c r="Q233" s="32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2" customHeight="1" hidden="1">
      <c r="A234" s="66" t="s">
        <v>38</v>
      </c>
      <c r="B234" s="6">
        <v>94622</v>
      </c>
      <c r="C234" s="6">
        <v>15943340</v>
      </c>
      <c r="D234" s="6">
        <v>94621</v>
      </c>
      <c r="E234" s="6">
        <v>15943313</v>
      </c>
      <c r="F234" s="6">
        <v>49782</v>
      </c>
      <c r="G234" s="6">
        <v>7532981</v>
      </c>
      <c r="H234" s="6">
        <v>184</v>
      </c>
      <c r="I234" s="6">
        <v>27092</v>
      </c>
      <c r="J234" s="6">
        <v>10780</v>
      </c>
      <c r="K234" s="6">
        <v>2511751</v>
      </c>
      <c r="L234" s="6">
        <v>33875</v>
      </c>
      <c r="M234" s="6">
        <v>5871489</v>
      </c>
      <c r="N234" s="28">
        <v>1</v>
      </c>
      <c r="O234" s="53">
        <v>27</v>
      </c>
      <c r="P234" s="32"/>
      <c r="Q234" s="32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2" customHeight="1" hidden="1">
      <c r="A235" s="66" t="s">
        <v>39</v>
      </c>
      <c r="B235" s="6">
        <v>98639</v>
      </c>
      <c r="C235" s="6">
        <v>16155236</v>
      </c>
      <c r="D235" s="6">
        <v>98639</v>
      </c>
      <c r="E235" s="6">
        <v>16155236</v>
      </c>
      <c r="F235" s="6">
        <v>50738</v>
      </c>
      <c r="G235" s="6">
        <v>8042639</v>
      </c>
      <c r="H235" s="6">
        <v>96</v>
      </c>
      <c r="I235" s="6">
        <v>16065</v>
      </c>
      <c r="J235" s="6">
        <v>12145</v>
      </c>
      <c r="K235" s="6">
        <v>2616966</v>
      </c>
      <c r="L235" s="6">
        <v>35660</v>
      </c>
      <c r="M235" s="6">
        <v>5479564</v>
      </c>
      <c r="N235" s="28">
        <v>0</v>
      </c>
      <c r="O235" s="53">
        <v>0</v>
      </c>
      <c r="P235" s="32"/>
      <c r="Q235" s="32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15" s="68" customFormat="1" ht="12">
      <c r="A236" s="67" t="s">
        <v>484</v>
      </c>
      <c r="B236" s="2">
        <v>1060117</v>
      </c>
      <c r="C236" s="2">
        <v>158682848</v>
      </c>
      <c r="D236" s="2">
        <v>1060115</v>
      </c>
      <c r="E236" s="2">
        <v>158682545</v>
      </c>
      <c r="F236" s="2">
        <v>547294</v>
      </c>
      <c r="G236" s="2">
        <v>74787610</v>
      </c>
      <c r="H236" s="2">
        <v>3251</v>
      </c>
      <c r="I236" s="2">
        <v>469787</v>
      </c>
      <c r="J236" s="2">
        <v>121303</v>
      </c>
      <c r="K236" s="2">
        <v>26512514</v>
      </c>
      <c r="L236" s="2">
        <v>388267</v>
      </c>
      <c r="M236" s="2">
        <v>56912634</v>
      </c>
      <c r="N236" s="27">
        <v>2</v>
      </c>
      <c r="O236" s="51">
        <v>303</v>
      </c>
    </row>
    <row r="237" spans="1:55" ht="12" hidden="1">
      <c r="A237" s="57" t="s">
        <v>28</v>
      </c>
      <c r="B237" s="6">
        <v>81327</v>
      </c>
      <c r="C237" s="6">
        <v>11776624</v>
      </c>
      <c r="D237" s="6">
        <v>81327</v>
      </c>
      <c r="E237" s="6">
        <v>11776624</v>
      </c>
      <c r="F237" s="6">
        <v>41778</v>
      </c>
      <c r="G237" s="6">
        <v>5400570</v>
      </c>
      <c r="H237" s="6">
        <v>91</v>
      </c>
      <c r="I237" s="6">
        <v>20211</v>
      </c>
      <c r="J237" s="6">
        <v>9293</v>
      </c>
      <c r="K237" s="6">
        <v>1792670</v>
      </c>
      <c r="L237" s="6">
        <v>30165</v>
      </c>
      <c r="M237" s="6">
        <v>4563174</v>
      </c>
      <c r="N237" s="28">
        <v>0</v>
      </c>
      <c r="O237" s="53">
        <v>0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</row>
    <row r="238" spans="1:27" ht="12" customHeight="1" hidden="1">
      <c r="A238" s="66" t="s">
        <v>468</v>
      </c>
      <c r="B238" s="6">
        <v>64301</v>
      </c>
      <c r="C238" s="6">
        <v>9292381</v>
      </c>
      <c r="D238" s="6">
        <v>64301</v>
      </c>
      <c r="E238" s="6">
        <v>9292381</v>
      </c>
      <c r="F238" s="6">
        <v>32444</v>
      </c>
      <c r="G238" s="6">
        <v>4469847</v>
      </c>
      <c r="H238" s="6">
        <v>60</v>
      </c>
      <c r="I238" s="6">
        <v>31187</v>
      </c>
      <c r="J238" s="6">
        <v>6691</v>
      </c>
      <c r="K238" s="6">
        <v>1540137</v>
      </c>
      <c r="L238" s="6">
        <v>25106</v>
      </c>
      <c r="M238" s="6">
        <v>3251210</v>
      </c>
      <c r="N238" s="28">
        <v>0</v>
      </c>
      <c r="O238" s="53">
        <v>0</v>
      </c>
      <c r="P238" s="32"/>
      <c r="Q238" s="32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2" customHeight="1" hidden="1">
      <c r="A239" s="66" t="s">
        <v>30</v>
      </c>
      <c r="B239" s="6">
        <v>93929</v>
      </c>
      <c r="C239" s="6">
        <v>14521938</v>
      </c>
      <c r="D239" s="6">
        <v>93927</v>
      </c>
      <c r="E239" s="6">
        <v>14521635</v>
      </c>
      <c r="F239" s="6">
        <v>48859</v>
      </c>
      <c r="G239" s="6">
        <v>6974790</v>
      </c>
      <c r="H239" s="6">
        <v>70</v>
      </c>
      <c r="I239" s="6">
        <v>14247</v>
      </c>
      <c r="J239" s="6">
        <v>10256</v>
      </c>
      <c r="K239" s="6">
        <v>2062673</v>
      </c>
      <c r="L239" s="6">
        <v>34742</v>
      </c>
      <c r="M239" s="6">
        <v>5469924</v>
      </c>
      <c r="N239" s="28">
        <v>2</v>
      </c>
      <c r="O239" s="53">
        <v>303</v>
      </c>
      <c r="P239" s="32"/>
      <c r="Q239" s="32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2" customHeight="1" hidden="1">
      <c r="A240" s="66" t="s">
        <v>31</v>
      </c>
      <c r="B240" s="6">
        <v>80261</v>
      </c>
      <c r="C240" s="6">
        <v>11806725</v>
      </c>
      <c r="D240" s="6">
        <v>80261</v>
      </c>
      <c r="E240" s="6">
        <v>11806725</v>
      </c>
      <c r="F240" s="6">
        <v>42712</v>
      </c>
      <c r="G240" s="6">
        <v>5622774</v>
      </c>
      <c r="H240" s="6">
        <v>120</v>
      </c>
      <c r="I240" s="6">
        <v>18922</v>
      </c>
      <c r="J240" s="6">
        <v>8451</v>
      </c>
      <c r="K240" s="6">
        <v>1553446</v>
      </c>
      <c r="L240" s="6">
        <v>28978</v>
      </c>
      <c r="M240" s="6">
        <v>4611582</v>
      </c>
      <c r="N240" s="28">
        <v>0</v>
      </c>
      <c r="O240" s="53">
        <v>0</v>
      </c>
      <c r="P240" s="32"/>
      <c r="Q240" s="32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2" customHeight="1" hidden="1">
      <c r="A241" s="66" t="s">
        <v>32</v>
      </c>
      <c r="B241" s="6">
        <v>89895</v>
      </c>
      <c r="C241" s="6">
        <v>13903056</v>
      </c>
      <c r="D241" s="6">
        <v>89895</v>
      </c>
      <c r="E241" s="6">
        <v>13903056</v>
      </c>
      <c r="F241" s="6">
        <v>47493</v>
      </c>
      <c r="G241" s="6">
        <v>6597912</v>
      </c>
      <c r="H241" s="6">
        <v>110</v>
      </c>
      <c r="I241" s="6">
        <v>20120</v>
      </c>
      <c r="J241" s="6">
        <v>8907</v>
      </c>
      <c r="K241" s="6">
        <v>2411119</v>
      </c>
      <c r="L241" s="6">
        <v>33385</v>
      </c>
      <c r="M241" s="6">
        <v>4873905</v>
      </c>
      <c r="N241" s="28">
        <v>0</v>
      </c>
      <c r="O241" s="53">
        <v>0</v>
      </c>
      <c r="P241" s="32"/>
      <c r="Q241" s="32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2" customHeight="1" hidden="1">
      <c r="A242" s="66" t="s">
        <v>33</v>
      </c>
      <c r="B242" s="6">
        <v>102254</v>
      </c>
      <c r="C242" s="6">
        <v>15304606</v>
      </c>
      <c r="D242" s="6">
        <v>102254</v>
      </c>
      <c r="E242" s="6">
        <v>15304606</v>
      </c>
      <c r="F242" s="6">
        <v>53408</v>
      </c>
      <c r="G242" s="6">
        <v>7325582</v>
      </c>
      <c r="H242" s="6">
        <v>106</v>
      </c>
      <c r="I242" s="6">
        <v>40795</v>
      </c>
      <c r="J242" s="6">
        <v>11754</v>
      </c>
      <c r="K242" s="6">
        <v>2594998</v>
      </c>
      <c r="L242" s="6">
        <v>36986</v>
      </c>
      <c r="M242" s="6">
        <v>5343231</v>
      </c>
      <c r="N242" s="28">
        <v>0</v>
      </c>
      <c r="O242" s="53">
        <v>0</v>
      </c>
      <c r="P242" s="32"/>
      <c r="Q242" s="32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2" customHeight="1" hidden="1">
      <c r="A243" s="66" t="s">
        <v>34</v>
      </c>
      <c r="B243" s="6">
        <v>88938</v>
      </c>
      <c r="C243" s="6">
        <v>13476167</v>
      </c>
      <c r="D243" s="6">
        <v>88938</v>
      </c>
      <c r="E243" s="6">
        <v>13476167</v>
      </c>
      <c r="F243" s="6">
        <v>45265</v>
      </c>
      <c r="G243" s="6">
        <v>6265489</v>
      </c>
      <c r="H243" s="6">
        <v>220</v>
      </c>
      <c r="I243" s="6">
        <v>26092</v>
      </c>
      <c r="J243" s="6">
        <v>9939</v>
      </c>
      <c r="K243" s="6">
        <v>2430529</v>
      </c>
      <c r="L243" s="6">
        <v>33514</v>
      </c>
      <c r="M243" s="6">
        <v>4754057</v>
      </c>
      <c r="N243" s="28">
        <v>0</v>
      </c>
      <c r="O243" s="53">
        <v>0</v>
      </c>
      <c r="P243" s="32"/>
      <c r="Q243" s="32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2" customHeight="1" hidden="1">
      <c r="A244" s="66" t="s">
        <v>35</v>
      </c>
      <c r="B244" s="6">
        <v>99196</v>
      </c>
      <c r="C244" s="6">
        <v>14447525</v>
      </c>
      <c r="D244" s="6">
        <v>99196</v>
      </c>
      <c r="E244" s="6">
        <v>14447525</v>
      </c>
      <c r="F244" s="6">
        <v>49951</v>
      </c>
      <c r="G244" s="6">
        <v>6895293</v>
      </c>
      <c r="H244" s="6">
        <v>109</v>
      </c>
      <c r="I244" s="6">
        <v>21810</v>
      </c>
      <c r="J244" s="6">
        <v>13728</v>
      </c>
      <c r="K244" s="6">
        <v>2522480</v>
      </c>
      <c r="L244" s="6">
        <v>35408</v>
      </c>
      <c r="M244" s="6">
        <v>5007941</v>
      </c>
      <c r="N244" s="28">
        <v>0</v>
      </c>
      <c r="O244" s="53">
        <v>0</v>
      </c>
      <c r="P244" s="32"/>
      <c r="Q244" s="32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2" customHeight="1" hidden="1">
      <c r="A245" s="66" t="s">
        <v>36</v>
      </c>
      <c r="B245" s="6">
        <v>90680</v>
      </c>
      <c r="C245" s="6">
        <v>13910254</v>
      </c>
      <c r="D245" s="6">
        <v>90680</v>
      </c>
      <c r="E245" s="6">
        <v>13910254</v>
      </c>
      <c r="F245" s="6">
        <v>46836</v>
      </c>
      <c r="G245" s="6">
        <v>6566128</v>
      </c>
      <c r="H245" s="6">
        <v>239</v>
      </c>
      <c r="I245" s="6">
        <v>29578</v>
      </c>
      <c r="J245" s="6">
        <v>10396</v>
      </c>
      <c r="K245" s="6">
        <v>2334868</v>
      </c>
      <c r="L245" s="6">
        <v>33209</v>
      </c>
      <c r="M245" s="6">
        <v>4979680</v>
      </c>
      <c r="N245" s="28">
        <v>0</v>
      </c>
      <c r="O245" s="53">
        <v>0</v>
      </c>
      <c r="P245" s="32"/>
      <c r="Q245" s="32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2" customHeight="1" hidden="1">
      <c r="A246" s="66" t="s">
        <v>37</v>
      </c>
      <c r="B246" s="6">
        <v>79511</v>
      </c>
      <c r="C246" s="6">
        <v>11928469</v>
      </c>
      <c r="D246" s="6">
        <v>79511</v>
      </c>
      <c r="E246" s="6">
        <v>11928469</v>
      </c>
      <c r="F246" s="6">
        <v>41156</v>
      </c>
      <c r="G246" s="6">
        <v>5568514</v>
      </c>
      <c r="H246" s="6">
        <v>111</v>
      </c>
      <c r="I246" s="6">
        <v>28778</v>
      </c>
      <c r="J246" s="6">
        <v>9799</v>
      </c>
      <c r="K246" s="6">
        <v>2390198</v>
      </c>
      <c r="L246" s="6">
        <v>28445</v>
      </c>
      <c r="M246" s="6">
        <v>3940979</v>
      </c>
      <c r="N246" s="28">
        <v>0</v>
      </c>
      <c r="O246" s="53">
        <v>0</v>
      </c>
      <c r="P246" s="32"/>
      <c r="Q246" s="32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2" customHeight="1" hidden="1">
      <c r="A247" s="66" t="s">
        <v>38</v>
      </c>
      <c r="B247" s="6">
        <v>94906</v>
      </c>
      <c r="C247" s="6">
        <v>14236991</v>
      </c>
      <c r="D247" s="6">
        <v>94906</v>
      </c>
      <c r="E247" s="6">
        <v>14236991</v>
      </c>
      <c r="F247" s="6">
        <v>48920</v>
      </c>
      <c r="G247" s="6">
        <v>6699887</v>
      </c>
      <c r="H247" s="6">
        <v>80</v>
      </c>
      <c r="I247" s="6">
        <v>14364</v>
      </c>
      <c r="J247" s="6">
        <v>11824</v>
      </c>
      <c r="K247" s="6">
        <v>2361633</v>
      </c>
      <c r="L247" s="6">
        <v>34082</v>
      </c>
      <c r="M247" s="6">
        <v>5161107</v>
      </c>
      <c r="N247" s="28">
        <v>0</v>
      </c>
      <c r="O247" s="53">
        <v>0</v>
      </c>
      <c r="P247" s="32"/>
      <c r="Q247" s="32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2" customHeight="1" hidden="1">
      <c r="A248" s="66" t="s">
        <v>39</v>
      </c>
      <c r="B248" s="6">
        <v>94919</v>
      </c>
      <c r="C248" s="6">
        <v>14078113</v>
      </c>
      <c r="D248" s="6">
        <v>94919</v>
      </c>
      <c r="E248" s="6">
        <v>14078113</v>
      </c>
      <c r="F248" s="6">
        <v>48472</v>
      </c>
      <c r="G248" s="6">
        <v>6400823</v>
      </c>
      <c r="H248" s="6">
        <v>1935</v>
      </c>
      <c r="I248" s="6">
        <v>203684</v>
      </c>
      <c r="J248" s="6">
        <v>10265</v>
      </c>
      <c r="K248" s="6">
        <v>2517763</v>
      </c>
      <c r="L248" s="6">
        <v>34247</v>
      </c>
      <c r="M248" s="6">
        <v>4955843</v>
      </c>
      <c r="N248" s="28">
        <v>0</v>
      </c>
      <c r="O248" s="53">
        <v>0</v>
      </c>
      <c r="P248" s="32"/>
      <c r="Q248" s="32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15" ht="12">
      <c r="A249" s="10" t="s">
        <v>470</v>
      </c>
      <c r="B249" s="4">
        <v>1131387</v>
      </c>
      <c r="C249" s="4">
        <v>174566727</v>
      </c>
      <c r="D249" s="4">
        <v>1131381</v>
      </c>
      <c r="E249" s="4">
        <v>174566507</v>
      </c>
      <c r="F249" s="4">
        <v>565843</v>
      </c>
      <c r="G249" s="4">
        <v>80509888</v>
      </c>
      <c r="H249" s="4">
        <v>57389</v>
      </c>
      <c r="I249" s="4">
        <v>7325838</v>
      </c>
      <c r="J249" s="4">
        <v>112095</v>
      </c>
      <c r="K249" s="4">
        <v>27247219</v>
      </c>
      <c r="L249" s="4">
        <v>396054</v>
      </c>
      <c r="M249" s="4">
        <v>59483562</v>
      </c>
      <c r="N249" s="27">
        <v>6</v>
      </c>
      <c r="O249" s="51">
        <v>220</v>
      </c>
    </row>
    <row r="250" spans="1:55" ht="12" hidden="1">
      <c r="A250" s="57" t="s">
        <v>28</v>
      </c>
      <c r="B250" s="6">
        <v>152805</v>
      </c>
      <c r="C250" s="6">
        <v>22360758</v>
      </c>
      <c r="D250" s="6">
        <v>152804</v>
      </c>
      <c r="E250" s="6">
        <v>22360709</v>
      </c>
      <c r="F250" s="6">
        <v>51792</v>
      </c>
      <c r="G250" s="6">
        <v>7590861</v>
      </c>
      <c r="H250" s="6">
        <v>55061</v>
      </c>
      <c r="I250" s="6">
        <v>6779127</v>
      </c>
      <c r="J250" s="6">
        <v>10273</v>
      </c>
      <c r="K250" s="6">
        <v>2236017</v>
      </c>
      <c r="L250" s="6">
        <v>35678</v>
      </c>
      <c r="M250" s="6">
        <v>5754704</v>
      </c>
      <c r="N250" s="28">
        <v>1</v>
      </c>
      <c r="O250" s="53">
        <v>49</v>
      </c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</row>
    <row r="251" spans="1:27" ht="12" customHeight="1" hidden="1">
      <c r="A251" s="66" t="s">
        <v>29</v>
      </c>
      <c r="B251" s="6">
        <v>61143</v>
      </c>
      <c r="C251" s="6">
        <v>10142928</v>
      </c>
      <c r="D251" s="6">
        <v>61143</v>
      </c>
      <c r="E251" s="6">
        <v>10142928</v>
      </c>
      <c r="F251" s="6">
        <v>31746</v>
      </c>
      <c r="G251" s="6">
        <v>4469252</v>
      </c>
      <c r="H251" s="6">
        <v>832</v>
      </c>
      <c r="I251" s="6">
        <v>129766</v>
      </c>
      <c r="J251" s="6">
        <v>6236</v>
      </c>
      <c r="K251" s="6">
        <v>1384950</v>
      </c>
      <c r="L251" s="6">
        <v>22329</v>
      </c>
      <c r="M251" s="6">
        <v>4158960</v>
      </c>
      <c r="N251" s="28">
        <v>0</v>
      </c>
      <c r="O251" s="53">
        <v>0</v>
      </c>
      <c r="P251" s="32"/>
      <c r="Q251" s="32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2" customHeight="1" hidden="1">
      <c r="A252" s="66" t="s">
        <v>30</v>
      </c>
      <c r="B252" s="6">
        <v>98495</v>
      </c>
      <c r="C252" s="6">
        <v>15565676</v>
      </c>
      <c r="D252" s="6">
        <v>98495</v>
      </c>
      <c r="E252" s="6">
        <v>15565676</v>
      </c>
      <c r="F252" s="6">
        <v>50941</v>
      </c>
      <c r="G252" s="6">
        <v>7052850</v>
      </c>
      <c r="H252" s="6">
        <v>403</v>
      </c>
      <c r="I252" s="6">
        <v>101357</v>
      </c>
      <c r="J252" s="6">
        <v>9900</v>
      </c>
      <c r="K252" s="6">
        <v>2454240</v>
      </c>
      <c r="L252" s="6">
        <v>37251</v>
      </c>
      <c r="M252" s="6">
        <v>5957229</v>
      </c>
      <c r="N252" s="28">
        <v>0</v>
      </c>
      <c r="O252" s="53">
        <v>0</v>
      </c>
      <c r="P252" s="32"/>
      <c r="Q252" s="32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2" customHeight="1" hidden="1">
      <c r="A253" s="66" t="s">
        <v>31</v>
      </c>
      <c r="B253" s="6">
        <v>75656</v>
      </c>
      <c r="C253" s="6">
        <v>11018835</v>
      </c>
      <c r="D253" s="6">
        <v>75652</v>
      </c>
      <c r="E253" s="6">
        <v>11018791</v>
      </c>
      <c r="F253" s="6">
        <v>39725</v>
      </c>
      <c r="G253" s="6">
        <v>5353106</v>
      </c>
      <c r="H253" s="6">
        <v>89</v>
      </c>
      <c r="I253" s="6">
        <v>56019</v>
      </c>
      <c r="J253" s="6">
        <v>7539</v>
      </c>
      <c r="K253" s="6">
        <v>1882939</v>
      </c>
      <c r="L253" s="6">
        <v>28299</v>
      </c>
      <c r="M253" s="6">
        <v>3726727</v>
      </c>
      <c r="N253" s="28">
        <v>4</v>
      </c>
      <c r="O253" s="53">
        <v>44</v>
      </c>
      <c r="P253" s="32"/>
      <c r="Q253" s="32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2" customHeight="1" hidden="1">
      <c r="A254" s="66" t="s">
        <v>32</v>
      </c>
      <c r="B254" s="6">
        <v>102553</v>
      </c>
      <c r="C254" s="6">
        <v>15956940</v>
      </c>
      <c r="D254" s="6">
        <v>102553</v>
      </c>
      <c r="E254" s="6">
        <v>15956940</v>
      </c>
      <c r="F254" s="6">
        <v>54166</v>
      </c>
      <c r="G254" s="6">
        <v>7783035</v>
      </c>
      <c r="H254" s="6">
        <v>87</v>
      </c>
      <c r="I254" s="6">
        <v>23476</v>
      </c>
      <c r="J254" s="6">
        <v>11083</v>
      </c>
      <c r="K254" s="6">
        <v>2894320</v>
      </c>
      <c r="L254" s="6">
        <v>37217</v>
      </c>
      <c r="M254" s="6">
        <v>5256108</v>
      </c>
      <c r="N254" s="28">
        <v>0</v>
      </c>
      <c r="O254" s="53">
        <v>0</v>
      </c>
      <c r="P254" s="32"/>
      <c r="Q254" s="32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2" customHeight="1" hidden="1">
      <c r="A255" s="66" t="s">
        <v>33</v>
      </c>
      <c r="B255" s="6">
        <v>92100</v>
      </c>
      <c r="C255" s="6">
        <v>14004557</v>
      </c>
      <c r="D255" s="6">
        <v>92099</v>
      </c>
      <c r="E255" s="6">
        <v>14004430</v>
      </c>
      <c r="F255" s="6">
        <v>48756</v>
      </c>
      <c r="G255" s="6">
        <v>6958898</v>
      </c>
      <c r="H255" s="6">
        <v>94</v>
      </c>
      <c r="I255" s="6">
        <v>61325</v>
      </c>
      <c r="J255" s="6">
        <v>9804</v>
      </c>
      <c r="K255" s="6">
        <v>1948451</v>
      </c>
      <c r="L255" s="6">
        <v>33445</v>
      </c>
      <c r="M255" s="6">
        <v>5035756</v>
      </c>
      <c r="N255" s="28">
        <v>1</v>
      </c>
      <c r="O255" s="53">
        <v>127</v>
      </c>
      <c r="P255" s="32"/>
      <c r="Q255" s="32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2" customHeight="1" hidden="1">
      <c r="A256" s="66" t="s">
        <v>34</v>
      </c>
      <c r="B256" s="6">
        <v>100145</v>
      </c>
      <c r="C256" s="6">
        <v>14125958</v>
      </c>
      <c r="D256" s="6">
        <v>100145</v>
      </c>
      <c r="E256" s="6">
        <v>14125958</v>
      </c>
      <c r="F256" s="6">
        <v>51736</v>
      </c>
      <c r="G256" s="6">
        <v>6767432</v>
      </c>
      <c r="H256" s="6">
        <v>60</v>
      </c>
      <c r="I256" s="6">
        <v>11687</v>
      </c>
      <c r="J256" s="6">
        <v>11344</v>
      </c>
      <c r="K256" s="6">
        <v>2083995</v>
      </c>
      <c r="L256" s="6">
        <v>37005</v>
      </c>
      <c r="M256" s="6">
        <v>5262844</v>
      </c>
      <c r="N256" s="28">
        <v>0</v>
      </c>
      <c r="O256" s="53">
        <v>0</v>
      </c>
      <c r="P256" s="32"/>
      <c r="Q256" s="32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2" customHeight="1" hidden="1">
      <c r="A257" s="66" t="s">
        <v>35</v>
      </c>
      <c r="B257" s="6">
        <v>93547</v>
      </c>
      <c r="C257" s="6">
        <v>15142462</v>
      </c>
      <c r="D257" s="6">
        <v>93547</v>
      </c>
      <c r="E257" s="6">
        <v>15142462</v>
      </c>
      <c r="F257" s="6">
        <v>49315</v>
      </c>
      <c r="G257" s="6">
        <v>7824296</v>
      </c>
      <c r="H257" s="6">
        <v>218</v>
      </c>
      <c r="I257" s="6">
        <v>60870</v>
      </c>
      <c r="J257" s="6">
        <v>9406</v>
      </c>
      <c r="K257" s="6">
        <v>2381837</v>
      </c>
      <c r="L257" s="6">
        <v>34608</v>
      </c>
      <c r="M257" s="6">
        <v>4875460</v>
      </c>
      <c r="N257" s="28">
        <v>0</v>
      </c>
      <c r="O257" s="53">
        <v>0</v>
      </c>
      <c r="P257" s="32"/>
      <c r="Q257" s="32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2" customHeight="1" hidden="1">
      <c r="A258" s="66" t="s">
        <v>36</v>
      </c>
      <c r="B258" s="6">
        <v>83110</v>
      </c>
      <c r="C258" s="6">
        <v>12250569</v>
      </c>
      <c r="D258" s="6">
        <v>83110</v>
      </c>
      <c r="E258" s="6">
        <v>12250569</v>
      </c>
      <c r="F258" s="6">
        <v>43997</v>
      </c>
      <c r="G258" s="6">
        <v>5872378</v>
      </c>
      <c r="H258" s="6">
        <v>82</v>
      </c>
      <c r="I258" s="6">
        <v>11571</v>
      </c>
      <c r="J258" s="6">
        <v>7693</v>
      </c>
      <c r="K258" s="6">
        <v>1738517</v>
      </c>
      <c r="L258" s="6">
        <v>31338</v>
      </c>
      <c r="M258" s="6">
        <v>4628103</v>
      </c>
      <c r="N258" s="28">
        <v>0</v>
      </c>
      <c r="O258" s="53">
        <v>0</v>
      </c>
      <c r="P258" s="32"/>
      <c r="Q258" s="32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2" customHeight="1">
      <c r="A259" s="66" t="s">
        <v>37</v>
      </c>
      <c r="B259" s="6">
        <v>94445</v>
      </c>
      <c r="C259" s="6">
        <v>14721983</v>
      </c>
      <c r="D259" s="6">
        <v>94445</v>
      </c>
      <c r="E259" s="6">
        <v>14721983</v>
      </c>
      <c r="F259" s="6">
        <v>49763</v>
      </c>
      <c r="G259" s="6">
        <v>7541664</v>
      </c>
      <c r="H259" s="6">
        <v>152</v>
      </c>
      <c r="I259" s="6">
        <v>36239</v>
      </c>
      <c r="J259" s="6">
        <v>10252</v>
      </c>
      <c r="K259" s="6">
        <v>2306092</v>
      </c>
      <c r="L259" s="6">
        <v>34278</v>
      </c>
      <c r="M259" s="6">
        <v>4837988</v>
      </c>
      <c r="N259" s="28">
        <v>0</v>
      </c>
      <c r="O259" s="53">
        <v>0</v>
      </c>
      <c r="P259" s="32"/>
      <c r="Q259" s="32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2" customHeight="1">
      <c r="A260" s="66" t="s">
        <v>38</v>
      </c>
      <c r="B260" s="6">
        <v>90567</v>
      </c>
      <c r="C260" s="6">
        <v>15837884</v>
      </c>
      <c r="D260" s="6">
        <v>90567</v>
      </c>
      <c r="E260" s="6">
        <v>15837884</v>
      </c>
      <c r="F260" s="6">
        <v>48285</v>
      </c>
      <c r="G260" s="6">
        <v>6890197</v>
      </c>
      <c r="H260" s="6">
        <v>81</v>
      </c>
      <c r="I260" s="6">
        <v>17331</v>
      </c>
      <c r="J260" s="6">
        <v>9407</v>
      </c>
      <c r="K260" s="6">
        <v>3552834</v>
      </c>
      <c r="L260" s="6">
        <v>32794</v>
      </c>
      <c r="M260" s="6">
        <v>5377522</v>
      </c>
      <c r="N260" s="28">
        <v>0</v>
      </c>
      <c r="O260" s="53">
        <v>0</v>
      </c>
      <c r="P260" s="32"/>
      <c r="Q260" s="32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2" customHeight="1">
      <c r="A261" s="66" t="s">
        <v>39</v>
      </c>
      <c r="B261" s="6">
        <v>86821</v>
      </c>
      <c r="C261" s="6">
        <v>13438177</v>
      </c>
      <c r="D261" s="6">
        <v>86821</v>
      </c>
      <c r="E261" s="6">
        <v>13438177</v>
      </c>
      <c r="F261" s="6">
        <v>45621</v>
      </c>
      <c r="G261" s="6">
        <v>6405919</v>
      </c>
      <c r="H261" s="6">
        <v>230</v>
      </c>
      <c r="I261" s="6">
        <v>37071</v>
      </c>
      <c r="J261" s="6">
        <v>9158</v>
      </c>
      <c r="K261" s="6">
        <v>2383026</v>
      </c>
      <c r="L261" s="6">
        <v>31812</v>
      </c>
      <c r="M261" s="6">
        <v>4612161</v>
      </c>
      <c r="N261" s="28">
        <v>0</v>
      </c>
      <c r="O261" s="53">
        <v>0</v>
      </c>
      <c r="P261" s="32"/>
      <c r="Q261" s="32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15" ht="12">
      <c r="A262" s="10" t="s">
        <v>472</v>
      </c>
      <c r="B262" s="4">
        <v>1105479</v>
      </c>
      <c r="C262" s="4">
        <v>176844811</v>
      </c>
      <c r="D262" s="4">
        <v>1105475</v>
      </c>
      <c r="E262" s="4">
        <v>176844325</v>
      </c>
      <c r="F262" s="4">
        <v>587800</v>
      </c>
      <c r="G262" s="4">
        <v>84443572</v>
      </c>
      <c r="H262" s="4">
        <v>3661</v>
      </c>
      <c r="I262" s="4">
        <v>616075</v>
      </c>
      <c r="J262" s="4">
        <v>102952</v>
      </c>
      <c r="K262" s="4">
        <v>26895799</v>
      </c>
      <c r="L262" s="4">
        <v>411062</v>
      </c>
      <c r="M262" s="4">
        <v>64888878</v>
      </c>
      <c r="N262" s="27">
        <v>4</v>
      </c>
      <c r="O262" s="51">
        <v>487</v>
      </c>
    </row>
    <row r="263" spans="1:55" ht="12">
      <c r="A263" s="57" t="s">
        <v>28</v>
      </c>
      <c r="B263" s="6">
        <v>99996</v>
      </c>
      <c r="C263" s="6">
        <v>17195069</v>
      </c>
      <c r="D263" s="6">
        <v>99996</v>
      </c>
      <c r="E263" s="6">
        <v>17195069</v>
      </c>
      <c r="F263" s="6">
        <v>53074</v>
      </c>
      <c r="G263" s="6">
        <v>8556007</v>
      </c>
      <c r="H263" s="6">
        <v>137</v>
      </c>
      <c r="I263" s="6">
        <v>24224</v>
      </c>
      <c r="J263" s="6">
        <v>9356</v>
      </c>
      <c r="K263" s="6">
        <v>2578112</v>
      </c>
      <c r="L263" s="6">
        <v>37429</v>
      </c>
      <c r="M263" s="6">
        <v>6036726</v>
      </c>
      <c r="N263" s="28">
        <v>0</v>
      </c>
      <c r="O263" s="53">
        <v>0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</row>
    <row r="264" spans="1:27" ht="12" customHeight="1">
      <c r="A264" s="66" t="s">
        <v>478</v>
      </c>
      <c r="B264" s="6">
        <v>55631</v>
      </c>
      <c r="C264" s="6">
        <v>9879724</v>
      </c>
      <c r="D264" s="6">
        <v>55629</v>
      </c>
      <c r="E264" s="6">
        <v>9879281</v>
      </c>
      <c r="F264" s="6">
        <v>27923</v>
      </c>
      <c r="G264" s="6">
        <v>4508648</v>
      </c>
      <c r="H264" s="6">
        <v>209</v>
      </c>
      <c r="I264" s="6">
        <v>26472</v>
      </c>
      <c r="J264" s="6">
        <v>6653</v>
      </c>
      <c r="K264" s="6">
        <v>1497226</v>
      </c>
      <c r="L264" s="6">
        <v>20844</v>
      </c>
      <c r="M264" s="6">
        <v>3846936</v>
      </c>
      <c r="N264" s="28">
        <v>2</v>
      </c>
      <c r="O264" s="53">
        <v>443</v>
      </c>
      <c r="P264" s="32"/>
      <c r="Q264" s="32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2" customHeight="1">
      <c r="A265" s="66" t="s">
        <v>479</v>
      </c>
      <c r="B265" s="6">
        <v>88340</v>
      </c>
      <c r="C265" s="6">
        <v>14549098</v>
      </c>
      <c r="D265" s="6">
        <v>88340</v>
      </c>
      <c r="E265" s="6">
        <v>14549098</v>
      </c>
      <c r="F265" s="6">
        <v>45469</v>
      </c>
      <c r="G265" s="6">
        <v>6604056</v>
      </c>
      <c r="H265" s="6">
        <v>186</v>
      </c>
      <c r="I265" s="6">
        <v>35888</v>
      </c>
      <c r="J265" s="6">
        <v>10924</v>
      </c>
      <c r="K265" s="6">
        <v>2484776</v>
      </c>
      <c r="L265" s="6">
        <v>31761</v>
      </c>
      <c r="M265" s="6">
        <v>5424378</v>
      </c>
      <c r="N265" s="28">
        <v>0</v>
      </c>
      <c r="O265" s="53">
        <v>0</v>
      </c>
      <c r="P265" s="32"/>
      <c r="Q265" s="32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2" customHeight="1">
      <c r="A266" s="66" t="s">
        <v>480</v>
      </c>
      <c r="B266" s="6">
        <v>94691</v>
      </c>
      <c r="C266" s="6">
        <v>15003655</v>
      </c>
      <c r="D266" s="6">
        <v>94691</v>
      </c>
      <c r="E266" s="6">
        <v>15003655</v>
      </c>
      <c r="F266" s="6">
        <v>49925</v>
      </c>
      <c r="G266" s="6">
        <v>6765203</v>
      </c>
      <c r="H266" s="6">
        <v>156</v>
      </c>
      <c r="I266" s="6">
        <v>45724</v>
      </c>
      <c r="J266" s="6">
        <v>9728</v>
      </c>
      <c r="K266" s="6">
        <v>1986815</v>
      </c>
      <c r="L266" s="6">
        <v>34882</v>
      </c>
      <c r="M266" s="6">
        <v>6205913</v>
      </c>
      <c r="N266" s="28">
        <v>0</v>
      </c>
      <c r="O266" s="53">
        <v>0</v>
      </c>
      <c r="P266" s="32"/>
      <c r="Q266" s="32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2" customHeight="1">
      <c r="A267" s="66" t="s">
        <v>481</v>
      </c>
      <c r="B267" s="6">
        <v>105405</v>
      </c>
      <c r="C267" s="6">
        <v>16807858</v>
      </c>
      <c r="D267" s="6">
        <v>105405</v>
      </c>
      <c r="E267" s="6">
        <v>16807858</v>
      </c>
      <c r="F267" s="6">
        <v>55202</v>
      </c>
      <c r="G267" s="6">
        <v>7572635</v>
      </c>
      <c r="H267" s="6">
        <v>117</v>
      </c>
      <c r="I267" s="6">
        <v>17541</v>
      </c>
      <c r="J267" s="6">
        <v>9071</v>
      </c>
      <c r="K267" s="6">
        <v>2496915</v>
      </c>
      <c r="L267" s="6">
        <v>41015</v>
      </c>
      <c r="M267" s="6">
        <v>6720768</v>
      </c>
      <c r="N267" s="28">
        <v>0</v>
      </c>
      <c r="O267" s="53">
        <v>0</v>
      </c>
      <c r="P267" s="32"/>
      <c r="Q267" s="32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2" customHeight="1">
      <c r="A268" s="66" t="s">
        <v>33</v>
      </c>
      <c r="B268" s="6">
        <v>91556</v>
      </c>
      <c r="C268" s="6">
        <v>14133069</v>
      </c>
      <c r="D268" s="6">
        <v>91556</v>
      </c>
      <c r="E268" s="6">
        <v>14133069</v>
      </c>
      <c r="F268" s="6">
        <v>50489</v>
      </c>
      <c r="G268" s="6">
        <v>6660039</v>
      </c>
      <c r="H268" s="6">
        <v>645</v>
      </c>
      <c r="I268" s="6">
        <v>63850</v>
      </c>
      <c r="J268" s="6">
        <v>7602</v>
      </c>
      <c r="K268" s="6">
        <v>2478093</v>
      </c>
      <c r="L268" s="6">
        <v>32820</v>
      </c>
      <c r="M268" s="6">
        <v>4931087</v>
      </c>
      <c r="N268" s="28">
        <v>0</v>
      </c>
      <c r="O268" s="53">
        <v>0</v>
      </c>
      <c r="P268" s="32"/>
      <c r="Q268" s="32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2" customHeight="1">
      <c r="A269" s="66" t="s">
        <v>34</v>
      </c>
      <c r="B269" s="6">
        <v>106544</v>
      </c>
      <c r="C269" s="6">
        <v>16548715</v>
      </c>
      <c r="D269" s="6">
        <v>106543</v>
      </c>
      <c r="E269" s="6">
        <v>16548680</v>
      </c>
      <c r="F269" s="6">
        <v>56562</v>
      </c>
      <c r="G269" s="6">
        <v>8391904</v>
      </c>
      <c r="H269" s="6">
        <v>1583</v>
      </c>
      <c r="I269" s="6">
        <v>153163</v>
      </c>
      <c r="J269" s="6">
        <v>8787</v>
      </c>
      <c r="K269" s="6">
        <v>2269588</v>
      </c>
      <c r="L269" s="6">
        <v>39611</v>
      </c>
      <c r="M269" s="6">
        <v>5734025</v>
      </c>
      <c r="N269" s="28">
        <v>1</v>
      </c>
      <c r="O269" s="53">
        <v>35</v>
      </c>
      <c r="P269" s="32"/>
      <c r="Q269" s="32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2" customHeight="1">
      <c r="A270" s="66" t="s">
        <v>35</v>
      </c>
      <c r="B270" s="6">
        <v>88136</v>
      </c>
      <c r="C270" s="6">
        <v>14743894</v>
      </c>
      <c r="D270" s="6">
        <v>88136</v>
      </c>
      <c r="E270" s="6">
        <v>14743894</v>
      </c>
      <c r="F270" s="6">
        <v>47519</v>
      </c>
      <c r="G270" s="6">
        <v>6672658</v>
      </c>
      <c r="H270" s="6">
        <v>259</v>
      </c>
      <c r="I270" s="6">
        <v>49803</v>
      </c>
      <c r="J270" s="6">
        <v>7157</v>
      </c>
      <c r="K270" s="6">
        <v>2916666</v>
      </c>
      <c r="L270" s="6">
        <v>33201</v>
      </c>
      <c r="M270" s="6">
        <v>5104768</v>
      </c>
      <c r="N270" s="28">
        <v>0</v>
      </c>
      <c r="O270" s="53">
        <v>0</v>
      </c>
      <c r="P270" s="32"/>
      <c r="Q270" s="32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3.5" customHeight="1">
      <c r="A271" s="66" t="s">
        <v>36</v>
      </c>
      <c r="B271" s="6">
        <v>86613</v>
      </c>
      <c r="C271" s="6">
        <v>13109942</v>
      </c>
      <c r="D271" s="6">
        <v>86612</v>
      </c>
      <c r="E271" s="6">
        <v>13109934</v>
      </c>
      <c r="F271" s="6">
        <v>46044</v>
      </c>
      <c r="G271" s="6">
        <v>6442839</v>
      </c>
      <c r="H271" s="6">
        <v>89</v>
      </c>
      <c r="I271" s="6">
        <v>16378</v>
      </c>
      <c r="J271" s="6">
        <v>7883</v>
      </c>
      <c r="K271" s="6">
        <v>1866398</v>
      </c>
      <c r="L271" s="6">
        <v>32596</v>
      </c>
      <c r="M271" s="6">
        <v>4784318</v>
      </c>
      <c r="N271" s="28">
        <v>1</v>
      </c>
      <c r="O271" s="53">
        <v>9</v>
      </c>
      <c r="P271" s="32"/>
      <c r="Q271" s="32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2" customHeight="1">
      <c r="A272" s="66" t="s">
        <v>482</v>
      </c>
      <c r="B272" s="6">
        <v>97576</v>
      </c>
      <c r="C272" s="6">
        <v>13951234</v>
      </c>
      <c r="D272" s="6">
        <v>97576</v>
      </c>
      <c r="E272" s="6">
        <v>13951234</v>
      </c>
      <c r="F272" s="6">
        <v>52152</v>
      </c>
      <c r="G272" s="6">
        <v>6617774</v>
      </c>
      <c r="H272" s="6">
        <v>69</v>
      </c>
      <c r="I272" s="6">
        <v>15750</v>
      </c>
      <c r="J272" s="6">
        <v>9580</v>
      </c>
      <c r="K272" s="6">
        <v>1980365</v>
      </c>
      <c r="L272" s="6">
        <v>35775</v>
      </c>
      <c r="M272" s="6">
        <v>5337345</v>
      </c>
      <c r="N272" s="28">
        <v>0</v>
      </c>
      <c r="O272" s="53">
        <v>0</v>
      </c>
      <c r="P272" s="32"/>
      <c r="Q272" s="32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2" customHeight="1">
      <c r="A273" s="66" t="s">
        <v>38</v>
      </c>
      <c r="B273" s="6">
        <v>92168</v>
      </c>
      <c r="C273" s="6">
        <v>14447095</v>
      </c>
      <c r="D273" s="6">
        <v>92168</v>
      </c>
      <c r="E273" s="6">
        <v>14447095</v>
      </c>
      <c r="F273" s="6">
        <v>49456</v>
      </c>
      <c r="G273" s="6">
        <v>6973327</v>
      </c>
      <c r="H273" s="6">
        <v>103</v>
      </c>
      <c r="I273" s="6">
        <v>145214</v>
      </c>
      <c r="J273" s="6">
        <v>8242</v>
      </c>
      <c r="K273" s="6">
        <v>2052255</v>
      </c>
      <c r="L273" s="6">
        <v>34367</v>
      </c>
      <c r="M273" s="6">
        <v>5276299</v>
      </c>
      <c r="N273" s="28">
        <v>0</v>
      </c>
      <c r="O273" s="53">
        <v>0</v>
      </c>
      <c r="P273" s="32"/>
      <c r="Q273" s="32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2" customHeight="1">
      <c r="A274" s="66" t="s">
        <v>39</v>
      </c>
      <c r="B274" s="6">
        <v>98823</v>
      </c>
      <c r="C274" s="6">
        <v>16475457</v>
      </c>
      <c r="D274" s="6">
        <v>98823</v>
      </c>
      <c r="E274" s="6">
        <v>16475457</v>
      </c>
      <c r="F274" s="6">
        <v>53985</v>
      </c>
      <c r="G274" s="6">
        <v>8678483</v>
      </c>
      <c r="H274" s="6">
        <v>108</v>
      </c>
      <c r="I274" s="6">
        <v>22069</v>
      </c>
      <c r="J274" s="6">
        <v>7969</v>
      </c>
      <c r="K274" s="6">
        <v>2288590</v>
      </c>
      <c r="L274" s="6">
        <v>36761</v>
      </c>
      <c r="M274" s="6">
        <v>5486315</v>
      </c>
      <c r="N274" s="28">
        <v>0</v>
      </c>
      <c r="O274" s="53">
        <v>0</v>
      </c>
      <c r="P274" s="32"/>
      <c r="Q274" s="32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15" ht="12">
      <c r="A275" s="10" t="s">
        <v>485</v>
      </c>
      <c r="B275" s="4">
        <v>932520</v>
      </c>
      <c r="C275" s="4">
        <v>149970833</v>
      </c>
      <c r="D275" s="4">
        <v>932516</v>
      </c>
      <c r="E275" s="4">
        <v>149970580</v>
      </c>
      <c r="F275" s="4">
        <v>508303</v>
      </c>
      <c r="G275" s="4">
        <v>73943622</v>
      </c>
      <c r="H275" s="4">
        <v>2130</v>
      </c>
      <c r="I275" s="4">
        <v>405554</v>
      </c>
      <c r="J275" s="4">
        <v>66144</v>
      </c>
      <c r="K275" s="4">
        <v>19903039</v>
      </c>
      <c r="L275" s="4">
        <v>355939</v>
      </c>
      <c r="M275" s="4">
        <v>55718365</v>
      </c>
      <c r="N275" s="27">
        <v>4</v>
      </c>
      <c r="O275" s="51">
        <v>254</v>
      </c>
    </row>
    <row r="276" spans="1:55" ht="12">
      <c r="A276" s="57" t="s">
        <v>28</v>
      </c>
      <c r="B276" s="6">
        <v>76144</v>
      </c>
      <c r="C276" s="6">
        <v>11548346</v>
      </c>
      <c r="D276" s="6">
        <v>76144</v>
      </c>
      <c r="E276" s="6">
        <v>11548346</v>
      </c>
      <c r="F276" s="6">
        <v>39419</v>
      </c>
      <c r="G276" s="6">
        <v>5532156</v>
      </c>
      <c r="H276" s="6">
        <v>100</v>
      </c>
      <c r="I276" s="6">
        <v>32389</v>
      </c>
      <c r="J276" s="6">
        <v>5592</v>
      </c>
      <c r="K276" s="6">
        <v>1529467</v>
      </c>
      <c r="L276" s="6">
        <v>31033</v>
      </c>
      <c r="M276" s="6">
        <v>4454335</v>
      </c>
      <c r="N276" s="28">
        <v>0</v>
      </c>
      <c r="O276" s="53">
        <v>0</v>
      </c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</row>
    <row r="277" spans="1:27" ht="12" customHeight="1">
      <c r="A277" s="66" t="s">
        <v>29</v>
      </c>
      <c r="B277" s="6">
        <v>84197</v>
      </c>
      <c r="C277" s="6">
        <v>14509263</v>
      </c>
      <c r="D277" s="6">
        <v>84196</v>
      </c>
      <c r="E277" s="6">
        <v>14509201</v>
      </c>
      <c r="F277" s="6">
        <v>45685</v>
      </c>
      <c r="G277" s="6">
        <v>7255249</v>
      </c>
      <c r="H277" s="6">
        <v>75</v>
      </c>
      <c r="I277" s="6">
        <v>29564</v>
      </c>
      <c r="J277" s="6">
        <v>5602</v>
      </c>
      <c r="K277" s="6">
        <v>2096187</v>
      </c>
      <c r="L277" s="6">
        <v>32834</v>
      </c>
      <c r="M277" s="6">
        <v>5128201</v>
      </c>
      <c r="N277" s="28">
        <v>1</v>
      </c>
      <c r="O277" s="53">
        <v>62</v>
      </c>
      <c r="P277" s="32"/>
      <c r="Q277" s="32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2" customHeight="1">
      <c r="A278" s="66" t="s">
        <v>30</v>
      </c>
      <c r="B278" s="6">
        <v>99577</v>
      </c>
      <c r="C278" s="6">
        <v>16149942</v>
      </c>
      <c r="D278" s="6">
        <v>99577</v>
      </c>
      <c r="E278" s="6">
        <v>16149942</v>
      </c>
      <c r="F278" s="6">
        <v>54502</v>
      </c>
      <c r="G278" s="6">
        <v>7530421</v>
      </c>
      <c r="H278" s="6">
        <v>184</v>
      </c>
      <c r="I278" s="6">
        <v>45678</v>
      </c>
      <c r="J278" s="6">
        <v>7877</v>
      </c>
      <c r="K278" s="6">
        <v>2789986</v>
      </c>
      <c r="L278" s="6">
        <v>37014</v>
      </c>
      <c r="M278" s="6">
        <v>5783856</v>
      </c>
      <c r="N278" s="28">
        <v>0</v>
      </c>
      <c r="O278" s="53">
        <v>0</v>
      </c>
      <c r="P278" s="32"/>
      <c r="Q278" s="32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2" customHeight="1">
      <c r="A279" s="66" t="s">
        <v>486</v>
      </c>
      <c r="B279" s="6">
        <v>94943</v>
      </c>
      <c r="C279" s="6">
        <v>14600225</v>
      </c>
      <c r="D279" s="6">
        <v>94941</v>
      </c>
      <c r="E279" s="6">
        <v>14600196</v>
      </c>
      <c r="F279" s="6">
        <v>53302</v>
      </c>
      <c r="G279" s="6">
        <v>7682615</v>
      </c>
      <c r="H279" s="6">
        <v>149</v>
      </c>
      <c r="I279" s="6">
        <v>24372</v>
      </c>
      <c r="J279" s="6">
        <v>7043</v>
      </c>
      <c r="K279" s="6">
        <v>1972314</v>
      </c>
      <c r="L279" s="6">
        <v>34447</v>
      </c>
      <c r="M279" s="6">
        <v>4920896</v>
      </c>
      <c r="N279" s="28">
        <v>2</v>
      </c>
      <c r="O279" s="53">
        <v>28</v>
      </c>
      <c r="P279" s="32"/>
      <c r="Q279" s="32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2" customHeight="1">
      <c r="A280" s="66" t="s">
        <v>32</v>
      </c>
      <c r="B280" s="6">
        <v>90553</v>
      </c>
      <c r="C280" s="6">
        <v>16428800</v>
      </c>
      <c r="D280" s="6">
        <v>90553</v>
      </c>
      <c r="E280" s="6">
        <v>16428800</v>
      </c>
      <c r="F280" s="6">
        <v>49122</v>
      </c>
      <c r="G280" s="6">
        <v>6412684</v>
      </c>
      <c r="H280" s="6">
        <v>84</v>
      </c>
      <c r="I280" s="6">
        <v>27829</v>
      </c>
      <c r="J280" s="6">
        <v>6742</v>
      </c>
      <c r="K280" s="6">
        <v>1912442</v>
      </c>
      <c r="L280" s="6">
        <v>34605</v>
      </c>
      <c r="M280" s="6">
        <v>8075845</v>
      </c>
      <c r="N280" s="28">
        <v>0</v>
      </c>
      <c r="O280" s="53">
        <v>0</v>
      </c>
      <c r="P280" s="32"/>
      <c r="Q280" s="32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2" customHeight="1">
      <c r="A281" s="66" t="s">
        <v>33</v>
      </c>
      <c r="B281" s="6">
        <v>93736</v>
      </c>
      <c r="C281" s="6">
        <v>13716264</v>
      </c>
      <c r="D281" s="6">
        <v>93736</v>
      </c>
      <c r="E281" s="6">
        <v>13716264</v>
      </c>
      <c r="F281" s="6">
        <v>51241</v>
      </c>
      <c r="G281" s="6">
        <v>6924486</v>
      </c>
      <c r="H281" s="6">
        <v>102</v>
      </c>
      <c r="I281" s="6">
        <v>30308</v>
      </c>
      <c r="J281" s="6">
        <v>6991</v>
      </c>
      <c r="K281" s="6">
        <v>1647853</v>
      </c>
      <c r="L281" s="6">
        <v>35402</v>
      </c>
      <c r="M281" s="6">
        <v>5113618</v>
      </c>
      <c r="N281" s="28">
        <v>0</v>
      </c>
      <c r="O281" s="53">
        <v>0</v>
      </c>
      <c r="P281" s="32"/>
      <c r="Q281" s="32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2" customHeight="1">
      <c r="A282" s="66" t="s">
        <v>34</v>
      </c>
      <c r="B282" s="6">
        <v>105446</v>
      </c>
      <c r="C282" s="6">
        <v>16374565</v>
      </c>
      <c r="D282" s="6">
        <v>105446</v>
      </c>
      <c r="E282" s="6">
        <v>16374565</v>
      </c>
      <c r="F282" s="6">
        <v>56786</v>
      </c>
      <c r="G282" s="6">
        <v>7699733</v>
      </c>
      <c r="H282" s="6">
        <v>187</v>
      </c>
      <c r="I282" s="6">
        <v>30318</v>
      </c>
      <c r="J282" s="6">
        <v>7685</v>
      </c>
      <c r="K282" s="6">
        <v>2192458</v>
      </c>
      <c r="L282" s="6">
        <v>40788</v>
      </c>
      <c r="M282" s="6">
        <v>6452056</v>
      </c>
      <c r="N282" s="28">
        <v>0</v>
      </c>
      <c r="O282" s="53">
        <v>0</v>
      </c>
      <c r="P282" s="32"/>
      <c r="Q282" s="32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2" customHeight="1">
      <c r="A283" s="66" t="s">
        <v>35</v>
      </c>
      <c r="B283" s="6">
        <v>95178</v>
      </c>
      <c r="C283" s="6">
        <v>13383459</v>
      </c>
      <c r="D283" s="6">
        <v>95178</v>
      </c>
      <c r="E283" s="6">
        <v>13383459</v>
      </c>
      <c r="F283" s="6">
        <v>51846</v>
      </c>
      <c r="G283" s="6">
        <v>6361747</v>
      </c>
      <c r="H283" s="6">
        <v>313</v>
      </c>
      <c r="I283" s="6">
        <v>46942</v>
      </c>
      <c r="J283" s="6">
        <v>6440</v>
      </c>
      <c r="K283" s="6">
        <v>1702979</v>
      </c>
      <c r="L283" s="6">
        <v>36579</v>
      </c>
      <c r="M283" s="6">
        <v>5271791</v>
      </c>
      <c r="N283" s="28">
        <v>0</v>
      </c>
      <c r="O283" s="53">
        <v>0</v>
      </c>
      <c r="P283" s="32"/>
      <c r="Q283" s="32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2" customHeight="1">
      <c r="A284" s="66" t="s">
        <v>36</v>
      </c>
      <c r="B284" s="6">
        <v>105001</v>
      </c>
      <c r="C284" s="6">
        <v>20598381</v>
      </c>
      <c r="D284" s="6">
        <v>105001</v>
      </c>
      <c r="E284" s="6">
        <v>20598381</v>
      </c>
      <c r="F284" s="6">
        <v>57909</v>
      </c>
      <c r="G284" s="6">
        <v>12124765</v>
      </c>
      <c r="H284" s="6">
        <v>336</v>
      </c>
      <c r="I284" s="6">
        <v>54104</v>
      </c>
      <c r="J284" s="6">
        <v>6881</v>
      </c>
      <c r="K284" s="6">
        <v>2651809</v>
      </c>
      <c r="L284" s="6">
        <v>39875</v>
      </c>
      <c r="M284" s="6">
        <v>5767703</v>
      </c>
      <c r="N284" s="28">
        <v>0</v>
      </c>
      <c r="O284" s="53">
        <v>0</v>
      </c>
      <c r="P284" s="32"/>
      <c r="Q284" s="32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2" customHeight="1">
      <c r="A285" s="66" t="s">
        <v>37</v>
      </c>
      <c r="B285" s="6">
        <v>87745</v>
      </c>
      <c r="C285" s="6">
        <v>12661590</v>
      </c>
      <c r="D285" s="6">
        <v>87744</v>
      </c>
      <c r="E285" s="6">
        <v>12661427</v>
      </c>
      <c r="F285" s="6">
        <v>48491</v>
      </c>
      <c r="G285" s="6">
        <v>6419767</v>
      </c>
      <c r="H285" s="6">
        <v>600</v>
      </c>
      <c r="I285" s="6">
        <v>84050</v>
      </c>
      <c r="J285" s="6">
        <v>5291</v>
      </c>
      <c r="K285" s="6">
        <v>1407545</v>
      </c>
      <c r="L285" s="6">
        <v>33362</v>
      </c>
      <c r="M285" s="6">
        <v>4750065</v>
      </c>
      <c r="N285" s="28">
        <v>1</v>
      </c>
      <c r="O285" s="53">
        <v>163</v>
      </c>
      <c r="P285" s="32"/>
      <c r="Q285" s="32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16" s="38" customFormat="1" ht="12">
      <c r="A286" s="77" t="s">
        <v>0</v>
      </c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59"/>
    </row>
    <row r="287" spans="1:16" ht="12">
      <c r="A287" s="36" t="s">
        <v>43</v>
      </c>
      <c r="H287" s="9"/>
      <c r="I287" s="9"/>
      <c r="J287" s="9"/>
      <c r="K287" s="9"/>
      <c r="L287" s="9"/>
      <c r="M287" s="9"/>
      <c r="N287" s="9"/>
      <c r="O287" s="9"/>
      <c r="P287" s="9"/>
    </row>
    <row r="288" spans="1:2" ht="12">
      <c r="A288" s="63"/>
      <c r="B288" s="64"/>
    </row>
    <row r="289" spans="1:15" ht="12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" customHeight="1">
      <c r="A290" s="63"/>
      <c r="B290" s="63" t="s">
        <v>487</v>
      </c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</row>
    <row r="291" spans="2:16" ht="12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2:15" ht="15.75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</row>
    <row r="293" spans="2:15" ht="12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2:15" ht="12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301" spans="2:15" ht="12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2:15" ht="12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2:15" ht="12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2:15" ht="12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2:15" ht="12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2:15" ht="12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2:15" ht="12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2:15" ht="12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2:15" ht="12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2:15" ht="12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2:15" ht="12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2:15" ht="12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2:15" ht="12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</sheetData>
  <sheetProtection/>
  <mergeCells count="11">
    <mergeCell ref="H3:I3"/>
    <mergeCell ref="J3:K3"/>
    <mergeCell ref="A2:A5"/>
    <mergeCell ref="A286:O286"/>
    <mergeCell ref="L3:M3"/>
    <mergeCell ref="A1:O1"/>
    <mergeCell ref="B2:C3"/>
    <mergeCell ref="D2:M2"/>
    <mergeCell ref="N2:O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86" t="s">
        <v>329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374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87" t="s">
        <v>330</v>
      </c>
      <c r="B3" s="79" t="s">
        <v>331</v>
      </c>
      <c r="C3" s="74"/>
      <c r="D3" s="72" t="s">
        <v>332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333</v>
      </c>
      <c r="O3" s="83"/>
    </row>
    <row r="4" spans="1:15" ht="12" customHeight="1">
      <c r="A4" s="88"/>
      <c r="B4" s="80"/>
      <c r="C4" s="76"/>
      <c r="D4" s="72" t="s">
        <v>334</v>
      </c>
      <c r="E4" s="73"/>
      <c r="F4" s="72" t="s">
        <v>335</v>
      </c>
      <c r="G4" s="73"/>
      <c r="H4" s="72" t="s">
        <v>336</v>
      </c>
      <c r="I4" s="73"/>
      <c r="J4" s="72" t="s">
        <v>337</v>
      </c>
      <c r="K4" s="73"/>
      <c r="L4" s="72" t="s">
        <v>338</v>
      </c>
      <c r="M4" s="73"/>
      <c r="N4" s="84"/>
      <c r="O4" s="85"/>
    </row>
    <row r="5" spans="1:15" ht="12" customHeight="1">
      <c r="A5" s="88"/>
      <c r="B5" s="33" t="s">
        <v>339</v>
      </c>
      <c r="C5" s="33" t="s">
        <v>340</v>
      </c>
      <c r="D5" s="33" t="s">
        <v>339</v>
      </c>
      <c r="E5" s="33" t="s">
        <v>340</v>
      </c>
      <c r="F5" s="33" t="s">
        <v>339</v>
      </c>
      <c r="G5" s="33" t="s">
        <v>340</v>
      </c>
      <c r="H5" s="33" t="s">
        <v>339</v>
      </c>
      <c r="I5" s="33" t="s">
        <v>340</v>
      </c>
      <c r="J5" s="33" t="s">
        <v>339</v>
      </c>
      <c r="K5" s="33" t="s">
        <v>340</v>
      </c>
      <c r="L5" s="33" t="s">
        <v>339</v>
      </c>
      <c r="M5" s="33" t="s">
        <v>340</v>
      </c>
      <c r="N5" s="33" t="s">
        <v>339</v>
      </c>
      <c r="O5" s="46" t="s">
        <v>340</v>
      </c>
    </row>
    <row r="6" spans="1:15" s="38" customFormat="1" ht="12" customHeight="1">
      <c r="A6" s="89"/>
      <c r="B6" s="34" t="s">
        <v>341</v>
      </c>
      <c r="C6" s="37" t="s">
        <v>342</v>
      </c>
      <c r="D6" s="34" t="s">
        <v>341</v>
      </c>
      <c r="E6" s="37" t="s">
        <v>342</v>
      </c>
      <c r="F6" s="34" t="s">
        <v>341</v>
      </c>
      <c r="G6" s="37" t="s">
        <v>342</v>
      </c>
      <c r="H6" s="34" t="s">
        <v>341</v>
      </c>
      <c r="I6" s="37" t="s">
        <v>342</v>
      </c>
      <c r="J6" s="34" t="s">
        <v>341</v>
      </c>
      <c r="K6" s="37" t="s">
        <v>342</v>
      </c>
      <c r="L6" s="34" t="s">
        <v>341</v>
      </c>
      <c r="M6" s="37" t="s">
        <v>342</v>
      </c>
      <c r="N6" s="34" t="s">
        <v>341</v>
      </c>
      <c r="O6" s="47" t="s">
        <v>342</v>
      </c>
    </row>
    <row r="7" spans="1:15" s="5" customFormat="1" ht="12" customHeight="1">
      <c r="A7" s="48" t="s">
        <v>343</v>
      </c>
      <c r="B7" s="14">
        <v>1041267</v>
      </c>
      <c r="C7" s="14">
        <v>200244340</v>
      </c>
      <c r="D7" s="14">
        <v>1041132</v>
      </c>
      <c r="E7" s="14">
        <v>200226266</v>
      </c>
      <c r="F7" s="14">
        <v>494603</v>
      </c>
      <c r="G7" s="14">
        <v>114514970</v>
      </c>
      <c r="H7" s="14">
        <v>26811</v>
      </c>
      <c r="I7" s="14">
        <v>3258012</v>
      </c>
      <c r="J7" s="14">
        <v>81636</v>
      </c>
      <c r="K7" s="14">
        <v>20855033</v>
      </c>
      <c r="L7" s="14">
        <v>438082</v>
      </c>
      <c r="M7" s="14">
        <v>61598251</v>
      </c>
      <c r="N7" s="26">
        <v>135</v>
      </c>
      <c r="O7" s="49">
        <v>18074</v>
      </c>
    </row>
    <row r="8" spans="1:15" s="5" customFormat="1" ht="12" customHeight="1">
      <c r="A8" s="50" t="s">
        <v>344</v>
      </c>
      <c r="B8" s="24">
        <v>242687</v>
      </c>
      <c r="C8" s="24">
        <v>24655442</v>
      </c>
      <c r="D8" s="24">
        <v>242655</v>
      </c>
      <c r="E8" s="24">
        <v>24652497</v>
      </c>
      <c r="F8" s="24">
        <v>119402</v>
      </c>
      <c r="G8" s="24">
        <v>11512450</v>
      </c>
      <c r="H8" s="24">
        <v>3819</v>
      </c>
      <c r="I8" s="24">
        <v>359144</v>
      </c>
      <c r="J8" s="24">
        <v>17379</v>
      </c>
      <c r="K8" s="24">
        <v>2717456</v>
      </c>
      <c r="L8" s="24">
        <v>102055</v>
      </c>
      <c r="M8" s="24">
        <v>10063447</v>
      </c>
      <c r="N8" s="27">
        <v>32</v>
      </c>
      <c r="O8" s="51">
        <v>2946</v>
      </c>
    </row>
    <row r="9" spans="1:40" ht="12" customHeight="1">
      <c r="A9" s="62" t="s">
        <v>345</v>
      </c>
      <c r="B9" s="24">
        <v>155872</v>
      </c>
      <c r="C9" s="24">
        <v>14967398</v>
      </c>
      <c r="D9" s="24">
        <v>155842</v>
      </c>
      <c r="E9" s="24">
        <v>14961512</v>
      </c>
      <c r="F9" s="24">
        <v>74652</v>
      </c>
      <c r="G9" s="24">
        <v>6828356</v>
      </c>
      <c r="H9" s="24">
        <v>2361</v>
      </c>
      <c r="I9" s="24">
        <v>220452</v>
      </c>
      <c r="J9" s="24">
        <v>15332</v>
      </c>
      <c r="K9" s="24">
        <v>2021686</v>
      </c>
      <c r="L9" s="24">
        <v>63497</v>
      </c>
      <c r="M9" s="24">
        <v>5891018</v>
      </c>
      <c r="N9" s="27">
        <v>30</v>
      </c>
      <c r="O9" s="51">
        <v>5886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2" customHeight="1">
      <c r="A10" s="62" t="s">
        <v>346</v>
      </c>
      <c r="B10" s="24">
        <v>128214</v>
      </c>
      <c r="C10" s="24">
        <v>21529716</v>
      </c>
      <c r="D10" s="24">
        <v>128185</v>
      </c>
      <c r="E10" s="24">
        <v>21525916</v>
      </c>
      <c r="F10" s="24">
        <v>62049</v>
      </c>
      <c r="G10" s="24">
        <v>9863482</v>
      </c>
      <c r="H10" s="24">
        <v>2972</v>
      </c>
      <c r="I10" s="24">
        <v>350834</v>
      </c>
      <c r="J10" s="24">
        <v>7781</v>
      </c>
      <c r="K10" s="24">
        <v>3006156</v>
      </c>
      <c r="L10" s="24">
        <v>55383</v>
      </c>
      <c r="M10" s="24">
        <v>8305444</v>
      </c>
      <c r="N10" s="27">
        <v>29</v>
      </c>
      <c r="O10" s="51">
        <v>3800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62" t="s">
        <v>347</v>
      </c>
      <c r="B11" s="24">
        <v>61376</v>
      </c>
      <c r="C11" s="24">
        <v>28972476</v>
      </c>
      <c r="D11" s="24">
        <v>61376</v>
      </c>
      <c r="E11" s="24">
        <v>28972476</v>
      </c>
      <c r="F11" s="24">
        <v>28937</v>
      </c>
      <c r="G11" s="24">
        <v>21968745</v>
      </c>
      <c r="H11" s="24">
        <v>1402</v>
      </c>
      <c r="I11" s="24">
        <v>262638</v>
      </c>
      <c r="J11" s="24">
        <v>3175</v>
      </c>
      <c r="K11" s="24">
        <v>1401511</v>
      </c>
      <c r="L11" s="24">
        <v>27862</v>
      </c>
      <c r="M11" s="24">
        <v>5339582</v>
      </c>
      <c r="N11" s="27">
        <v>0</v>
      </c>
      <c r="O11" s="51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62" t="s">
        <v>348</v>
      </c>
      <c r="B12" s="24">
        <v>132331</v>
      </c>
      <c r="C12" s="24">
        <v>48707467</v>
      </c>
      <c r="D12" s="24">
        <v>132303</v>
      </c>
      <c r="E12" s="24">
        <v>48703530</v>
      </c>
      <c r="F12" s="24">
        <v>54616</v>
      </c>
      <c r="G12" s="24">
        <v>36398603</v>
      </c>
      <c r="H12" s="24">
        <v>10349</v>
      </c>
      <c r="I12" s="24">
        <v>1059553</v>
      </c>
      <c r="J12" s="24">
        <v>15720</v>
      </c>
      <c r="K12" s="24">
        <v>3223793</v>
      </c>
      <c r="L12" s="24">
        <v>51618</v>
      </c>
      <c r="M12" s="24">
        <v>8021581</v>
      </c>
      <c r="N12" s="27">
        <v>28</v>
      </c>
      <c r="O12" s="51">
        <v>3937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50" t="s">
        <v>349</v>
      </c>
      <c r="B13" s="24">
        <v>319987</v>
      </c>
      <c r="C13" s="24">
        <v>61247268</v>
      </c>
      <c r="D13" s="24">
        <v>319971</v>
      </c>
      <c r="E13" s="24">
        <v>61245761</v>
      </c>
      <c r="F13" s="24">
        <v>154467</v>
      </c>
      <c r="G13" s="24">
        <v>27858814</v>
      </c>
      <c r="H13" s="24">
        <v>5907</v>
      </c>
      <c r="I13" s="24">
        <v>1005281</v>
      </c>
      <c r="J13" s="24">
        <v>22167</v>
      </c>
      <c r="K13" s="24">
        <v>8466596</v>
      </c>
      <c r="L13" s="24">
        <v>137430</v>
      </c>
      <c r="M13" s="24">
        <v>23915071</v>
      </c>
      <c r="N13" s="27">
        <v>16</v>
      </c>
      <c r="O13" s="51">
        <v>1506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31" customFormat="1" ht="12" customHeight="1">
      <c r="A14" s="52" t="s">
        <v>350</v>
      </c>
      <c r="B14" s="19">
        <v>17198</v>
      </c>
      <c r="C14" s="19">
        <v>3047124</v>
      </c>
      <c r="D14" s="19">
        <v>17194</v>
      </c>
      <c r="E14" s="19">
        <v>3046776</v>
      </c>
      <c r="F14" s="19">
        <v>8612</v>
      </c>
      <c r="G14" s="19">
        <v>1465369</v>
      </c>
      <c r="H14" s="19">
        <v>23</v>
      </c>
      <c r="I14" s="19">
        <v>4602</v>
      </c>
      <c r="J14" s="19">
        <v>1957</v>
      </c>
      <c r="K14" s="19">
        <v>565808</v>
      </c>
      <c r="L14" s="19">
        <v>6602</v>
      </c>
      <c r="M14" s="19">
        <v>1010997</v>
      </c>
      <c r="N14" s="28">
        <v>4</v>
      </c>
      <c r="O14" s="53">
        <v>347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52" t="s">
        <v>351</v>
      </c>
      <c r="B15" s="19">
        <v>119359</v>
      </c>
      <c r="C15" s="19">
        <v>21929498</v>
      </c>
      <c r="D15" s="19">
        <v>119357</v>
      </c>
      <c r="E15" s="19">
        <v>21929465</v>
      </c>
      <c r="F15" s="19">
        <v>56856</v>
      </c>
      <c r="G15" s="19">
        <v>9356192</v>
      </c>
      <c r="H15" s="19">
        <v>2700</v>
      </c>
      <c r="I15" s="19">
        <v>421861</v>
      </c>
      <c r="J15" s="19">
        <v>8568</v>
      </c>
      <c r="K15" s="19">
        <v>3097586</v>
      </c>
      <c r="L15" s="19">
        <v>51233</v>
      </c>
      <c r="M15" s="19">
        <v>9053826</v>
      </c>
      <c r="N15" s="28">
        <v>2</v>
      </c>
      <c r="O15" s="53">
        <v>33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52" t="s">
        <v>352</v>
      </c>
      <c r="B16" s="19">
        <v>27362</v>
      </c>
      <c r="C16" s="19">
        <v>5262507</v>
      </c>
      <c r="D16" s="19">
        <v>27360</v>
      </c>
      <c r="E16" s="19">
        <v>5262060</v>
      </c>
      <c r="F16" s="19">
        <v>14886</v>
      </c>
      <c r="G16" s="19">
        <v>2742314</v>
      </c>
      <c r="H16" s="19">
        <v>689</v>
      </c>
      <c r="I16" s="19">
        <v>106218</v>
      </c>
      <c r="J16" s="19">
        <v>1872</v>
      </c>
      <c r="K16" s="19">
        <v>733946</v>
      </c>
      <c r="L16" s="19">
        <v>9913</v>
      </c>
      <c r="M16" s="19">
        <v>1679582</v>
      </c>
      <c r="N16" s="28">
        <v>2</v>
      </c>
      <c r="O16" s="53">
        <v>447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52" t="s">
        <v>353</v>
      </c>
      <c r="B17" s="19">
        <v>13842</v>
      </c>
      <c r="C17" s="19">
        <v>3658508</v>
      </c>
      <c r="D17" s="19">
        <v>13842</v>
      </c>
      <c r="E17" s="19">
        <v>3658508</v>
      </c>
      <c r="F17" s="19">
        <v>6575</v>
      </c>
      <c r="G17" s="19">
        <v>1813059</v>
      </c>
      <c r="H17" s="19">
        <v>452</v>
      </c>
      <c r="I17" s="19">
        <v>72251</v>
      </c>
      <c r="J17" s="19">
        <v>1007</v>
      </c>
      <c r="K17" s="19">
        <v>373340</v>
      </c>
      <c r="L17" s="19">
        <v>5808</v>
      </c>
      <c r="M17" s="19">
        <v>1399859</v>
      </c>
      <c r="N17" s="28">
        <v>0</v>
      </c>
      <c r="O17" s="53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52" t="s">
        <v>354</v>
      </c>
      <c r="B18" s="19">
        <v>24220</v>
      </c>
      <c r="C18" s="19">
        <v>6374869</v>
      </c>
      <c r="D18" s="19">
        <v>24220</v>
      </c>
      <c r="E18" s="19">
        <v>6374869</v>
      </c>
      <c r="F18" s="19">
        <v>11389</v>
      </c>
      <c r="G18" s="19">
        <v>2790613</v>
      </c>
      <c r="H18" s="19">
        <v>216</v>
      </c>
      <c r="I18" s="19">
        <v>77065</v>
      </c>
      <c r="J18" s="19">
        <v>2130</v>
      </c>
      <c r="K18" s="19">
        <v>1149879</v>
      </c>
      <c r="L18" s="19">
        <v>10485</v>
      </c>
      <c r="M18" s="19">
        <v>2357313</v>
      </c>
      <c r="N18" s="28">
        <v>0</v>
      </c>
      <c r="O18" s="53"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52" t="s">
        <v>355</v>
      </c>
      <c r="B19" s="19">
        <v>9486</v>
      </c>
      <c r="C19" s="19">
        <v>2355427</v>
      </c>
      <c r="D19" s="19">
        <v>9486</v>
      </c>
      <c r="E19" s="19">
        <v>2355427</v>
      </c>
      <c r="F19" s="19">
        <v>4138</v>
      </c>
      <c r="G19" s="19">
        <v>971400</v>
      </c>
      <c r="H19" s="19">
        <v>109</v>
      </c>
      <c r="I19" s="19">
        <v>61772</v>
      </c>
      <c r="J19" s="19">
        <v>828</v>
      </c>
      <c r="K19" s="19">
        <v>442596</v>
      </c>
      <c r="L19" s="19">
        <v>4411</v>
      </c>
      <c r="M19" s="19">
        <v>879659</v>
      </c>
      <c r="N19" s="28">
        <v>0</v>
      </c>
      <c r="O19" s="53"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52" t="s">
        <v>356</v>
      </c>
      <c r="B20" s="19">
        <v>11775</v>
      </c>
      <c r="C20" s="19">
        <v>3271690</v>
      </c>
      <c r="D20" s="19">
        <v>11775</v>
      </c>
      <c r="E20" s="19">
        <v>3271690</v>
      </c>
      <c r="F20" s="19">
        <v>5579</v>
      </c>
      <c r="G20" s="19">
        <v>1574685</v>
      </c>
      <c r="H20" s="19">
        <v>281</v>
      </c>
      <c r="I20" s="19">
        <v>64724</v>
      </c>
      <c r="J20" s="19">
        <v>823</v>
      </c>
      <c r="K20" s="19">
        <v>497451</v>
      </c>
      <c r="L20" s="19">
        <v>5092</v>
      </c>
      <c r="M20" s="19">
        <v>1134830</v>
      </c>
      <c r="N20" s="28">
        <v>0</v>
      </c>
      <c r="O20" s="53"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52" t="s">
        <v>357</v>
      </c>
      <c r="B21" s="19">
        <v>8547</v>
      </c>
      <c r="C21" s="19">
        <v>2111538</v>
      </c>
      <c r="D21" s="19">
        <v>8547</v>
      </c>
      <c r="E21" s="19">
        <v>2111538</v>
      </c>
      <c r="F21" s="19">
        <v>4128</v>
      </c>
      <c r="G21" s="19">
        <v>997769</v>
      </c>
      <c r="H21" s="19">
        <v>56</v>
      </c>
      <c r="I21" s="19">
        <v>8527</v>
      </c>
      <c r="J21" s="19">
        <v>424</v>
      </c>
      <c r="K21" s="19">
        <v>321706</v>
      </c>
      <c r="L21" s="19">
        <v>3939</v>
      </c>
      <c r="M21" s="19">
        <v>783536</v>
      </c>
      <c r="N21" s="28">
        <v>0</v>
      </c>
      <c r="O21" s="53">
        <v>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52" t="s">
        <v>358</v>
      </c>
      <c r="B22" s="19">
        <v>17384</v>
      </c>
      <c r="C22" s="19">
        <v>3606498</v>
      </c>
      <c r="D22" s="19">
        <v>17378</v>
      </c>
      <c r="E22" s="19">
        <v>3606038</v>
      </c>
      <c r="F22" s="19">
        <v>7972</v>
      </c>
      <c r="G22" s="19">
        <v>1652513</v>
      </c>
      <c r="H22" s="19">
        <v>222</v>
      </c>
      <c r="I22" s="19">
        <v>36468</v>
      </c>
      <c r="J22" s="19">
        <v>940</v>
      </c>
      <c r="K22" s="19">
        <v>454058</v>
      </c>
      <c r="L22" s="19">
        <v>8244</v>
      </c>
      <c r="M22" s="19">
        <v>1462998</v>
      </c>
      <c r="N22" s="28">
        <v>6</v>
      </c>
      <c r="O22" s="53">
        <v>461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52" t="s">
        <v>359</v>
      </c>
      <c r="B23" s="19">
        <v>4589</v>
      </c>
      <c r="C23" s="19">
        <v>739335</v>
      </c>
      <c r="D23" s="19">
        <v>4587</v>
      </c>
      <c r="E23" s="19">
        <v>739118</v>
      </c>
      <c r="F23" s="19">
        <v>2076</v>
      </c>
      <c r="G23" s="19">
        <v>357481</v>
      </c>
      <c r="H23" s="19">
        <v>235</v>
      </c>
      <c r="I23" s="19">
        <v>11007</v>
      </c>
      <c r="J23" s="19">
        <v>210</v>
      </c>
      <c r="K23" s="19">
        <v>46655</v>
      </c>
      <c r="L23" s="19">
        <v>2066</v>
      </c>
      <c r="M23" s="19">
        <v>323975</v>
      </c>
      <c r="N23" s="28">
        <v>2</v>
      </c>
      <c r="O23" s="53">
        <v>218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52" t="s">
        <v>360</v>
      </c>
      <c r="B24" s="19">
        <v>11120</v>
      </c>
      <c r="C24" s="19">
        <v>1990862</v>
      </c>
      <c r="D24" s="19">
        <v>11120</v>
      </c>
      <c r="E24" s="19">
        <v>1990862</v>
      </c>
      <c r="F24" s="19">
        <v>5088</v>
      </c>
      <c r="G24" s="19">
        <v>874078</v>
      </c>
      <c r="H24" s="19">
        <v>53</v>
      </c>
      <c r="I24" s="19">
        <v>18334</v>
      </c>
      <c r="J24" s="19">
        <v>679</v>
      </c>
      <c r="K24" s="19">
        <v>169879</v>
      </c>
      <c r="L24" s="19">
        <v>5300</v>
      </c>
      <c r="M24" s="19">
        <v>928572</v>
      </c>
      <c r="N24" s="28">
        <v>0</v>
      </c>
      <c r="O24" s="53"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52" t="s">
        <v>361</v>
      </c>
      <c r="B25" s="19">
        <v>1716</v>
      </c>
      <c r="C25" s="19">
        <v>377322</v>
      </c>
      <c r="D25" s="19">
        <v>1716</v>
      </c>
      <c r="E25" s="19">
        <v>377322</v>
      </c>
      <c r="F25" s="19">
        <v>717</v>
      </c>
      <c r="G25" s="19">
        <v>163092</v>
      </c>
      <c r="H25" s="19">
        <v>3</v>
      </c>
      <c r="I25" s="19">
        <v>254</v>
      </c>
      <c r="J25" s="19">
        <v>256</v>
      </c>
      <c r="K25" s="19">
        <v>76420</v>
      </c>
      <c r="L25" s="19">
        <v>740</v>
      </c>
      <c r="M25" s="19">
        <v>137555</v>
      </c>
      <c r="N25" s="28">
        <v>0</v>
      </c>
      <c r="O25" s="53"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52" t="s">
        <v>362</v>
      </c>
      <c r="B26" s="19">
        <v>17301</v>
      </c>
      <c r="C26" s="19">
        <v>1736578</v>
      </c>
      <c r="D26" s="19">
        <v>17301</v>
      </c>
      <c r="E26" s="19">
        <v>1736578</v>
      </c>
      <c r="F26" s="19">
        <v>7745</v>
      </c>
      <c r="G26" s="19">
        <v>831869</v>
      </c>
      <c r="H26" s="19">
        <v>178</v>
      </c>
      <c r="I26" s="19">
        <v>13608</v>
      </c>
      <c r="J26" s="19">
        <v>909</v>
      </c>
      <c r="K26" s="19">
        <v>144817</v>
      </c>
      <c r="L26" s="19">
        <v>8469</v>
      </c>
      <c r="M26" s="19">
        <v>746284</v>
      </c>
      <c r="N26" s="28">
        <v>0</v>
      </c>
      <c r="O26" s="53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52" t="s">
        <v>363</v>
      </c>
      <c r="B27" s="19">
        <v>26548</v>
      </c>
      <c r="C27" s="19">
        <v>3319623</v>
      </c>
      <c r="D27" s="19">
        <v>26548</v>
      </c>
      <c r="E27" s="19">
        <v>3319623</v>
      </c>
      <c r="F27" s="19">
        <v>14025</v>
      </c>
      <c r="G27" s="19">
        <v>1555155</v>
      </c>
      <c r="H27" s="19">
        <v>530</v>
      </c>
      <c r="I27" s="19">
        <v>79602</v>
      </c>
      <c r="J27" s="19">
        <v>1127</v>
      </c>
      <c r="K27" s="19">
        <v>269954</v>
      </c>
      <c r="L27" s="19">
        <v>10866</v>
      </c>
      <c r="M27" s="19">
        <v>1414913</v>
      </c>
      <c r="N27" s="28">
        <v>0</v>
      </c>
      <c r="O27" s="53"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52" t="s">
        <v>364</v>
      </c>
      <c r="B28" s="19">
        <v>9540</v>
      </c>
      <c r="C28" s="19">
        <v>1465888</v>
      </c>
      <c r="D28" s="19">
        <v>9540</v>
      </c>
      <c r="E28" s="19">
        <v>1465888</v>
      </c>
      <c r="F28" s="19">
        <v>4681</v>
      </c>
      <c r="G28" s="19">
        <v>713226</v>
      </c>
      <c r="H28" s="19">
        <v>160</v>
      </c>
      <c r="I28" s="19">
        <v>28990</v>
      </c>
      <c r="J28" s="19">
        <v>437</v>
      </c>
      <c r="K28" s="19">
        <v>122501</v>
      </c>
      <c r="L28" s="19">
        <v>4262</v>
      </c>
      <c r="M28" s="19">
        <v>601172</v>
      </c>
      <c r="N28" s="28">
        <v>0</v>
      </c>
      <c r="O28" s="53"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50" t="s">
        <v>365</v>
      </c>
      <c r="B29" s="24">
        <v>800</v>
      </c>
      <c r="C29" s="24">
        <v>164574</v>
      </c>
      <c r="D29" s="24">
        <v>800</v>
      </c>
      <c r="E29" s="24">
        <v>164574</v>
      </c>
      <c r="F29" s="24">
        <v>480</v>
      </c>
      <c r="G29" s="24">
        <v>84519</v>
      </c>
      <c r="H29" s="24">
        <v>1</v>
      </c>
      <c r="I29" s="24">
        <v>110</v>
      </c>
      <c r="J29" s="24">
        <v>82</v>
      </c>
      <c r="K29" s="24">
        <v>17836</v>
      </c>
      <c r="L29" s="24">
        <v>237</v>
      </c>
      <c r="M29" s="24">
        <v>62109</v>
      </c>
      <c r="N29" s="27">
        <v>0</v>
      </c>
      <c r="O29" s="51"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15" s="5" customFormat="1" ht="12" customHeight="1">
      <c r="A30" s="50" t="s">
        <v>366</v>
      </c>
      <c r="B30" s="19">
        <v>796</v>
      </c>
      <c r="C30" s="19">
        <v>164122</v>
      </c>
      <c r="D30" s="19">
        <v>796</v>
      </c>
      <c r="E30" s="19">
        <v>164122</v>
      </c>
      <c r="F30" s="19">
        <v>476</v>
      </c>
      <c r="G30" s="19">
        <v>84068</v>
      </c>
      <c r="H30" s="19">
        <v>1</v>
      </c>
      <c r="I30" s="19">
        <v>110</v>
      </c>
      <c r="J30" s="19">
        <v>82</v>
      </c>
      <c r="K30" s="19">
        <v>17836</v>
      </c>
      <c r="L30" s="19">
        <v>237</v>
      </c>
      <c r="M30" s="19">
        <v>62109</v>
      </c>
      <c r="N30" s="28">
        <v>0</v>
      </c>
      <c r="O30" s="53">
        <v>0</v>
      </c>
    </row>
    <row r="31" spans="1:15" s="5" customFormat="1" ht="12" customHeight="1">
      <c r="A31" s="50" t="s">
        <v>367</v>
      </c>
      <c r="B31" s="19">
        <v>4</v>
      </c>
      <c r="C31" s="19">
        <v>452</v>
      </c>
      <c r="D31" s="19">
        <v>4</v>
      </c>
      <c r="E31" s="19">
        <v>452</v>
      </c>
      <c r="F31" s="19">
        <v>4</v>
      </c>
      <c r="G31" s="19">
        <v>452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8">
        <v>0</v>
      </c>
      <c r="O31" s="53">
        <v>0</v>
      </c>
    </row>
    <row r="32" spans="1:15" ht="12" customHeight="1">
      <c r="A32" s="77" t="s">
        <v>368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2">
      <c r="A33" s="36" t="s">
        <v>369</v>
      </c>
      <c r="H33" s="9"/>
      <c r="I33" s="9"/>
      <c r="J33" s="9"/>
      <c r="K33" s="9"/>
      <c r="L33" s="9"/>
      <c r="M33" s="9"/>
      <c r="N33" s="9"/>
      <c r="O33" s="9"/>
    </row>
    <row r="34" spans="1:63" ht="12" hidden="1">
      <c r="A34" s="10" t="s">
        <v>370</v>
      </c>
      <c r="B34" s="9">
        <f aca="true" t="shared" si="0" ref="B34:O34">B7-SUM(B8:B13)-B29</f>
        <v>0</v>
      </c>
      <c r="C34" s="9">
        <f t="shared" si="0"/>
        <v>-1</v>
      </c>
      <c r="D34" s="9">
        <f t="shared" si="0"/>
        <v>0</v>
      </c>
      <c r="E34" s="9">
        <f t="shared" si="0"/>
        <v>0</v>
      </c>
      <c r="F34" s="9">
        <f t="shared" si="0"/>
        <v>0</v>
      </c>
      <c r="G34" s="9">
        <f t="shared" si="0"/>
        <v>1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-1</v>
      </c>
      <c r="L34" s="9">
        <f t="shared" si="0"/>
        <v>0</v>
      </c>
      <c r="M34" s="9">
        <f t="shared" si="0"/>
        <v>-1</v>
      </c>
      <c r="N34" s="9">
        <f t="shared" si="0"/>
        <v>0</v>
      </c>
      <c r="O34" s="9">
        <f t="shared" si="0"/>
        <v>-1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2" hidden="1">
      <c r="A35" s="10" t="s">
        <v>371</v>
      </c>
      <c r="B35" s="9">
        <f aca="true" t="shared" si="1" ref="B35:O35">B13-SUM(B14:B28)</f>
        <v>0</v>
      </c>
      <c r="C35" s="9">
        <f t="shared" si="1"/>
        <v>1</v>
      </c>
      <c r="D35" s="9">
        <f t="shared" si="1"/>
        <v>0</v>
      </c>
      <c r="E35" s="9">
        <f t="shared" si="1"/>
        <v>-1</v>
      </c>
      <c r="F35" s="9">
        <f t="shared" si="1"/>
        <v>0</v>
      </c>
      <c r="G35" s="9">
        <f t="shared" si="1"/>
        <v>-1</v>
      </c>
      <c r="H35" s="9">
        <f t="shared" si="1"/>
        <v>0</v>
      </c>
      <c r="I35" s="9">
        <f t="shared" si="1"/>
        <v>-2</v>
      </c>
      <c r="J35" s="9">
        <f t="shared" si="1"/>
        <v>0</v>
      </c>
      <c r="K35" s="9">
        <f t="shared" si="1"/>
        <v>0</v>
      </c>
      <c r="L35" s="9">
        <f t="shared" si="1"/>
        <v>0</v>
      </c>
      <c r="M35" s="9">
        <f t="shared" si="1"/>
        <v>0</v>
      </c>
      <c r="N35" s="9">
        <f t="shared" si="1"/>
        <v>0</v>
      </c>
      <c r="O35" s="9">
        <f t="shared" si="1"/>
        <v>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2" hidden="1">
      <c r="A36" s="10" t="s">
        <v>372</v>
      </c>
      <c r="B36" s="9">
        <f aca="true" t="shared" si="2" ref="B36:O36">B29-B30-B31</f>
        <v>0</v>
      </c>
      <c r="C36" s="9">
        <f t="shared" si="2"/>
        <v>0</v>
      </c>
      <c r="D36" s="9">
        <f t="shared" si="2"/>
        <v>0</v>
      </c>
      <c r="E36" s="9">
        <f t="shared" si="2"/>
        <v>0</v>
      </c>
      <c r="F36" s="9">
        <f t="shared" si="2"/>
        <v>0</v>
      </c>
      <c r="G36" s="9">
        <f t="shared" si="2"/>
        <v>-1</v>
      </c>
      <c r="H36" s="9">
        <f t="shared" si="2"/>
        <v>0</v>
      </c>
      <c r="I36" s="9">
        <f t="shared" si="2"/>
        <v>0</v>
      </c>
      <c r="J36" s="9">
        <f t="shared" si="2"/>
        <v>0</v>
      </c>
      <c r="K36" s="9">
        <f t="shared" si="2"/>
        <v>0</v>
      </c>
      <c r="L36" s="9">
        <f t="shared" si="2"/>
        <v>0</v>
      </c>
      <c r="M36" s="9">
        <f t="shared" si="2"/>
        <v>0</v>
      </c>
      <c r="N36" s="9">
        <f t="shared" si="2"/>
        <v>0</v>
      </c>
      <c r="O36" s="9">
        <f t="shared" si="2"/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15" ht="12" hidden="1">
      <c r="A37" s="60" t="s">
        <v>373</v>
      </c>
      <c r="B37" s="9">
        <f>B7-'年月'!B171</f>
        <v>0</v>
      </c>
      <c r="C37" s="9">
        <f>C7-'年月'!C171</f>
        <v>0</v>
      </c>
      <c r="D37" s="9">
        <f>D7-'年月'!D171</f>
        <v>0</v>
      </c>
      <c r="E37" s="9">
        <f>E7-'年月'!E171</f>
        <v>0</v>
      </c>
      <c r="F37" s="9">
        <f>F7-'年月'!F171</f>
        <v>0</v>
      </c>
      <c r="G37" s="9">
        <f>G7-'年月'!G171</f>
        <v>0</v>
      </c>
      <c r="H37" s="9">
        <f>H7-'年月'!H171</f>
        <v>0</v>
      </c>
      <c r="I37" s="9">
        <f>I7-'年月'!I171</f>
        <v>0</v>
      </c>
      <c r="J37" s="9">
        <f>J7-'年月'!J171</f>
        <v>0</v>
      </c>
      <c r="K37" s="9">
        <f>K7-'年月'!K171</f>
        <v>0</v>
      </c>
      <c r="L37" s="9">
        <f>L7-'年月'!L171</f>
        <v>0</v>
      </c>
      <c r="M37" s="9">
        <f>M7-'年月'!M171</f>
        <v>0</v>
      </c>
      <c r="N37" s="9">
        <f>N7-'年月'!N171</f>
        <v>0</v>
      </c>
      <c r="O37" s="9">
        <f>O7-'年月'!O171</f>
        <v>0</v>
      </c>
    </row>
    <row r="38" spans="1:15" ht="12">
      <c r="A38" s="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2">
      <c r="A39" s="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2:15" ht="1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2:15" ht="1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2:15" ht="1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2:15" ht="1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</sheetData>
  <sheetProtection/>
  <mergeCells count="11">
    <mergeCell ref="D4:E4"/>
    <mergeCell ref="F4:G4"/>
    <mergeCell ref="H4:I4"/>
    <mergeCell ref="J4:K4"/>
    <mergeCell ref="A32:O32"/>
    <mergeCell ref="L4:M4"/>
    <mergeCell ref="A1:O1"/>
    <mergeCell ref="A3:A6"/>
    <mergeCell ref="B3:C4"/>
    <mergeCell ref="D3:M3"/>
    <mergeCell ref="N3:O4"/>
  </mergeCells>
  <conditionalFormatting sqref="B34:O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86" t="s">
        <v>195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328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87" t="s">
        <v>54</v>
      </c>
      <c r="B3" s="79" t="s">
        <v>52</v>
      </c>
      <c r="C3" s="74"/>
      <c r="D3" s="72" t="s">
        <v>196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3"/>
    </row>
    <row r="4" spans="1:15" ht="12" customHeight="1">
      <c r="A4" s="88"/>
      <c r="B4" s="80"/>
      <c r="C4" s="76"/>
      <c r="D4" s="72" t="s">
        <v>45</v>
      </c>
      <c r="E4" s="73"/>
      <c r="F4" s="72" t="s">
        <v>197</v>
      </c>
      <c r="G4" s="73"/>
      <c r="H4" s="72" t="s">
        <v>198</v>
      </c>
      <c r="I4" s="73"/>
      <c r="J4" s="72" t="s">
        <v>48</v>
      </c>
      <c r="K4" s="73"/>
      <c r="L4" s="72" t="s">
        <v>49</v>
      </c>
      <c r="M4" s="73"/>
      <c r="N4" s="84"/>
      <c r="O4" s="85"/>
    </row>
    <row r="5" spans="1:15" ht="12" customHeight="1">
      <c r="A5" s="88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46" t="s">
        <v>12</v>
      </c>
    </row>
    <row r="6" spans="1:15" s="38" customFormat="1" ht="12" customHeight="1">
      <c r="A6" s="89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47" t="s">
        <v>51</v>
      </c>
    </row>
    <row r="7" spans="1:15" s="5" customFormat="1" ht="12" customHeight="1">
      <c r="A7" s="48" t="s">
        <v>61</v>
      </c>
      <c r="B7" s="14">
        <v>1021432</v>
      </c>
      <c r="C7" s="14">
        <v>163696093</v>
      </c>
      <c r="D7" s="14">
        <v>1021205</v>
      </c>
      <c r="E7" s="14">
        <v>163650847</v>
      </c>
      <c r="F7" s="14">
        <v>494910</v>
      </c>
      <c r="G7" s="14">
        <v>72103215</v>
      </c>
      <c r="H7" s="14">
        <v>10501</v>
      </c>
      <c r="I7" s="14">
        <v>2484304</v>
      </c>
      <c r="J7" s="14">
        <v>65874</v>
      </c>
      <c r="K7" s="14">
        <v>20859441</v>
      </c>
      <c r="L7" s="14">
        <v>449920</v>
      </c>
      <c r="M7" s="14">
        <v>68203887</v>
      </c>
      <c r="N7" s="26">
        <v>227</v>
      </c>
      <c r="O7" s="49">
        <v>45246</v>
      </c>
    </row>
    <row r="8" spans="1:15" s="5" customFormat="1" ht="12" customHeight="1">
      <c r="A8" s="50" t="s">
        <v>322</v>
      </c>
      <c r="B8" s="24">
        <v>243991</v>
      </c>
      <c r="C8" s="24">
        <v>23886319</v>
      </c>
      <c r="D8" s="24">
        <v>243925</v>
      </c>
      <c r="E8" s="24">
        <v>23873969</v>
      </c>
      <c r="F8" s="24">
        <v>121381</v>
      </c>
      <c r="G8" s="24">
        <v>11267478</v>
      </c>
      <c r="H8" s="24">
        <v>2487</v>
      </c>
      <c r="I8" s="24">
        <v>242042</v>
      </c>
      <c r="J8" s="24">
        <v>11624</v>
      </c>
      <c r="K8" s="24">
        <v>1852863</v>
      </c>
      <c r="L8" s="24">
        <v>108433</v>
      </c>
      <c r="M8" s="24">
        <v>10511585</v>
      </c>
      <c r="N8" s="27">
        <v>66</v>
      </c>
      <c r="O8" s="51">
        <v>12350</v>
      </c>
    </row>
    <row r="9" spans="1:40" ht="12" customHeight="1">
      <c r="A9" s="62" t="s">
        <v>323</v>
      </c>
      <c r="B9" s="24">
        <v>169280</v>
      </c>
      <c r="C9" s="24">
        <v>17186660</v>
      </c>
      <c r="D9" s="24">
        <v>169226</v>
      </c>
      <c r="E9" s="24">
        <v>17173321</v>
      </c>
      <c r="F9" s="24">
        <v>81485</v>
      </c>
      <c r="G9" s="24">
        <v>7681401</v>
      </c>
      <c r="H9" s="24">
        <v>314</v>
      </c>
      <c r="I9" s="24">
        <v>70709</v>
      </c>
      <c r="J9" s="24">
        <v>15331</v>
      </c>
      <c r="K9" s="24">
        <v>2313485</v>
      </c>
      <c r="L9" s="24">
        <v>72096</v>
      </c>
      <c r="M9" s="24">
        <v>7107726</v>
      </c>
      <c r="N9" s="27">
        <v>54</v>
      </c>
      <c r="O9" s="51">
        <v>13339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2" customHeight="1">
      <c r="A10" s="62" t="s">
        <v>324</v>
      </c>
      <c r="B10" s="24">
        <v>129760</v>
      </c>
      <c r="C10" s="24">
        <v>23793140</v>
      </c>
      <c r="D10" s="24">
        <v>129736</v>
      </c>
      <c r="E10" s="24">
        <v>23790746</v>
      </c>
      <c r="F10" s="24">
        <v>63942</v>
      </c>
      <c r="G10" s="24">
        <v>11499126</v>
      </c>
      <c r="H10" s="24">
        <v>1016</v>
      </c>
      <c r="I10" s="24">
        <v>189675</v>
      </c>
      <c r="J10" s="24">
        <v>7877</v>
      </c>
      <c r="K10" s="24">
        <v>2913008</v>
      </c>
      <c r="L10" s="24">
        <v>56901</v>
      </c>
      <c r="M10" s="24">
        <v>9188937</v>
      </c>
      <c r="N10" s="27">
        <v>24</v>
      </c>
      <c r="O10" s="51">
        <v>2394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62" t="s">
        <v>325</v>
      </c>
      <c r="B11" s="24">
        <v>58269</v>
      </c>
      <c r="C11" s="24">
        <v>13891555</v>
      </c>
      <c r="D11" s="24">
        <v>58263</v>
      </c>
      <c r="E11" s="24">
        <v>13888354</v>
      </c>
      <c r="F11" s="24">
        <v>27887</v>
      </c>
      <c r="G11" s="24">
        <v>5474118</v>
      </c>
      <c r="H11" s="24">
        <v>322</v>
      </c>
      <c r="I11" s="24">
        <v>209164</v>
      </c>
      <c r="J11" s="24">
        <v>2937</v>
      </c>
      <c r="K11" s="24">
        <v>1497421</v>
      </c>
      <c r="L11" s="24">
        <v>27117</v>
      </c>
      <c r="M11" s="24">
        <v>6707651</v>
      </c>
      <c r="N11" s="27">
        <v>6</v>
      </c>
      <c r="O11" s="51">
        <v>3201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62" t="s">
        <v>326</v>
      </c>
      <c r="B12" s="24">
        <v>109693</v>
      </c>
      <c r="C12" s="24">
        <v>19333471</v>
      </c>
      <c r="D12" s="24">
        <v>109666</v>
      </c>
      <c r="E12" s="24">
        <v>19329366</v>
      </c>
      <c r="F12" s="24">
        <v>49725</v>
      </c>
      <c r="G12" s="24">
        <v>7970947</v>
      </c>
      <c r="H12" s="24">
        <v>3690</v>
      </c>
      <c r="I12" s="24">
        <v>628729</v>
      </c>
      <c r="J12" s="24">
        <v>8016</v>
      </c>
      <c r="K12" s="24">
        <v>2652535</v>
      </c>
      <c r="L12" s="24">
        <v>48235</v>
      </c>
      <c r="M12" s="24">
        <v>8077155</v>
      </c>
      <c r="N12" s="27">
        <v>27</v>
      </c>
      <c r="O12" s="51">
        <v>4104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50" t="s">
        <v>327</v>
      </c>
      <c r="B13" s="24">
        <v>309623</v>
      </c>
      <c r="C13" s="24">
        <v>65456933</v>
      </c>
      <c r="D13" s="24">
        <v>309573</v>
      </c>
      <c r="E13" s="24">
        <v>65447075</v>
      </c>
      <c r="F13" s="24">
        <v>149983</v>
      </c>
      <c r="G13" s="24">
        <v>28119465</v>
      </c>
      <c r="H13" s="24">
        <v>2669</v>
      </c>
      <c r="I13" s="24">
        <v>1143570</v>
      </c>
      <c r="J13" s="24">
        <v>20010</v>
      </c>
      <c r="K13" s="24">
        <v>9616614</v>
      </c>
      <c r="L13" s="24">
        <v>136911</v>
      </c>
      <c r="M13" s="24">
        <v>26567425</v>
      </c>
      <c r="N13" s="27">
        <v>50</v>
      </c>
      <c r="O13" s="51">
        <v>9858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31" customFormat="1" ht="12" customHeight="1">
      <c r="A14" s="52" t="s">
        <v>305</v>
      </c>
      <c r="B14" s="19">
        <v>15509</v>
      </c>
      <c r="C14" s="19">
        <v>2837601</v>
      </c>
      <c r="D14" s="19">
        <v>15506</v>
      </c>
      <c r="E14" s="19">
        <v>2837295</v>
      </c>
      <c r="F14" s="19">
        <v>7311</v>
      </c>
      <c r="G14" s="19">
        <v>1291956</v>
      </c>
      <c r="H14" s="19">
        <v>27</v>
      </c>
      <c r="I14" s="19">
        <v>3360</v>
      </c>
      <c r="J14" s="19">
        <v>1648</v>
      </c>
      <c r="K14" s="19">
        <v>477856</v>
      </c>
      <c r="L14" s="19">
        <v>6520</v>
      </c>
      <c r="M14" s="19">
        <v>1064124</v>
      </c>
      <c r="N14" s="28">
        <v>3</v>
      </c>
      <c r="O14" s="53">
        <v>305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52" t="s">
        <v>306</v>
      </c>
      <c r="B15" s="19">
        <v>113143</v>
      </c>
      <c r="C15" s="19">
        <v>24265626</v>
      </c>
      <c r="D15" s="19">
        <v>113140</v>
      </c>
      <c r="E15" s="19">
        <v>24265508</v>
      </c>
      <c r="F15" s="19">
        <v>54266</v>
      </c>
      <c r="G15" s="19">
        <v>10025845</v>
      </c>
      <c r="H15" s="19">
        <v>576</v>
      </c>
      <c r="I15" s="19">
        <v>312621</v>
      </c>
      <c r="J15" s="19">
        <v>6982</v>
      </c>
      <c r="K15" s="19">
        <v>4576062</v>
      </c>
      <c r="L15" s="19">
        <v>51316</v>
      </c>
      <c r="M15" s="19">
        <v>9350980</v>
      </c>
      <c r="N15" s="28">
        <v>3</v>
      </c>
      <c r="O15" s="53">
        <v>118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52" t="s">
        <v>307</v>
      </c>
      <c r="B16" s="19">
        <v>27016</v>
      </c>
      <c r="C16" s="19">
        <v>6649935</v>
      </c>
      <c r="D16" s="19">
        <v>27009</v>
      </c>
      <c r="E16" s="19">
        <v>6646845</v>
      </c>
      <c r="F16" s="19">
        <v>14851</v>
      </c>
      <c r="G16" s="19">
        <v>2722103</v>
      </c>
      <c r="H16" s="19">
        <v>152</v>
      </c>
      <c r="I16" s="19">
        <v>26231</v>
      </c>
      <c r="J16" s="19">
        <v>1969</v>
      </c>
      <c r="K16" s="19">
        <v>975386</v>
      </c>
      <c r="L16" s="19">
        <v>10037</v>
      </c>
      <c r="M16" s="19">
        <v>2923125</v>
      </c>
      <c r="N16" s="28">
        <v>7</v>
      </c>
      <c r="O16" s="53">
        <v>3091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52" t="s">
        <v>308</v>
      </c>
      <c r="B17" s="19">
        <v>14612</v>
      </c>
      <c r="C17" s="19">
        <v>3746571</v>
      </c>
      <c r="D17" s="19">
        <v>14612</v>
      </c>
      <c r="E17" s="19">
        <v>3746571</v>
      </c>
      <c r="F17" s="19">
        <v>6678</v>
      </c>
      <c r="G17" s="19">
        <v>1477980</v>
      </c>
      <c r="H17" s="19">
        <v>989</v>
      </c>
      <c r="I17" s="19">
        <v>190183</v>
      </c>
      <c r="J17" s="19">
        <v>857</v>
      </c>
      <c r="K17" s="19">
        <v>325044</v>
      </c>
      <c r="L17" s="19">
        <v>6088</v>
      </c>
      <c r="M17" s="19">
        <v>1753365</v>
      </c>
      <c r="N17" s="28">
        <v>0</v>
      </c>
      <c r="O17" s="53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52" t="s">
        <v>309</v>
      </c>
      <c r="B18" s="19">
        <v>23561</v>
      </c>
      <c r="C18" s="19">
        <v>6222015</v>
      </c>
      <c r="D18" s="19">
        <v>23558</v>
      </c>
      <c r="E18" s="19">
        <v>6220726</v>
      </c>
      <c r="F18" s="19">
        <v>11061</v>
      </c>
      <c r="G18" s="19">
        <v>2679668</v>
      </c>
      <c r="H18" s="19">
        <v>212</v>
      </c>
      <c r="I18" s="19">
        <v>26647</v>
      </c>
      <c r="J18" s="19">
        <v>2099</v>
      </c>
      <c r="K18" s="19">
        <v>1036579</v>
      </c>
      <c r="L18" s="19">
        <v>10186</v>
      </c>
      <c r="M18" s="19">
        <v>2477833</v>
      </c>
      <c r="N18" s="28">
        <v>3</v>
      </c>
      <c r="O18" s="53">
        <v>1290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52" t="s">
        <v>310</v>
      </c>
      <c r="B19" s="19">
        <v>9147</v>
      </c>
      <c r="C19" s="19">
        <v>2265707</v>
      </c>
      <c r="D19" s="19">
        <v>9142</v>
      </c>
      <c r="E19" s="19">
        <v>2265277</v>
      </c>
      <c r="F19" s="19">
        <v>4090</v>
      </c>
      <c r="G19" s="19">
        <v>943668</v>
      </c>
      <c r="H19" s="19">
        <v>72</v>
      </c>
      <c r="I19" s="19">
        <v>29469</v>
      </c>
      <c r="J19" s="19">
        <v>760</v>
      </c>
      <c r="K19" s="19">
        <v>356628</v>
      </c>
      <c r="L19" s="19">
        <v>4220</v>
      </c>
      <c r="M19" s="19">
        <v>935512</v>
      </c>
      <c r="N19" s="28">
        <v>5</v>
      </c>
      <c r="O19" s="53">
        <v>430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52" t="s">
        <v>311</v>
      </c>
      <c r="B20" s="19">
        <v>11426</v>
      </c>
      <c r="C20" s="19">
        <v>3501244</v>
      </c>
      <c r="D20" s="19">
        <v>11420</v>
      </c>
      <c r="E20" s="19">
        <v>3500320</v>
      </c>
      <c r="F20" s="19">
        <v>5329</v>
      </c>
      <c r="G20" s="19">
        <v>1381861</v>
      </c>
      <c r="H20" s="19">
        <v>49</v>
      </c>
      <c r="I20" s="19">
        <v>455653</v>
      </c>
      <c r="J20" s="19">
        <v>958</v>
      </c>
      <c r="K20" s="19">
        <v>360873</v>
      </c>
      <c r="L20" s="19">
        <v>5084</v>
      </c>
      <c r="M20" s="19">
        <v>1301934</v>
      </c>
      <c r="N20" s="28">
        <v>6</v>
      </c>
      <c r="O20" s="53">
        <v>924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52" t="s">
        <v>312</v>
      </c>
      <c r="B21" s="19">
        <v>8056</v>
      </c>
      <c r="C21" s="19">
        <v>1617814</v>
      </c>
      <c r="D21" s="19">
        <v>8054</v>
      </c>
      <c r="E21" s="19">
        <v>1617594</v>
      </c>
      <c r="F21" s="19">
        <v>4019</v>
      </c>
      <c r="G21" s="19">
        <v>757861</v>
      </c>
      <c r="H21" s="19">
        <v>17</v>
      </c>
      <c r="I21" s="19">
        <v>4368</v>
      </c>
      <c r="J21" s="19">
        <v>412</v>
      </c>
      <c r="K21" s="19">
        <v>213998</v>
      </c>
      <c r="L21" s="19">
        <v>3606</v>
      </c>
      <c r="M21" s="19">
        <v>641367</v>
      </c>
      <c r="N21" s="28">
        <v>2</v>
      </c>
      <c r="O21" s="53">
        <v>220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52" t="s">
        <v>313</v>
      </c>
      <c r="B22" s="19">
        <v>16011</v>
      </c>
      <c r="C22" s="19">
        <v>3665662</v>
      </c>
      <c r="D22" s="19">
        <v>16001</v>
      </c>
      <c r="E22" s="19">
        <v>3663916</v>
      </c>
      <c r="F22" s="19">
        <v>7334</v>
      </c>
      <c r="G22" s="19">
        <v>1723730</v>
      </c>
      <c r="H22" s="19">
        <v>205</v>
      </c>
      <c r="I22" s="19">
        <v>30443</v>
      </c>
      <c r="J22" s="19">
        <v>742</v>
      </c>
      <c r="K22" s="19">
        <v>375465</v>
      </c>
      <c r="L22" s="19">
        <v>7720</v>
      </c>
      <c r="M22" s="19">
        <v>1534278</v>
      </c>
      <c r="N22" s="28">
        <v>10</v>
      </c>
      <c r="O22" s="53">
        <v>1746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52" t="s">
        <v>314</v>
      </c>
      <c r="B23" s="19">
        <v>5029</v>
      </c>
      <c r="C23" s="19">
        <v>854793</v>
      </c>
      <c r="D23" s="19">
        <v>5026</v>
      </c>
      <c r="E23" s="19">
        <v>854477</v>
      </c>
      <c r="F23" s="19">
        <v>2307</v>
      </c>
      <c r="G23" s="19">
        <v>382303</v>
      </c>
      <c r="H23" s="19">
        <v>90</v>
      </c>
      <c r="I23" s="19">
        <v>11101</v>
      </c>
      <c r="J23" s="19">
        <v>219</v>
      </c>
      <c r="K23" s="19">
        <v>72049</v>
      </c>
      <c r="L23" s="19">
        <v>2410</v>
      </c>
      <c r="M23" s="19">
        <v>389023</v>
      </c>
      <c r="N23" s="28">
        <v>3</v>
      </c>
      <c r="O23" s="53">
        <v>315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52" t="s">
        <v>315</v>
      </c>
      <c r="B24" s="19">
        <v>10658</v>
      </c>
      <c r="C24" s="19">
        <v>2072978</v>
      </c>
      <c r="D24" s="19">
        <v>10657</v>
      </c>
      <c r="E24" s="19">
        <v>2072924</v>
      </c>
      <c r="F24" s="19">
        <v>4752</v>
      </c>
      <c r="G24" s="19">
        <v>826745</v>
      </c>
      <c r="H24" s="19">
        <v>21</v>
      </c>
      <c r="I24" s="19">
        <v>3134</v>
      </c>
      <c r="J24" s="19">
        <v>902</v>
      </c>
      <c r="K24" s="19">
        <v>313651</v>
      </c>
      <c r="L24" s="19">
        <v>4982</v>
      </c>
      <c r="M24" s="19">
        <v>929394</v>
      </c>
      <c r="N24" s="28">
        <v>1</v>
      </c>
      <c r="O24" s="53">
        <v>54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52" t="s">
        <v>316</v>
      </c>
      <c r="B25" s="19">
        <v>1686</v>
      </c>
      <c r="C25" s="19">
        <v>305130</v>
      </c>
      <c r="D25" s="19">
        <v>1680</v>
      </c>
      <c r="E25" s="19">
        <v>304006</v>
      </c>
      <c r="F25" s="19">
        <v>774</v>
      </c>
      <c r="G25" s="19">
        <v>155830</v>
      </c>
      <c r="H25" s="19">
        <v>12</v>
      </c>
      <c r="I25" s="19">
        <v>820</v>
      </c>
      <c r="J25" s="19">
        <v>119</v>
      </c>
      <c r="K25" s="19">
        <v>32031</v>
      </c>
      <c r="L25" s="19">
        <v>775</v>
      </c>
      <c r="M25" s="19">
        <v>115326</v>
      </c>
      <c r="N25" s="28">
        <v>6</v>
      </c>
      <c r="O25" s="53">
        <v>1123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52" t="s">
        <v>317</v>
      </c>
      <c r="B26" s="19">
        <v>17607</v>
      </c>
      <c r="C26" s="19">
        <v>1671362</v>
      </c>
      <c r="D26" s="19">
        <v>17607</v>
      </c>
      <c r="E26" s="19">
        <v>1671362</v>
      </c>
      <c r="F26" s="19">
        <v>7768</v>
      </c>
      <c r="G26" s="19">
        <v>688773</v>
      </c>
      <c r="H26" s="19">
        <v>37</v>
      </c>
      <c r="I26" s="19">
        <v>2671</v>
      </c>
      <c r="J26" s="19">
        <v>956</v>
      </c>
      <c r="K26" s="19">
        <v>144366</v>
      </c>
      <c r="L26" s="19">
        <v>8846</v>
      </c>
      <c r="M26" s="19">
        <v>835553</v>
      </c>
      <c r="N26" s="28">
        <v>0</v>
      </c>
      <c r="O26" s="53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52" t="s">
        <v>318</v>
      </c>
      <c r="B27" s="19">
        <v>26842</v>
      </c>
      <c r="C27" s="19">
        <v>4300579</v>
      </c>
      <c r="D27" s="19">
        <v>26842</v>
      </c>
      <c r="E27" s="19">
        <v>4300579</v>
      </c>
      <c r="F27" s="19">
        <v>14993</v>
      </c>
      <c r="G27" s="19">
        <v>2374615</v>
      </c>
      <c r="H27" s="19">
        <v>160</v>
      </c>
      <c r="I27" s="19">
        <v>37865</v>
      </c>
      <c r="J27" s="19">
        <v>956</v>
      </c>
      <c r="K27" s="19">
        <v>229076</v>
      </c>
      <c r="L27" s="19">
        <v>10733</v>
      </c>
      <c r="M27" s="19">
        <v>1659023</v>
      </c>
      <c r="N27" s="28">
        <v>0</v>
      </c>
      <c r="O27" s="53"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52" t="s">
        <v>319</v>
      </c>
      <c r="B28" s="19">
        <v>9320</v>
      </c>
      <c r="C28" s="19">
        <v>1479916</v>
      </c>
      <c r="D28" s="19">
        <v>9319</v>
      </c>
      <c r="E28" s="19">
        <v>1479674</v>
      </c>
      <c r="F28" s="19">
        <v>4450</v>
      </c>
      <c r="G28" s="19">
        <v>686529</v>
      </c>
      <c r="H28" s="19">
        <v>50</v>
      </c>
      <c r="I28" s="19">
        <v>9003</v>
      </c>
      <c r="J28" s="19">
        <v>431</v>
      </c>
      <c r="K28" s="19">
        <v>127551</v>
      </c>
      <c r="L28" s="19">
        <v>4388</v>
      </c>
      <c r="M28" s="19">
        <v>656591</v>
      </c>
      <c r="N28" s="28">
        <v>1</v>
      </c>
      <c r="O28" s="53">
        <v>242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50" t="s">
        <v>87</v>
      </c>
      <c r="B29" s="24">
        <v>816</v>
      </c>
      <c r="C29" s="24">
        <v>148017</v>
      </c>
      <c r="D29" s="24">
        <v>816</v>
      </c>
      <c r="E29" s="24">
        <v>148017</v>
      </c>
      <c r="F29" s="24">
        <v>507</v>
      </c>
      <c r="G29" s="24">
        <v>90680</v>
      </c>
      <c r="H29" s="24">
        <v>3</v>
      </c>
      <c r="I29" s="24">
        <v>413</v>
      </c>
      <c r="J29" s="24">
        <v>79</v>
      </c>
      <c r="K29" s="24">
        <v>13516</v>
      </c>
      <c r="L29" s="24">
        <v>227</v>
      </c>
      <c r="M29" s="24">
        <v>43407</v>
      </c>
      <c r="N29" s="27">
        <v>0</v>
      </c>
      <c r="O29" s="51"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15" s="5" customFormat="1" ht="12" customHeight="1">
      <c r="A30" s="50" t="s">
        <v>320</v>
      </c>
      <c r="B30" s="19">
        <v>815</v>
      </c>
      <c r="C30" s="19">
        <v>147903</v>
      </c>
      <c r="D30" s="19">
        <v>815</v>
      </c>
      <c r="E30" s="19">
        <v>147903</v>
      </c>
      <c r="F30" s="19">
        <v>506</v>
      </c>
      <c r="G30" s="19">
        <v>90566</v>
      </c>
      <c r="H30" s="19">
        <v>3</v>
      </c>
      <c r="I30" s="19">
        <v>413</v>
      </c>
      <c r="J30" s="19">
        <v>79</v>
      </c>
      <c r="K30" s="19">
        <v>13516</v>
      </c>
      <c r="L30" s="19">
        <v>227</v>
      </c>
      <c r="M30" s="19">
        <v>43407</v>
      </c>
      <c r="N30" s="28">
        <v>0</v>
      </c>
      <c r="O30" s="53">
        <v>0</v>
      </c>
    </row>
    <row r="31" spans="1:15" s="5" customFormat="1" ht="12" customHeight="1">
      <c r="A31" s="50" t="s">
        <v>321</v>
      </c>
      <c r="B31" s="19">
        <v>1</v>
      </c>
      <c r="C31" s="19">
        <v>114</v>
      </c>
      <c r="D31" s="19">
        <v>1</v>
      </c>
      <c r="E31" s="19">
        <v>114</v>
      </c>
      <c r="F31" s="19">
        <v>1</v>
      </c>
      <c r="G31" s="19">
        <v>114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8">
        <v>0</v>
      </c>
      <c r="O31" s="53">
        <v>0</v>
      </c>
    </row>
    <row r="32" spans="1:15" ht="12" customHeight="1">
      <c r="A32" s="77" t="s">
        <v>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2">
      <c r="A33" s="36" t="s">
        <v>43</v>
      </c>
      <c r="H33" s="9"/>
      <c r="I33" s="9"/>
      <c r="J33" s="9"/>
      <c r="K33" s="9"/>
      <c r="L33" s="9"/>
      <c r="M33" s="9"/>
      <c r="N33" s="9"/>
      <c r="O33" s="9"/>
    </row>
    <row r="34" spans="1:63" ht="12" hidden="1">
      <c r="A34" s="10" t="s">
        <v>6</v>
      </c>
      <c r="B34" s="9">
        <f>B7-SUM(B8:B13)-B29</f>
        <v>0</v>
      </c>
      <c r="C34" s="9">
        <f aca="true" t="shared" si="0" ref="C34:O34">C7-SUM(C8:C13)-C29</f>
        <v>-2</v>
      </c>
      <c r="D34" s="9">
        <f t="shared" si="0"/>
        <v>0</v>
      </c>
      <c r="E34" s="9">
        <f t="shared" si="0"/>
        <v>-1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2</v>
      </c>
      <c r="J34" s="9">
        <f t="shared" si="0"/>
        <v>0</v>
      </c>
      <c r="K34" s="9">
        <f t="shared" si="0"/>
        <v>-1</v>
      </c>
      <c r="L34" s="9">
        <f t="shared" si="0"/>
        <v>0</v>
      </c>
      <c r="M34" s="9">
        <f t="shared" si="0"/>
        <v>1</v>
      </c>
      <c r="N34" s="9">
        <f t="shared" si="0"/>
        <v>0</v>
      </c>
      <c r="O34" s="9">
        <f t="shared" si="0"/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2" hidden="1">
      <c r="A35" s="10" t="s">
        <v>9</v>
      </c>
      <c r="B35" s="9">
        <f>B13-SUM(B14:B28)</f>
        <v>0</v>
      </c>
      <c r="C35" s="9">
        <f aca="true" t="shared" si="1" ref="C35:O35">C13-SUM(C14:C28)</f>
        <v>0</v>
      </c>
      <c r="D35" s="9">
        <f t="shared" si="1"/>
        <v>0</v>
      </c>
      <c r="E35" s="9">
        <f t="shared" si="1"/>
        <v>1</v>
      </c>
      <c r="F35" s="9">
        <f t="shared" si="1"/>
        <v>0</v>
      </c>
      <c r="G35" s="9">
        <f t="shared" si="1"/>
        <v>-2</v>
      </c>
      <c r="H35" s="9">
        <f t="shared" si="1"/>
        <v>0</v>
      </c>
      <c r="I35" s="9">
        <f t="shared" si="1"/>
        <v>1</v>
      </c>
      <c r="J35" s="9">
        <f t="shared" si="1"/>
        <v>0</v>
      </c>
      <c r="K35" s="9">
        <f t="shared" si="1"/>
        <v>-1</v>
      </c>
      <c r="L35" s="9">
        <f t="shared" si="1"/>
        <v>0</v>
      </c>
      <c r="M35" s="9">
        <f t="shared" si="1"/>
        <v>-3</v>
      </c>
      <c r="N35" s="9">
        <f t="shared" si="1"/>
        <v>0</v>
      </c>
      <c r="O35" s="9">
        <f t="shared" si="1"/>
        <v>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2" hidden="1">
      <c r="A36" s="10" t="s">
        <v>10</v>
      </c>
      <c r="B36" s="9">
        <f>B29-B30-B31</f>
        <v>0</v>
      </c>
      <c r="C36" s="9">
        <f aca="true" t="shared" si="2" ref="C36:O36">C29-C30-C31</f>
        <v>0</v>
      </c>
      <c r="D36" s="9">
        <f t="shared" si="2"/>
        <v>0</v>
      </c>
      <c r="E36" s="9">
        <f t="shared" si="2"/>
        <v>0</v>
      </c>
      <c r="F36" s="9">
        <f t="shared" si="2"/>
        <v>0</v>
      </c>
      <c r="G36" s="9">
        <f t="shared" si="2"/>
        <v>0</v>
      </c>
      <c r="H36" s="9">
        <f t="shared" si="2"/>
        <v>0</v>
      </c>
      <c r="I36" s="9">
        <f t="shared" si="2"/>
        <v>0</v>
      </c>
      <c r="J36" s="9">
        <f t="shared" si="2"/>
        <v>0</v>
      </c>
      <c r="K36" s="9">
        <f t="shared" si="2"/>
        <v>0</v>
      </c>
      <c r="L36" s="9">
        <f t="shared" si="2"/>
        <v>0</v>
      </c>
      <c r="M36" s="9">
        <f t="shared" si="2"/>
        <v>0</v>
      </c>
      <c r="N36" s="9">
        <f t="shared" si="2"/>
        <v>0</v>
      </c>
      <c r="O36" s="9">
        <f t="shared" si="2"/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15" ht="12" hidden="1">
      <c r="A37" s="60" t="s">
        <v>202</v>
      </c>
      <c r="B37" s="9">
        <f>B7-'年月'!B158</f>
        <v>0</v>
      </c>
      <c r="C37" s="9">
        <f>C7-'年月'!C158</f>
        <v>0</v>
      </c>
      <c r="D37" s="9">
        <f>D7-'年月'!D158</f>
        <v>0</v>
      </c>
      <c r="E37" s="9">
        <f>E7-'年月'!E158</f>
        <v>0</v>
      </c>
      <c r="F37" s="9">
        <f>F7-'年月'!F158</f>
        <v>0</v>
      </c>
      <c r="G37" s="9">
        <f>G7-'年月'!G158</f>
        <v>0</v>
      </c>
      <c r="H37" s="9">
        <f>H7-'年月'!H158</f>
        <v>0</v>
      </c>
      <c r="I37" s="9">
        <f>I7-'年月'!I158</f>
        <v>0</v>
      </c>
      <c r="J37" s="9">
        <f>J7-'年月'!J158</f>
        <v>0</v>
      </c>
      <c r="K37" s="9">
        <f>K7-'年月'!K158</f>
        <v>0</v>
      </c>
      <c r="L37" s="9">
        <f>L7-'年月'!L158</f>
        <v>0</v>
      </c>
      <c r="M37" s="9">
        <f>M7-'年月'!M158</f>
        <v>0</v>
      </c>
      <c r="N37" s="9">
        <f>N7-'年月'!N158</f>
        <v>0</v>
      </c>
      <c r="O37" s="9">
        <f>O7-'年月'!O158</f>
        <v>0</v>
      </c>
    </row>
    <row r="38" spans="1:15" ht="12">
      <c r="A38" s="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2">
      <c r="A39" s="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2:15" ht="1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2:15" ht="1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2:15" ht="1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2:15" ht="1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</sheetData>
  <sheetProtection/>
  <mergeCells count="11">
    <mergeCell ref="F4:G4"/>
    <mergeCell ref="H4:I4"/>
    <mergeCell ref="J4:K4"/>
    <mergeCell ref="A32:O32"/>
    <mergeCell ref="L4:M4"/>
    <mergeCell ref="A1:O1"/>
    <mergeCell ref="A3:A6"/>
    <mergeCell ref="B3:C4"/>
    <mergeCell ref="D3:M3"/>
    <mergeCell ref="N3:O4"/>
    <mergeCell ref="D4:E4"/>
  </mergeCells>
  <conditionalFormatting sqref="B34:O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4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86" t="s">
        <v>256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304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87" t="s">
        <v>257</v>
      </c>
      <c r="B3" s="79" t="s">
        <v>258</v>
      </c>
      <c r="C3" s="74"/>
      <c r="D3" s="72" t="s">
        <v>259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260</v>
      </c>
      <c r="O3" s="83"/>
    </row>
    <row r="4" spans="1:15" ht="12" customHeight="1">
      <c r="A4" s="88"/>
      <c r="B4" s="80"/>
      <c r="C4" s="76"/>
      <c r="D4" s="72" t="s">
        <v>261</v>
      </c>
      <c r="E4" s="73"/>
      <c r="F4" s="72" t="s">
        <v>262</v>
      </c>
      <c r="G4" s="73"/>
      <c r="H4" s="72" t="s">
        <v>263</v>
      </c>
      <c r="I4" s="73"/>
      <c r="J4" s="72" t="s">
        <v>264</v>
      </c>
      <c r="K4" s="73"/>
      <c r="L4" s="72" t="s">
        <v>265</v>
      </c>
      <c r="M4" s="73"/>
      <c r="N4" s="84"/>
      <c r="O4" s="85"/>
    </row>
    <row r="5" spans="1:15" ht="12" customHeight="1">
      <c r="A5" s="88"/>
      <c r="B5" s="33" t="s">
        <v>266</v>
      </c>
      <c r="C5" s="33" t="s">
        <v>267</v>
      </c>
      <c r="D5" s="33" t="s">
        <v>266</v>
      </c>
      <c r="E5" s="33" t="s">
        <v>267</v>
      </c>
      <c r="F5" s="33" t="s">
        <v>266</v>
      </c>
      <c r="G5" s="33" t="s">
        <v>267</v>
      </c>
      <c r="H5" s="33" t="s">
        <v>266</v>
      </c>
      <c r="I5" s="33" t="s">
        <v>267</v>
      </c>
      <c r="J5" s="33" t="s">
        <v>266</v>
      </c>
      <c r="K5" s="33" t="s">
        <v>267</v>
      </c>
      <c r="L5" s="33" t="s">
        <v>266</v>
      </c>
      <c r="M5" s="33" t="s">
        <v>267</v>
      </c>
      <c r="N5" s="33" t="s">
        <v>266</v>
      </c>
      <c r="O5" s="46" t="s">
        <v>267</v>
      </c>
    </row>
    <row r="6" spans="1:15" s="38" customFormat="1" ht="12" customHeight="1">
      <c r="A6" s="89"/>
      <c r="B6" s="34" t="s">
        <v>268</v>
      </c>
      <c r="C6" s="37" t="s">
        <v>269</v>
      </c>
      <c r="D6" s="34" t="s">
        <v>268</v>
      </c>
      <c r="E6" s="37" t="s">
        <v>269</v>
      </c>
      <c r="F6" s="34" t="s">
        <v>268</v>
      </c>
      <c r="G6" s="37" t="s">
        <v>269</v>
      </c>
      <c r="H6" s="34" t="s">
        <v>268</v>
      </c>
      <c r="I6" s="37" t="s">
        <v>269</v>
      </c>
      <c r="J6" s="34" t="s">
        <v>268</v>
      </c>
      <c r="K6" s="37" t="s">
        <v>269</v>
      </c>
      <c r="L6" s="34" t="s">
        <v>268</v>
      </c>
      <c r="M6" s="37" t="s">
        <v>269</v>
      </c>
      <c r="N6" s="34" t="s">
        <v>268</v>
      </c>
      <c r="O6" s="47" t="s">
        <v>269</v>
      </c>
    </row>
    <row r="7" spans="1:15" s="5" customFormat="1" ht="12" customHeight="1">
      <c r="A7" s="48" t="s">
        <v>270</v>
      </c>
      <c r="B7" s="14">
        <v>1104735</v>
      </c>
      <c r="C7" s="14">
        <v>172095136</v>
      </c>
      <c r="D7" s="14">
        <v>1104473</v>
      </c>
      <c r="E7" s="14">
        <v>172031223</v>
      </c>
      <c r="F7" s="14">
        <v>523119</v>
      </c>
      <c r="G7" s="14">
        <v>75741135</v>
      </c>
      <c r="H7" s="14">
        <v>40379</v>
      </c>
      <c r="I7" s="14">
        <v>5151441</v>
      </c>
      <c r="J7" s="14">
        <v>66211</v>
      </c>
      <c r="K7" s="14">
        <v>18388416</v>
      </c>
      <c r="L7" s="14">
        <v>474764</v>
      </c>
      <c r="M7" s="14">
        <v>72750230</v>
      </c>
      <c r="N7" s="26">
        <v>262</v>
      </c>
      <c r="O7" s="49">
        <v>63913</v>
      </c>
    </row>
    <row r="8" spans="1:15" s="5" customFormat="1" ht="12" customHeight="1">
      <c r="A8" s="50" t="s">
        <v>271</v>
      </c>
      <c r="B8" s="24">
        <v>832411</v>
      </c>
      <c r="C8" s="24">
        <v>141193872</v>
      </c>
      <c r="D8" s="24">
        <v>832211</v>
      </c>
      <c r="E8" s="24">
        <v>141136890</v>
      </c>
      <c r="F8" s="24">
        <v>395092</v>
      </c>
      <c r="G8" s="24">
        <v>62283431</v>
      </c>
      <c r="H8" s="24">
        <v>30799</v>
      </c>
      <c r="I8" s="24">
        <v>4261495</v>
      </c>
      <c r="J8" s="24">
        <v>44403</v>
      </c>
      <c r="K8" s="24">
        <v>14836208</v>
      </c>
      <c r="L8" s="24">
        <v>361917</v>
      </c>
      <c r="M8" s="24">
        <v>59755756</v>
      </c>
      <c r="N8" s="27">
        <v>200</v>
      </c>
      <c r="O8" s="51">
        <v>56982</v>
      </c>
    </row>
    <row r="9" spans="1:40" ht="12" customHeight="1">
      <c r="A9" s="52" t="s">
        <v>272</v>
      </c>
      <c r="B9" s="19">
        <v>284430</v>
      </c>
      <c r="C9" s="19">
        <v>28249200</v>
      </c>
      <c r="D9" s="19">
        <v>284341</v>
      </c>
      <c r="E9" s="19">
        <v>28230865</v>
      </c>
      <c r="F9" s="19">
        <v>142508</v>
      </c>
      <c r="G9" s="19">
        <v>13549296</v>
      </c>
      <c r="H9" s="19">
        <v>7728</v>
      </c>
      <c r="I9" s="19">
        <v>684470</v>
      </c>
      <c r="J9" s="19">
        <v>11291</v>
      </c>
      <c r="K9" s="19">
        <v>1754008</v>
      </c>
      <c r="L9" s="19">
        <v>122814</v>
      </c>
      <c r="M9" s="19">
        <v>12243091</v>
      </c>
      <c r="N9" s="28">
        <v>89</v>
      </c>
      <c r="O9" s="53">
        <v>18335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2" customHeight="1">
      <c r="A10" s="52" t="s">
        <v>273</v>
      </c>
      <c r="B10" s="19">
        <v>15665</v>
      </c>
      <c r="C10" s="19">
        <v>2869558</v>
      </c>
      <c r="D10" s="19">
        <v>15661</v>
      </c>
      <c r="E10" s="19">
        <v>2859113</v>
      </c>
      <c r="F10" s="19">
        <v>7255</v>
      </c>
      <c r="G10" s="19">
        <v>1200753</v>
      </c>
      <c r="H10" s="19">
        <v>327</v>
      </c>
      <c r="I10" s="19">
        <v>37718</v>
      </c>
      <c r="J10" s="19">
        <v>1523</v>
      </c>
      <c r="K10" s="19">
        <v>494209</v>
      </c>
      <c r="L10" s="19">
        <v>6556</v>
      </c>
      <c r="M10" s="19">
        <v>1126433</v>
      </c>
      <c r="N10" s="28">
        <v>4</v>
      </c>
      <c r="O10" s="53">
        <v>10444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52" t="s">
        <v>274</v>
      </c>
      <c r="B11" s="19">
        <v>126550</v>
      </c>
      <c r="C11" s="19">
        <v>24832567</v>
      </c>
      <c r="D11" s="19">
        <v>126537</v>
      </c>
      <c r="E11" s="19">
        <v>24826134</v>
      </c>
      <c r="F11" s="19">
        <v>55479</v>
      </c>
      <c r="G11" s="19">
        <v>9087313</v>
      </c>
      <c r="H11" s="19">
        <v>6739</v>
      </c>
      <c r="I11" s="19">
        <v>749711</v>
      </c>
      <c r="J11" s="19">
        <v>11280</v>
      </c>
      <c r="K11" s="19">
        <v>3385353</v>
      </c>
      <c r="L11" s="19">
        <v>53039</v>
      </c>
      <c r="M11" s="19">
        <v>11603757</v>
      </c>
      <c r="N11" s="28">
        <v>13</v>
      </c>
      <c r="O11" s="53">
        <v>6433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52" t="s">
        <v>275</v>
      </c>
      <c r="B12" s="19">
        <v>23428</v>
      </c>
      <c r="C12" s="19">
        <v>5747642</v>
      </c>
      <c r="D12" s="19">
        <v>23423</v>
      </c>
      <c r="E12" s="19">
        <v>5747308</v>
      </c>
      <c r="F12" s="19">
        <v>12089</v>
      </c>
      <c r="G12" s="19">
        <v>2474793</v>
      </c>
      <c r="H12" s="19">
        <v>657</v>
      </c>
      <c r="I12" s="19">
        <v>205613</v>
      </c>
      <c r="J12" s="19">
        <v>940</v>
      </c>
      <c r="K12" s="19">
        <v>380924</v>
      </c>
      <c r="L12" s="19">
        <v>9737</v>
      </c>
      <c r="M12" s="19">
        <v>2685977</v>
      </c>
      <c r="N12" s="28">
        <v>5</v>
      </c>
      <c r="O12" s="53">
        <v>334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52" t="s">
        <v>276</v>
      </c>
      <c r="B13" s="19">
        <v>13931</v>
      </c>
      <c r="C13" s="19">
        <v>6002540</v>
      </c>
      <c r="D13" s="19">
        <v>13921</v>
      </c>
      <c r="E13" s="19">
        <v>5998394</v>
      </c>
      <c r="F13" s="19">
        <v>6431</v>
      </c>
      <c r="G13" s="19">
        <v>2384210</v>
      </c>
      <c r="H13" s="19">
        <v>153</v>
      </c>
      <c r="I13" s="19">
        <v>38168</v>
      </c>
      <c r="J13" s="19">
        <v>927</v>
      </c>
      <c r="K13" s="19">
        <v>963975</v>
      </c>
      <c r="L13" s="19">
        <v>6410</v>
      </c>
      <c r="M13" s="19">
        <v>2612042</v>
      </c>
      <c r="N13" s="28">
        <v>10</v>
      </c>
      <c r="O13" s="53">
        <v>4146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31" customFormat="1" ht="12" customHeight="1">
      <c r="A14" s="52" t="s">
        <v>277</v>
      </c>
      <c r="B14" s="19">
        <v>45183</v>
      </c>
      <c r="C14" s="19">
        <v>10113465</v>
      </c>
      <c r="D14" s="19">
        <v>45164</v>
      </c>
      <c r="E14" s="19">
        <v>10109925</v>
      </c>
      <c r="F14" s="19">
        <v>20990</v>
      </c>
      <c r="G14" s="19">
        <v>5098502</v>
      </c>
      <c r="H14" s="19">
        <v>1509</v>
      </c>
      <c r="I14" s="19">
        <v>244873</v>
      </c>
      <c r="J14" s="19">
        <v>3206</v>
      </c>
      <c r="K14" s="19">
        <v>1083783</v>
      </c>
      <c r="L14" s="19">
        <v>19459</v>
      </c>
      <c r="M14" s="19">
        <v>3682767</v>
      </c>
      <c r="N14" s="28">
        <v>19</v>
      </c>
      <c r="O14" s="53">
        <v>3540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52" t="s">
        <v>278</v>
      </c>
      <c r="B15" s="19">
        <v>24339</v>
      </c>
      <c r="C15" s="19">
        <v>5865397</v>
      </c>
      <c r="D15" s="19">
        <v>24334</v>
      </c>
      <c r="E15" s="19">
        <v>5864507</v>
      </c>
      <c r="F15" s="19">
        <v>11309</v>
      </c>
      <c r="G15" s="19">
        <v>2479020</v>
      </c>
      <c r="H15" s="19">
        <v>578</v>
      </c>
      <c r="I15" s="19">
        <v>141884</v>
      </c>
      <c r="J15" s="19">
        <v>1584</v>
      </c>
      <c r="K15" s="19">
        <v>829975</v>
      </c>
      <c r="L15" s="19">
        <v>10863</v>
      </c>
      <c r="M15" s="19">
        <v>2413628</v>
      </c>
      <c r="N15" s="28">
        <v>5</v>
      </c>
      <c r="O15" s="53">
        <v>890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52" t="s">
        <v>279</v>
      </c>
      <c r="B16" s="19">
        <v>9151</v>
      </c>
      <c r="C16" s="19">
        <v>2325880</v>
      </c>
      <c r="D16" s="19">
        <v>9149</v>
      </c>
      <c r="E16" s="19">
        <v>2324422</v>
      </c>
      <c r="F16" s="19">
        <v>3848</v>
      </c>
      <c r="G16" s="19">
        <v>879864</v>
      </c>
      <c r="H16" s="19">
        <v>182</v>
      </c>
      <c r="I16" s="19">
        <v>70269</v>
      </c>
      <c r="J16" s="19">
        <v>868</v>
      </c>
      <c r="K16" s="19">
        <v>351854</v>
      </c>
      <c r="L16" s="19">
        <v>4251</v>
      </c>
      <c r="M16" s="19">
        <v>1022435</v>
      </c>
      <c r="N16" s="28">
        <v>2</v>
      </c>
      <c r="O16" s="53">
        <v>1458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52" t="s">
        <v>280</v>
      </c>
      <c r="B17" s="19">
        <v>10577</v>
      </c>
      <c r="C17" s="19">
        <v>2866227</v>
      </c>
      <c r="D17" s="19">
        <v>10575</v>
      </c>
      <c r="E17" s="19">
        <v>2865968</v>
      </c>
      <c r="F17" s="19">
        <v>5097</v>
      </c>
      <c r="G17" s="19">
        <v>1460542</v>
      </c>
      <c r="H17" s="19">
        <v>132</v>
      </c>
      <c r="I17" s="19">
        <v>26068</v>
      </c>
      <c r="J17" s="19">
        <v>382</v>
      </c>
      <c r="K17" s="19">
        <v>221165</v>
      </c>
      <c r="L17" s="19">
        <v>4964</v>
      </c>
      <c r="M17" s="19">
        <v>1158193</v>
      </c>
      <c r="N17" s="28">
        <v>2</v>
      </c>
      <c r="O17" s="53">
        <v>259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52" t="s">
        <v>281</v>
      </c>
      <c r="B18" s="19">
        <v>7583</v>
      </c>
      <c r="C18" s="19">
        <v>1673712</v>
      </c>
      <c r="D18" s="19">
        <v>7583</v>
      </c>
      <c r="E18" s="19">
        <v>1673712</v>
      </c>
      <c r="F18" s="19">
        <v>3805</v>
      </c>
      <c r="G18" s="19">
        <v>784903</v>
      </c>
      <c r="H18" s="19">
        <v>129</v>
      </c>
      <c r="I18" s="19">
        <v>19222</v>
      </c>
      <c r="J18" s="19">
        <v>237</v>
      </c>
      <c r="K18" s="19">
        <v>93000</v>
      </c>
      <c r="L18" s="19">
        <v>3412</v>
      </c>
      <c r="M18" s="19">
        <v>776587</v>
      </c>
      <c r="N18" s="28">
        <v>0</v>
      </c>
      <c r="O18" s="53"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52" t="s">
        <v>282</v>
      </c>
      <c r="B19" s="19">
        <v>28341</v>
      </c>
      <c r="C19" s="19">
        <v>9796133</v>
      </c>
      <c r="D19" s="19">
        <v>28340</v>
      </c>
      <c r="E19" s="19">
        <v>9796049</v>
      </c>
      <c r="F19" s="19">
        <v>12475</v>
      </c>
      <c r="G19" s="19">
        <v>4866031</v>
      </c>
      <c r="H19" s="19">
        <v>1329</v>
      </c>
      <c r="I19" s="19">
        <v>228248</v>
      </c>
      <c r="J19" s="19">
        <v>1849</v>
      </c>
      <c r="K19" s="19">
        <v>1293610</v>
      </c>
      <c r="L19" s="19">
        <v>12687</v>
      </c>
      <c r="M19" s="19">
        <v>3408159</v>
      </c>
      <c r="N19" s="28">
        <v>1</v>
      </c>
      <c r="O19" s="53">
        <v>84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52" t="s">
        <v>283</v>
      </c>
      <c r="B20" s="19">
        <v>35433</v>
      </c>
      <c r="C20" s="19">
        <v>8426980</v>
      </c>
      <c r="D20" s="19">
        <v>35419</v>
      </c>
      <c r="E20" s="19">
        <v>8420035</v>
      </c>
      <c r="F20" s="19">
        <v>16426</v>
      </c>
      <c r="G20" s="19">
        <v>3705009</v>
      </c>
      <c r="H20" s="19">
        <v>1071</v>
      </c>
      <c r="I20" s="19">
        <v>148866</v>
      </c>
      <c r="J20" s="19">
        <v>1735</v>
      </c>
      <c r="K20" s="19">
        <v>1290498</v>
      </c>
      <c r="L20" s="19">
        <v>16187</v>
      </c>
      <c r="M20" s="19">
        <v>3275662</v>
      </c>
      <c r="N20" s="28">
        <v>14</v>
      </c>
      <c r="O20" s="53">
        <v>6945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52" t="s">
        <v>284</v>
      </c>
      <c r="B21" s="19">
        <v>15668</v>
      </c>
      <c r="C21" s="19">
        <v>3300897</v>
      </c>
      <c r="D21" s="19">
        <v>15663</v>
      </c>
      <c r="E21" s="19">
        <v>3300386</v>
      </c>
      <c r="F21" s="19">
        <v>6561</v>
      </c>
      <c r="G21" s="19">
        <v>1404109</v>
      </c>
      <c r="H21" s="19">
        <v>1182</v>
      </c>
      <c r="I21" s="19">
        <v>118524</v>
      </c>
      <c r="J21" s="19">
        <v>557</v>
      </c>
      <c r="K21" s="19">
        <v>340543</v>
      </c>
      <c r="L21" s="19">
        <v>7363</v>
      </c>
      <c r="M21" s="19">
        <v>1437210</v>
      </c>
      <c r="N21" s="28">
        <v>5</v>
      </c>
      <c r="O21" s="53">
        <v>510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52" t="s">
        <v>285</v>
      </c>
      <c r="B22" s="19">
        <v>6173</v>
      </c>
      <c r="C22" s="19">
        <v>958238</v>
      </c>
      <c r="D22" s="19">
        <v>6172</v>
      </c>
      <c r="E22" s="19">
        <v>958219</v>
      </c>
      <c r="F22" s="19">
        <v>1969</v>
      </c>
      <c r="G22" s="19">
        <v>340734</v>
      </c>
      <c r="H22" s="19">
        <v>1464</v>
      </c>
      <c r="I22" s="19">
        <v>158032</v>
      </c>
      <c r="J22" s="19">
        <v>260</v>
      </c>
      <c r="K22" s="19">
        <v>71710</v>
      </c>
      <c r="L22" s="19">
        <v>2479</v>
      </c>
      <c r="M22" s="19">
        <v>387742</v>
      </c>
      <c r="N22" s="28">
        <v>1</v>
      </c>
      <c r="O22" s="53">
        <v>19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52" t="s">
        <v>286</v>
      </c>
      <c r="B23" s="19">
        <v>11231</v>
      </c>
      <c r="C23" s="19">
        <v>2030650</v>
      </c>
      <c r="D23" s="19">
        <v>11225</v>
      </c>
      <c r="E23" s="19">
        <v>2029733</v>
      </c>
      <c r="F23" s="19">
        <v>4616</v>
      </c>
      <c r="G23" s="19">
        <v>737994</v>
      </c>
      <c r="H23" s="19">
        <v>412</v>
      </c>
      <c r="I23" s="19">
        <v>82500</v>
      </c>
      <c r="J23" s="19">
        <v>804</v>
      </c>
      <c r="K23" s="19">
        <v>286534</v>
      </c>
      <c r="L23" s="19">
        <v>5393</v>
      </c>
      <c r="M23" s="19">
        <v>922704</v>
      </c>
      <c r="N23" s="28">
        <v>6</v>
      </c>
      <c r="O23" s="53">
        <v>917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52" t="s">
        <v>287</v>
      </c>
      <c r="B24" s="19">
        <v>1590</v>
      </c>
      <c r="C24" s="19">
        <v>294391</v>
      </c>
      <c r="D24" s="19">
        <v>1590</v>
      </c>
      <c r="E24" s="19">
        <v>294391</v>
      </c>
      <c r="F24" s="19">
        <v>746</v>
      </c>
      <c r="G24" s="19">
        <v>138463</v>
      </c>
      <c r="H24" s="19">
        <v>13</v>
      </c>
      <c r="I24" s="19">
        <v>1269</v>
      </c>
      <c r="J24" s="19">
        <v>131</v>
      </c>
      <c r="K24" s="19">
        <v>34732</v>
      </c>
      <c r="L24" s="19">
        <v>700</v>
      </c>
      <c r="M24" s="19">
        <v>119928</v>
      </c>
      <c r="N24" s="28">
        <v>0</v>
      </c>
      <c r="O24" s="53"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52" t="s">
        <v>288</v>
      </c>
      <c r="B25" s="19">
        <v>19195</v>
      </c>
      <c r="C25" s="19">
        <v>1925880</v>
      </c>
      <c r="D25" s="19">
        <v>19192</v>
      </c>
      <c r="E25" s="19">
        <v>1925597</v>
      </c>
      <c r="F25" s="19">
        <v>8344</v>
      </c>
      <c r="G25" s="19">
        <v>817101</v>
      </c>
      <c r="H25" s="19">
        <v>1303</v>
      </c>
      <c r="I25" s="19">
        <v>102371</v>
      </c>
      <c r="J25" s="19">
        <v>748</v>
      </c>
      <c r="K25" s="19">
        <v>148816</v>
      </c>
      <c r="L25" s="19">
        <v>8797</v>
      </c>
      <c r="M25" s="19">
        <v>857309</v>
      </c>
      <c r="N25" s="28">
        <v>3</v>
      </c>
      <c r="O25" s="53">
        <v>283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52" t="s">
        <v>289</v>
      </c>
      <c r="B26" s="19">
        <v>25946</v>
      </c>
      <c r="C26" s="19">
        <v>5730303</v>
      </c>
      <c r="D26" s="19">
        <v>25946</v>
      </c>
      <c r="E26" s="19">
        <v>5730303</v>
      </c>
      <c r="F26" s="19">
        <v>13577</v>
      </c>
      <c r="G26" s="19">
        <v>2653557</v>
      </c>
      <c r="H26" s="19">
        <v>570</v>
      </c>
      <c r="I26" s="19">
        <v>295250</v>
      </c>
      <c r="J26" s="19">
        <v>1225</v>
      </c>
      <c r="K26" s="19">
        <v>450519</v>
      </c>
      <c r="L26" s="19">
        <v>10574</v>
      </c>
      <c r="M26" s="19">
        <v>2330977</v>
      </c>
      <c r="N26" s="28">
        <v>0</v>
      </c>
      <c r="O26" s="53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52" t="s">
        <v>290</v>
      </c>
      <c r="B27" s="19">
        <v>87696</v>
      </c>
      <c r="C27" s="19">
        <v>11571059</v>
      </c>
      <c r="D27" s="19">
        <v>87684</v>
      </c>
      <c r="E27" s="19">
        <v>11569575</v>
      </c>
      <c r="F27" s="19">
        <v>43119</v>
      </c>
      <c r="G27" s="19">
        <v>5328094</v>
      </c>
      <c r="H27" s="19">
        <v>3261</v>
      </c>
      <c r="I27" s="19">
        <v>496802</v>
      </c>
      <c r="J27" s="19">
        <v>3427</v>
      </c>
      <c r="K27" s="19">
        <v>923724</v>
      </c>
      <c r="L27" s="19">
        <v>37877</v>
      </c>
      <c r="M27" s="19">
        <v>4820955</v>
      </c>
      <c r="N27" s="28">
        <v>12</v>
      </c>
      <c r="O27" s="53">
        <v>1483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52" t="s">
        <v>291</v>
      </c>
      <c r="B28" s="19">
        <v>8727</v>
      </c>
      <c r="C28" s="19">
        <v>1316783</v>
      </c>
      <c r="D28" s="19">
        <v>8727</v>
      </c>
      <c r="E28" s="19">
        <v>1316783</v>
      </c>
      <c r="F28" s="19">
        <v>4013</v>
      </c>
      <c r="G28" s="19">
        <v>590906</v>
      </c>
      <c r="H28" s="19">
        <v>34</v>
      </c>
      <c r="I28" s="19">
        <v>4463</v>
      </c>
      <c r="J28" s="19">
        <v>293</v>
      </c>
      <c r="K28" s="19">
        <v>70012</v>
      </c>
      <c r="L28" s="19">
        <v>4387</v>
      </c>
      <c r="M28" s="19">
        <v>651402</v>
      </c>
      <c r="N28" s="28">
        <v>0</v>
      </c>
      <c r="O28" s="53"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52" t="s">
        <v>292</v>
      </c>
      <c r="B29" s="19">
        <v>31574</v>
      </c>
      <c r="C29" s="19">
        <v>5296369</v>
      </c>
      <c r="D29" s="19">
        <v>31565</v>
      </c>
      <c r="E29" s="19">
        <v>5295471</v>
      </c>
      <c r="F29" s="19">
        <v>14435</v>
      </c>
      <c r="G29" s="19">
        <v>2302237</v>
      </c>
      <c r="H29" s="19">
        <v>2026</v>
      </c>
      <c r="I29" s="19">
        <v>407175</v>
      </c>
      <c r="J29" s="19">
        <v>1136</v>
      </c>
      <c r="K29" s="19">
        <v>367264</v>
      </c>
      <c r="L29" s="19">
        <v>13968</v>
      </c>
      <c r="M29" s="19">
        <v>2218795</v>
      </c>
      <c r="N29" s="28">
        <v>9</v>
      </c>
      <c r="O29" s="53">
        <v>898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15" s="5" customFormat="1" ht="12" customHeight="1">
      <c r="A30" s="50" t="s">
        <v>293</v>
      </c>
      <c r="B30" s="24">
        <v>198307</v>
      </c>
      <c r="C30" s="24">
        <v>19841840</v>
      </c>
      <c r="D30" s="24">
        <v>198255</v>
      </c>
      <c r="E30" s="24">
        <v>19836028</v>
      </c>
      <c r="F30" s="24">
        <v>94720</v>
      </c>
      <c r="G30" s="24">
        <v>8800104</v>
      </c>
      <c r="H30" s="24">
        <v>5820</v>
      </c>
      <c r="I30" s="24">
        <v>495331</v>
      </c>
      <c r="J30" s="24">
        <v>16406</v>
      </c>
      <c r="K30" s="24">
        <v>2282562</v>
      </c>
      <c r="L30" s="24">
        <v>81309</v>
      </c>
      <c r="M30" s="24">
        <v>8258031</v>
      </c>
      <c r="N30" s="27">
        <v>52</v>
      </c>
      <c r="O30" s="51">
        <v>5812</v>
      </c>
    </row>
    <row r="31" spans="1:15" s="5" customFormat="1" ht="12" customHeight="1">
      <c r="A31" s="50" t="s">
        <v>294</v>
      </c>
      <c r="B31" s="24">
        <v>73285</v>
      </c>
      <c r="C31" s="24">
        <v>10875677</v>
      </c>
      <c r="D31" s="24">
        <v>73275</v>
      </c>
      <c r="E31" s="24">
        <v>10874558</v>
      </c>
      <c r="F31" s="24">
        <v>32855</v>
      </c>
      <c r="G31" s="24">
        <v>4563397</v>
      </c>
      <c r="H31" s="24">
        <v>3758</v>
      </c>
      <c r="I31" s="24">
        <v>394476</v>
      </c>
      <c r="J31" s="24">
        <v>5317</v>
      </c>
      <c r="K31" s="24">
        <v>1245869</v>
      </c>
      <c r="L31" s="24">
        <v>31345</v>
      </c>
      <c r="M31" s="24">
        <v>4670816</v>
      </c>
      <c r="N31" s="27">
        <v>10</v>
      </c>
      <c r="O31" s="51">
        <v>1119</v>
      </c>
    </row>
    <row r="32" spans="1:15" s="5" customFormat="1" ht="12" customHeight="1">
      <c r="A32" s="50" t="s">
        <v>295</v>
      </c>
      <c r="B32" s="24">
        <v>732</v>
      </c>
      <c r="C32" s="24">
        <v>183748</v>
      </c>
      <c r="D32" s="24">
        <v>732</v>
      </c>
      <c r="E32" s="24">
        <v>183748</v>
      </c>
      <c r="F32" s="24">
        <v>452</v>
      </c>
      <c r="G32" s="24">
        <v>94203</v>
      </c>
      <c r="H32" s="24">
        <v>2</v>
      </c>
      <c r="I32" s="24">
        <v>139</v>
      </c>
      <c r="J32" s="24">
        <v>85</v>
      </c>
      <c r="K32" s="24">
        <v>23777</v>
      </c>
      <c r="L32" s="24">
        <v>193</v>
      </c>
      <c r="M32" s="24">
        <v>65628</v>
      </c>
      <c r="N32" s="27">
        <v>0</v>
      </c>
      <c r="O32" s="51">
        <v>0</v>
      </c>
    </row>
    <row r="33" spans="1:51" ht="12" customHeight="1">
      <c r="A33" s="52" t="s">
        <v>296</v>
      </c>
      <c r="B33" s="19">
        <v>732</v>
      </c>
      <c r="C33" s="19">
        <v>183748</v>
      </c>
      <c r="D33" s="19">
        <v>732</v>
      </c>
      <c r="E33" s="19">
        <v>183748</v>
      </c>
      <c r="F33" s="19">
        <v>452</v>
      </c>
      <c r="G33" s="19">
        <v>94203</v>
      </c>
      <c r="H33" s="19">
        <v>2</v>
      </c>
      <c r="I33" s="19">
        <v>139</v>
      </c>
      <c r="J33" s="19">
        <v>85</v>
      </c>
      <c r="K33" s="19">
        <v>23777</v>
      </c>
      <c r="L33" s="19">
        <v>193</v>
      </c>
      <c r="M33" s="19">
        <v>65628</v>
      </c>
      <c r="N33" s="28">
        <v>0</v>
      </c>
      <c r="O33" s="53"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2" customHeight="1">
      <c r="A34" s="52" t="s">
        <v>297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28">
        <v>0</v>
      </c>
      <c r="O34" s="53"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15" ht="12" customHeight="1">
      <c r="A35" s="77" t="s">
        <v>298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ht="12">
      <c r="A36" s="36" t="s">
        <v>299</v>
      </c>
      <c r="H36" s="9"/>
      <c r="I36" s="9"/>
      <c r="J36" s="9"/>
      <c r="K36" s="9"/>
      <c r="L36" s="9"/>
      <c r="M36" s="9"/>
      <c r="N36" s="9"/>
      <c r="O36" s="9"/>
    </row>
    <row r="37" spans="1:63" ht="12" hidden="1">
      <c r="A37" s="10" t="s">
        <v>300</v>
      </c>
      <c r="B37" s="9">
        <f aca="true" t="shared" si="0" ref="B37:O37">B7-B8-SUM(B30:B31)-B32</f>
        <v>0</v>
      </c>
      <c r="C37" s="9">
        <f t="shared" si="0"/>
        <v>-1</v>
      </c>
      <c r="D37" s="9">
        <f t="shared" si="0"/>
        <v>0</v>
      </c>
      <c r="E37" s="9">
        <f t="shared" si="0"/>
        <v>-1</v>
      </c>
      <c r="F37" s="9">
        <f t="shared" si="0"/>
        <v>0</v>
      </c>
      <c r="G37" s="9">
        <f t="shared" si="0"/>
        <v>0</v>
      </c>
      <c r="H37" s="9">
        <f t="shared" si="0"/>
        <v>0</v>
      </c>
      <c r="I37" s="9">
        <f t="shared" si="0"/>
        <v>0</v>
      </c>
      <c r="J37" s="9">
        <f t="shared" si="0"/>
        <v>0</v>
      </c>
      <c r="K37" s="9">
        <f t="shared" si="0"/>
        <v>0</v>
      </c>
      <c r="L37" s="9">
        <f t="shared" si="0"/>
        <v>0</v>
      </c>
      <c r="M37" s="9">
        <f t="shared" si="0"/>
        <v>-1</v>
      </c>
      <c r="N37" s="9">
        <f t="shared" si="0"/>
        <v>0</v>
      </c>
      <c r="O37" s="9">
        <f t="shared" si="0"/>
        <v>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2" hidden="1">
      <c r="A38" s="10" t="s">
        <v>301</v>
      </c>
      <c r="B38" s="9">
        <f aca="true" t="shared" si="1" ref="B38:O38">B8-SUM(B9:B29)</f>
        <v>0</v>
      </c>
      <c r="C38" s="9">
        <f t="shared" si="1"/>
        <v>1</v>
      </c>
      <c r="D38" s="9">
        <f t="shared" si="1"/>
        <v>0</v>
      </c>
      <c r="E38" s="9">
        <f t="shared" si="1"/>
        <v>0</v>
      </c>
      <c r="F38" s="9">
        <f t="shared" si="1"/>
        <v>0</v>
      </c>
      <c r="G38" s="9">
        <f t="shared" si="1"/>
        <v>0</v>
      </c>
      <c r="H38" s="9">
        <f t="shared" si="1"/>
        <v>0</v>
      </c>
      <c r="I38" s="9">
        <f t="shared" si="1"/>
        <v>-1</v>
      </c>
      <c r="J38" s="9">
        <f t="shared" si="1"/>
        <v>0</v>
      </c>
      <c r="K38" s="9">
        <f t="shared" si="1"/>
        <v>0</v>
      </c>
      <c r="L38" s="9">
        <f t="shared" si="1"/>
        <v>0</v>
      </c>
      <c r="M38" s="9">
        <f t="shared" si="1"/>
        <v>3</v>
      </c>
      <c r="N38" s="9">
        <f t="shared" si="1"/>
        <v>0</v>
      </c>
      <c r="O38" s="9">
        <f t="shared" si="1"/>
        <v>4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2" hidden="1">
      <c r="A39" s="10" t="s">
        <v>302</v>
      </c>
      <c r="B39" s="9">
        <f aca="true" t="shared" si="2" ref="B39:O39">B32-B33-B34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15" ht="12" hidden="1">
      <c r="A40" s="60" t="s">
        <v>303</v>
      </c>
      <c r="B40" s="9">
        <f>'年月'!B145-'2010'!B7</f>
        <v>0</v>
      </c>
      <c r="C40" s="9">
        <f>'年月'!C145-'2010'!C7</f>
        <v>0</v>
      </c>
      <c r="D40" s="9">
        <f>'年月'!D145-'2010'!D7</f>
        <v>0</v>
      </c>
      <c r="E40" s="9">
        <f>'年月'!E145-'2010'!E7</f>
        <v>0</v>
      </c>
      <c r="F40" s="9">
        <f>'年月'!F145-'2010'!F7</f>
        <v>0</v>
      </c>
      <c r="G40" s="9">
        <f>'年月'!G145-'2010'!G7</f>
        <v>0</v>
      </c>
      <c r="H40" s="9">
        <f>'年月'!H145-'2010'!H7</f>
        <v>0</v>
      </c>
      <c r="I40" s="9">
        <f>'年月'!I145-'2010'!I7</f>
        <v>0</v>
      </c>
      <c r="J40" s="9">
        <f>'年月'!J145-'2010'!J7</f>
        <v>0</v>
      </c>
      <c r="K40" s="9">
        <f>'年月'!K145-'2010'!K7</f>
        <v>0</v>
      </c>
      <c r="L40" s="9">
        <f>'年月'!L145-'2010'!L7</f>
        <v>0</v>
      </c>
      <c r="M40" s="9">
        <f>'年月'!M145-'2010'!M7</f>
        <v>0</v>
      </c>
      <c r="N40" s="9">
        <f>'年月'!N145-'2010'!N7</f>
        <v>0</v>
      </c>
      <c r="O40" s="9">
        <f>'年月'!O145-'2010'!O7</f>
        <v>0</v>
      </c>
    </row>
    <row r="41" spans="1:15" ht="12">
      <c r="A41" s="8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12">
      <c r="A42" s="8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12">
      <c r="A43" s="8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2:15" ht="1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2:15" ht="12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2:15" ht="12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2:15" ht="12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</sheetData>
  <sheetProtection/>
  <mergeCells count="11">
    <mergeCell ref="J4:K4"/>
    <mergeCell ref="A35:O35"/>
    <mergeCell ref="L4:M4"/>
    <mergeCell ref="A1:O1"/>
    <mergeCell ref="A3:A6"/>
    <mergeCell ref="B3:C4"/>
    <mergeCell ref="D3:M3"/>
    <mergeCell ref="N3:O4"/>
    <mergeCell ref="D4:E4"/>
    <mergeCell ref="F4:G4"/>
    <mergeCell ref="H4:I4"/>
  </mergeCells>
  <conditionalFormatting sqref="B37:O40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4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86" t="s">
        <v>204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253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87" t="s">
        <v>205</v>
      </c>
      <c r="B3" s="79" t="s">
        <v>206</v>
      </c>
      <c r="C3" s="74"/>
      <c r="D3" s="72" t="s">
        <v>207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208</v>
      </c>
      <c r="O3" s="83"/>
    </row>
    <row r="4" spans="1:15" ht="12" customHeight="1">
      <c r="A4" s="88"/>
      <c r="B4" s="80"/>
      <c r="C4" s="76"/>
      <c r="D4" s="72" t="s">
        <v>209</v>
      </c>
      <c r="E4" s="73"/>
      <c r="F4" s="72" t="s">
        <v>210</v>
      </c>
      <c r="G4" s="73"/>
      <c r="H4" s="72" t="s">
        <v>211</v>
      </c>
      <c r="I4" s="73"/>
      <c r="J4" s="72" t="s">
        <v>212</v>
      </c>
      <c r="K4" s="73"/>
      <c r="L4" s="72" t="s">
        <v>213</v>
      </c>
      <c r="M4" s="73"/>
      <c r="N4" s="84"/>
      <c r="O4" s="85"/>
    </row>
    <row r="5" spans="1:15" ht="12" customHeight="1">
      <c r="A5" s="88"/>
      <c r="B5" s="33" t="s">
        <v>214</v>
      </c>
      <c r="C5" s="33" t="s">
        <v>215</v>
      </c>
      <c r="D5" s="33" t="s">
        <v>214</v>
      </c>
      <c r="E5" s="33" t="s">
        <v>215</v>
      </c>
      <c r="F5" s="33" t="s">
        <v>214</v>
      </c>
      <c r="G5" s="33" t="s">
        <v>215</v>
      </c>
      <c r="H5" s="33" t="s">
        <v>214</v>
      </c>
      <c r="I5" s="33" t="s">
        <v>215</v>
      </c>
      <c r="J5" s="33" t="s">
        <v>214</v>
      </c>
      <c r="K5" s="33" t="s">
        <v>215</v>
      </c>
      <c r="L5" s="33" t="s">
        <v>214</v>
      </c>
      <c r="M5" s="33" t="s">
        <v>215</v>
      </c>
      <c r="N5" s="33" t="s">
        <v>214</v>
      </c>
      <c r="O5" s="46" t="s">
        <v>215</v>
      </c>
    </row>
    <row r="6" spans="1:15" s="38" customFormat="1" ht="12" customHeight="1">
      <c r="A6" s="89"/>
      <c r="B6" s="34" t="s">
        <v>216</v>
      </c>
      <c r="C6" s="37" t="s">
        <v>217</v>
      </c>
      <c r="D6" s="34" t="s">
        <v>216</v>
      </c>
      <c r="E6" s="37" t="s">
        <v>217</v>
      </c>
      <c r="F6" s="34" t="s">
        <v>216</v>
      </c>
      <c r="G6" s="37" t="s">
        <v>217</v>
      </c>
      <c r="H6" s="34" t="s">
        <v>216</v>
      </c>
      <c r="I6" s="37" t="s">
        <v>217</v>
      </c>
      <c r="J6" s="34" t="s">
        <v>216</v>
      </c>
      <c r="K6" s="37" t="s">
        <v>217</v>
      </c>
      <c r="L6" s="34" t="s">
        <v>216</v>
      </c>
      <c r="M6" s="37" t="s">
        <v>217</v>
      </c>
      <c r="N6" s="34" t="s">
        <v>216</v>
      </c>
      <c r="O6" s="47" t="s">
        <v>217</v>
      </c>
    </row>
    <row r="7" spans="1:15" s="5" customFormat="1" ht="12" customHeight="1">
      <c r="A7" s="48" t="s">
        <v>218</v>
      </c>
      <c r="B7" s="14">
        <v>1094253</v>
      </c>
      <c r="C7" s="14">
        <v>165257147</v>
      </c>
      <c r="D7" s="14">
        <v>1094016</v>
      </c>
      <c r="E7" s="14">
        <v>165221226</v>
      </c>
      <c r="F7" s="14">
        <v>523338</v>
      </c>
      <c r="G7" s="14">
        <v>74927233</v>
      </c>
      <c r="H7" s="14">
        <v>43835</v>
      </c>
      <c r="I7" s="14">
        <v>5121812</v>
      </c>
      <c r="J7" s="14">
        <v>72590</v>
      </c>
      <c r="K7" s="14">
        <v>17711473</v>
      </c>
      <c r="L7" s="14">
        <v>454253</v>
      </c>
      <c r="M7" s="14">
        <v>67460708</v>
      </c>
      <c r="N7" s="26">
        <v>237</v>
      </c>
      <c r="O7" s="49">
        <v>35921</v>
      </c>
    </row>
    <row r="8" spans="1:15" s="5" customFormat="1" ht="12" customHeight="1">
      <c r="A8" s="50" t="s">
        <v>219</v>
      </c>
      <c r="B8" s="24">
        <v>823136</v>
      </c>
      <c r="C8" s="24">
        <v>134764139</v>
      </c>
      <c r="D8" s="24">
        <v>822948</v>
      </c>
      <c r="E8" s="24">
        <v>134733873</v>
      </c>
      <c r="F8" s="24">
        <v>398490</v>
      </c>
      <c r="G8" s="24">
        <v>61899054</v>
      </c>
      <c r="H8" s="24">
        <v>26778</v>
      </c>
      <c r="I8" s="24">
        <v>3171456</v>
      </c>
      <c r="J8" s="24">
        <v>53606</v>
      </c>
      <c r="K8" s="24">
        <v>14741067</v>
      </c>
      <c r="L8" s="24">
        <v>344074</v>
      </c>
      <c r="M8" s="24">
        <v>54922296</v>
      </c>
      <c r="N8" s="27">
        <v>188</v>
      </c>
      <c r="O8" s="51">
        <v>30266</v>
      </c>
    </row>
    <row r="9" spans="1:40" ht="12" customHeight="1">
      <c r="A9" s="52" t="s">
        <v>220</v>
      </c>
      <c r="B9" s="19">
        <v>274088</v>
      </c>
      <c r="C9" s="19">
        <v>26316873</v>
      </c>
      <c r="D9" s="19">
        <v>274031</v>
      </c>
      <c r="E9" s="19">
        <v>26310525</v>
      </c>
      <c r="F9" s="19">
        <v>141662</v>
      </c>
      <c r="G9" s="19">
        <v>12716101</v>
      </c>
      <c r="H9" s="19">
        <v>11150</v>
      </c>
      <c r="I9" s="19">
        <v>981009</v>
      </c>
      <c r="J9" s="19">
        <v>9942</v>
      </c>
      <c r="K9" s="19">
        <v>1535238</v>
      </c>
      <c r="L9" s="19">
        <v>111277</v>
      </c>
      <c r="M9" s="19">
        <v>11078178</v>
      </c>
      <c r="N9" s="28">
        <v>57</v>
      </c>
      <c r="O9" s="53">
        <v>6347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2" customHeight="1">
      <c r="A10" s="52" t="s">
        <v>221</v>
      </c>
      <c r="B10" s="19">
        <v>16984</v>
      </c>
      <c r="C10" s="19">
        <v>3314429</v>
      </c>
      <c r="D10" s="19">
        <v>16979</v>
      </c>
      <c r="E10" s="19">
        <v>3313540</v>
      </c>
      <c r="F10" s="19">
        <v>7809</v>
      </c>
      <c r="G10" s="19">
        <v>1462527</v>
      </c>
      <c r="H10" s="19">
        <v>158</v>
      </c>
      <c r="I10" s="19">
        <v>22019</v>
      </c>
      <c r="J10" s="19">
        <v>2369</v>
      </c>
      <c r="K10" s="19">
        <v>655266</v>
      </c>
      <c r="L10" s="19">
        <v>6643</v>
      </c>
      <c r="M10" s="19">
        <v>1173727</v>
      </c>
      <c r="N10" s="28">
        <v>5</v>
      </c>
      <c r="O10" s="53">
        <v>889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52" t="s">
        <v>222</v>
      </c>
      <c r="B11" s="19">
        <v>128139</v>
      </c>
      <c r="C11" s="19">
        <v>24364367</v>
      </c>
      <c r="D11" s="19">
        <v>128111</v>
      </c>
      <c r="E11" s="19">
        <v>24360712</v>
      </c>
      <c r="F11" s="19">
        <v>55997</v>
      </c>
      <c r="G11" s="19">
        <v>10141088</v>
      </c>
      <c r="H11" s="19">
        <v>4800</v>
      </c>
      <c r="I11" s="19">
        <v>683377</v>
      </c>
      <c r="J11" s="19">
        <v>17555</v>
      </c>
      <c r="K11" s="19">
        <v>4072700</v>
      </c>
      <c r="L11" s="19">
        <v>49759</v>
      </c>
      <c r="M11" s="19">
        <v>9463548</v>
      </c>
      <c r="N11" s="28">
        <v>28</v>
      </c>
      <c r="O11" s="53">
        <v>3654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52" t="s">
        <v>223</v>
      </c>
      <c r="B12" s="19">
        <v>24608</v>
      </c>
      <c r="C12" s="19">
        <v>5085590</v>
      </c>
      <c r="D12" s="19">
        <v>24605</v>
      </c>
      <c r="E12" s="19">
        <v>5085126</v>
      </c>
      <c r="F12" s="19">
        <v>13587</v>
      </c>
      <c r="G12" s="19">
        <v>2522644</v>
      </c>
      <c r="H12" s="19">
        <v>1107</v>
      </c>
      <c r="I12" s="19">
        <v>136650</v>
      </c>
      <c r="J12" s="19">
        <v>670</v>
      </c>
      <c r="K12" s="19">
        <v>467338</v>
      </c>
      <c r="L12" s="19">
        <v>9241</v>
      </c>
      <c r="M12" s="19">
        <v>1958494</v>
      </c>
      <c r="N12" s="28">
        <v>3</v>
      </c>
      <c r="O12" s="53">
        <v>463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52" t="s">
        <v>224</v>
      </c>
      <c r="B13" s="19">
        <v>16031</v>
      </c>
      <c r="C13" s="19">
        <v>4678597</v>
      </c>
      <c r="D13" s="19">
        <v>16027</v>
      </c>
      <c r="E13" s="19">
        <v>4677474</v>
      </c>
      <c r="F13" s="19">
        <v>7327</v>
      </c>
      <c r="G13" s="19">
        <v>2332885</v>
      </c>
      <c r="H13" s="19">
        <v>362</v>
      </c>
      <c r="I13" s="19">
        <v>42911</v>
      </c>
      <c r="J13" s="19">
        <v>1747</v>
      </c>
      <c r="K13" s="19">
        <v>613024</v>
      </c>
      <c r="L13" s="19">
        <v>6591</v>
      </c>
      <c r="M13" s="19">
        <v>1688655</v>
      </c>
      <c r="N13" s="28">
        <v>4</v>
      </c>
      <c r="O13" s="53">
        <v>1124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31" customFormat="1" ht="12" customHeight="1">
      <c r="A14" s="52" t="s">
        <v>225</v>
      </c>
      <c r="B14" s="19">
        <v>43437</v>
      </c>
      <c r="C14" s="19">
        <v>10558764</v>
      </c>
      <c r="D14" s="19">
        <v>43420</v>
      </c>
      <c r="E14" s="19">
        <v>10551665</v>
      </c>
      <c r="F14" s="19">
        <v>20832</v>
      </c>
      <c r="G14" s="19">
        <v>5526576</v>
      </c>
      <c r="H14" s="19">
        <v>694</v>
      </c>
      <c r="I14" s="19">
        <v>89745</v>
      </c>
      <c r="J14" s="19">
        <v>2440</v>
      </c>
      <c r="K14" s="19">
        <v>1094238</v>
      </c>
      <c r="L14" s="19">
        <v>19454</v>
      </c>
      <c r="M14" s="19">
        <v>3841107</v>
      </c>
      <c r="N14" s="28">
        <v>17</v>
      </c>
      <c r="O14" s="53">
        <v>7099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52" t="s">
        <v>226</v>
      </c>
      <c r="B15" s="19">
        <v>22844</v>
      </c>
      <c r="C15" s="19">
        <v>6030268</v>
      </c>
      <c r="D15" s="19">
        <v>22844</v>
      </c>
      <c r="E15" s="19">
        <v>6030268</v>
      </c>
      <c r="F15" s="19">
        <v>11239</v>
      </c>
      <c r="G15" s="19">
        <v>2464529</v>
      </c>
      <c r="H15" s="19">
        <v>370</v>
      </c>
      <c r="I15" s="19">
        <v>157486</v>
      </c>
      <c r="J15" s="19">
        <v>849</v>
      </c>
      <c r="K15" s="19">
        <v>426610</v>
      </c>
      <c r="L15" s="19">
        <v>10386</v>
      </c>
      <c r="M15" s="19">
        <v>2981643</v>
      </c>
      <c r="N15" s="28">
        <v>0</v>
      </c>
      <c r="O15" s="53">
        <v>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52" t="s">
        <v>227</v>
      </c>
      <c r="B16" s="19">
        <v>9186</v>
      </c>
      <c r="C16" s="19">
        <v>2300980</v>
      </c>
      <c r="D16" s="19">
        <v>9186</v>
      </c>
      <c r="E16" s="19">
        <v>2300980</v>
      </c>
      <c r="F16" s="19">
        <v>4002</v>
      </c>
      <c r="G16" s="19">
        <v>1002593</v>
      </c>
      <c r="H16" s="19">
        <v>157</v>
      </c>
      <c r="I16" s="19">
        <v>26594</v>
      </c>
      <c r="J16" s="19">
        <v>676</v>
      </c>
      <c r="K16" s="19">
        <v>330885</v>
      </c>
      <c r="L16" s="19">
        <v>4351</v>
      </c>
      <c r="M16" s="19">
        <v>940908</v>
      </c>
      <c r="N16" s="28">
        <v>0</v>
      </c>
      <c r="O16" s="53"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52" t="s">
        <v>228</v>
      </c>
      <c r="B17" s="19">
        <v>11118</v>
      </c>
      <c r="C17" s="19">
        <v>2790944</v>
      </c>
      <c r="D17" s="19">
        <v>11116</v>
      </c>
      <c r="E17" s="19">
        <v>2790795</v>
      </c>
      <c r="F17" s="19">
        <v>5509</v>
      </c>
      <c r="G17" s="19">
        <v>1487637</v>
      </c>
      <c r="H17" s="19">
        <v>96</v>
      </c>
      <c r="I17" s="19">
        <v>29820</v>
      </c>
      <c r="J17" s="19">
        <v>314</v>
      </c>
      <c r="K17" s="19">
        <v>172496</v>
      </c>
      <c r="L17" s="19">
        <v>5197</v>
      </c>
      <c r="M17" s="19">
        <v>1100842</v>
      </c>
      <c r="N17" s="28">
        <v>2</v>
      </c>
      <c r="O17" s="53">
        <v>148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52" t="s">
        <v>229</v>
      </c>
      <c r="B18" s="19">
        <v>8077</v>
      </c>
      <c r="C18" s="19">
        <v>2058441</v>
      </c>
      <c r="D18" s="19">
        <v>8073</v>
      </c>
      <c r="E18" s="19">
        <v>2058006</v>
      </c>
      <c r="F18" s="19">
        <v>3764</v>
      </c>
      <c r="G18" s="19">
        <v>811595</v>
      </c>
      <c r="H18" s="19">
        <v>62</v>
      </c>
      <c r="I18" s="19">
        <v>48657</v>
      </c>
      <c r="J18" s="19">
        <v>328</v>
      </c>
      <c r="K18" s="19">
        <v>241076</v>
      </c>
      <c r="L18" s="19">
        <v>3919</v>
      </c>
      <c r="M18" s="19">
        <v>956678</v>
      </c>
      <c r="N18" s="28">
        <v>4</v>
      </c>
      <c r="O18" s="53">
        <v>435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52" t="s">
        <v>230</v>
      </c>
      <c r="B19" s="19">
        <v>29489</v>
      </c>
      <c r="C19" s="19">
        <v>6806216</v>
      </c>
      <c r="D19" s="19">
        <v>29479</v>
      </c>
      <c r="E19" s="19">
        <v>6804759</v>
      </c>
      <c r="F19" s="19">
        <v>12943</v>
      </c>
      <c r="G19" s="19">
        <v>3033255</v>
      </c>
      <c r="H19" s="19">
        <v>990</v>
      </c>
      <c r="I19" s="19">
        <v>162248</v>
      </c>
      <c r="J19" s="19">
        <v>2337</v>
      </c>
      <c r="K19" s="19">
        <v>1089502</v>
      </c>
      <c r="L19" s="19">
        <v>13209</v>
      </c>
      <c r="M19" s="19">
        <v>2519754</v>
      </c>
      <c r="N19" s="28">
        <v>10</v>
      </c>
      <c r="O19" s="53">
        <v>1457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52" t="s">
        <v>231</v>
      </c>
      <c r="B20" s="19">
        <v>38401</v>
      </c>
      <c r="C20" s="19">
        <v>7986412</v>
      </c>
      <c r="D20" s="19">
        <v>38400</v>
      </c>
      <c r="E20" s="19">
        <v>7986323</v>
      </c>
      <c r="F20" s="19">
        <v>16368</v>
      </c>
      <c r="G20" s="19">
        <v>3266699</v>
      </c>
      <c r="H20" s="19">
        <v>740</v>
      </c>
      <c r="I20" s="19">
        <v>92568</v>
      </c>
      <c r="J20" s="19">
        <v>4583</v>
      </c>
      <c r="K20" s="19">
        <v>1265182</v>
      </c>
      <c r="L20" s="19">
        <v>16709</v>
      </c>
      <c r="M20" s="19">
        <v>3361872</v>
      </c>
      <c r="N20" s="28">
        <v>1</v>
      </c>
      <c r="O20" s="53">
        <v>89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52" t="s">
        <v>232</v>
      </c>
      <c r="B21" s="19">
        <v>18135</v>
      </c>
      <c r="C21" s="19">
        <v>3792971</v>
      </c>
      <c r="D21" s="19">
        <v>18113</v>
      </c>
      <c r="E21" s="19">
        <v>3789822</v>
      </c>
      <c r="F21" s="19">
        <v>8001</v>
      </c>
      <c r="G21" s="19">
        <v>1638341</v>
      </c>
      <c r="H21" s="19">
        <v>594</v>
      </c>
      <c r="I21" s="19">
        <v>70243</v>
      </c>
      <c r="J21" s="19">
        <v>1070</v>
      </c>
      <c r="K21" s="19">
        <v>338665</v>
      </c>
      <c r="L21" s="19">
        <v>8448</v>
      </c>
      <c r="M21" s="19">
        <v>1742573</v>
      </c>
      <c r="N21" s="28">
        <v>22</v>
      </c>
      <c r="O21" s="53">
        <v>3149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52" t="s">
        <v>233</v>
      </c>
      <c r="B22" s="19">
        <v>4734</v>
      </c>
      <c r="C22" s="19">
        <v>890827</v>
      </c>
      <c r="D22" s="19">
        <v>4733</v>
      </c>
      <c r="E22" s="19">
        <v>890766</v>
      </c>
      <c r="F22" s="19">
        <v>2064</v>
      </c>
      <c r="G22" s="19">
        <v>385646</v>
      </c>
      <c r="H22" s="19">
        <v>36</v>
      </c>
      <c r="I22" s="19">
        <v>20659</v>
      </c>
      <c r="J22" s="19">
        <v>320</v>
      </c>
      <c r="K22" s="19">
        <v>77590</v>
      </c>
      <c r="L22" s="19">
        <v>2313</v>
      </c>
      <c r="M22" s="19">
        <v>406871</v>
      </c>
      <c r="N22" s="28">
        <v>1</v>
      </c>
      <c r="O22" s="53">
        <v>60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52" t="s">
        <v>234</v>
      </c>
      <c r="B23" s="19">
        <v>11238</v>
      </c>
      <c r="C23" s="19">
        <v>2207543</v>
      </c>
      <c r="D23" s="19">
        <v>11237</v>
      </c>
      <c r="E23" s="19">
        <v>2206823</v>
      </c>
      <c r="F23" s="19">
        <v>4897</v>
      </c>
      <c r="G23" s="19">
        <v>825921</v>
      </c>
      <c r="H23" s="19">
        <v>80</v>
      </c>
      <c r="I23" s="19">
        <v>10601</v>
      </c>
      <c r="J23" s="19">
        <v>839</v>
      </c>
      <c r="K23" s="19">
        <v>271103</v>
      </c>
      <c r="L23" s="19">
        <v>5421</v>
      </c>
      <c r="M23" s="19">
        <v>1099198</v>
      </c>
      <c r="N23" s="28">
        <v>1</v>
      </c>
      <c r="O23" s="53">
        <v>720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52" t="s">
        <v>235</v>
      </c>
      <c r="B24" s="19">
        <v>1588</v>
      </c>
      <c r="C24" s="19">
        <v>272991</v>
      </c>
      <c r="D24" s="19">
        <v>1587</v>
      </c>
      <c r="E24" s="19">
        <v>272875</v>
      </c>
      <c r="F24" s="19">
        <v>722</v>
      </c>
      <c r="G24" s="19">
        <v>137347</v>
      </c>
      <c r="H24" s="19">
        <v>10</v>
      </c>
      <c r="I24" s="19">
        <v>1496</v>
      </c>
      <c r="J24" s="19">
        <v>152</v>
      </c>
      <c r="K24" s="19">
        <v>32370</v>
      </c>
      <c r="L24" s="19">
        <v>703</v>
      </c>
      <c r="M24" s="19">
        <v>101662</v>
      </c>
      <c r="N24" s="28">
        <v>1</v>
      </c>
      <c r="O24" s="53">
        <v>117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52" t="s">
        <v>236</v>
      </c>
      <c r="B25" s="19">
        <v>19232</v>
      </c>
      <c r="C25" s="19">
        <v>1924870</v>
      </c>
      <c r="D25" s="19">
        <v>19229</v>
      </c>
      <c r="E25" s="19">
        <v>1924638</v>
      </c>
      <c r="F25" s="19">
        <v>8494</v>
      </c>
      <c r="G25" s="19">
        <v>780849</v>
      </c>
      <c r="H25" s="19">
        <v>960</v>
      </c>
      <c r="I25" s="19">
        <v>79622</v>
      </c>
      <c r="J25" s="19">
        <v>2000</v>
      </c>
      <c r="K25" s="19">
        <v>264594</v>
      </c>
      <c r="L25" s="19">
        <v>7775</v>
      </c>
      <c r="M25" s="19">
        <v>799573</v>
      </c>
      <c r="N25" s="28">
        <v>3</v>
      </c>
      <c r="O25" s="53">
        <v>232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52" t="s">
        <v>237</v>
      </c>
      <c r="B26" s="19">
        <v>28135</v>
      </c>
      <c r="C26" s="19">
        <v>4799200</v>
      </c>
      <c r="D26" s="19">
        <v>28129</v>
      </c>
      <c r="E26" s="19">
        <v>4798141</v>
      </c>
      <c r="F26" s="19">
        <v>15972</v>
      </c>
      <c r="G26" s="19">
        <v>2312663</v>
      </c>
      <c r="H26" s="19">
        <v>1468</v>
      </c>
      <c r="I26" s="19">
        <v>180762</v>
      </c>
      <c r="J26" s="19">
        <v>1027</v>
      </c>
      <c r="K26" s="19">
        <v>415352</v>
      </c>
      <c r="L26" s="19">
        <v>9662</v>
      </c>
      <c r="M26" s="19">
        <v>1889364</v>
      </c>
      <c r="N26" s="28">
        <v>6</v>
      </c>
      <c r="O26" s="53">
        <v>1059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52" t="s">
        <v>238</v>
      </c>
      <c r="B27" s="19">
        <v>78199</v>
      </c>
      <c r="C27" s="19">
        <v>11658822</v>
      </c>
      <c r="D27" s="19">
        <v>78191</v>
      </c>
      <c r="E27" s="19">
        <v>11657308</v>
      </c>
      <c r="F27" s="19">
        <v>38615</v>
      </c>
      <c r="G27" s="19">
        <v>6009430</v>
      </c>
      <c r="H27" s="19">
        <v>1579</v>
      </c>
      <c r="I27" s="19">
        <v>169603</v>
      </c>
      <c r="J27" s="19">
        <v>3420</v>
      </c>
      <c r="K27" s="19">
        <v>982376</v>
      </c>
      <c r="L27" s="19">
        <v>34577</v>
      </c>
      <c r="M27" s="19">
        <v>4495899</v>
      </c>
      <c r="N27" s="28">
        <v>8</v>
      </c>
      <c r="O27" s="53">
        <v>1514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52" t="s">
        <v>239</v>
      </c>
      <c r="B28" s="19">
        <v>9658</v>
      </c>
      <c r="C28" s="19">
        <v>1964634</v>
      </c>
      <c r="D28" s="19">
        <v>9650</v>
      </c>
      <c r="E28" s="19">
        <v>1963854</v>
      </c>
      <c r="F28" s="19">
        <v>4357</v>
      </c>
      <c r="G28" s="19">
        <v>708613</v>
      </c>
      <c r="H28" s="19">
        <v>113</v>
      </c>
      <c r="I28" s="19">
        <v>17561</v>
      </c>
      <c r="J28" s="19">
        <v>365</v>
      </c>
      <c r="K28" s="19">
        <v>123770</v>
      </c>
      <c r="L28" s="19">
        <v>4815</v>
      </c>
      <c r="M28" s="19">
        <v>1113910</v>
      </c>
      <c r="N28" s="28">
        <v>8</v>
      </c>
      <c r="O28" s="53">
        <v>780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52" t="s">
        <v>240</v>
      </c>
      <c r="B29" s="19">
        <v>29815</v>
      </c>
      <c r="C29" s="19">
        <v>4960401</v>
      </c>
      <c r="D29" s="19">
        <v>29808</v>
      </c>
      <c r="E29" s="19">
        <v>4959471</v>
      </c>
      <c r="F29" s="19">
        <v>14329</v>
      </c>
      <c r="G29" s="19">
        <v>2332114</v>
      </c>
      <c r="H29" s="19">
        <v>1252</v>
      </c>
      <c r="I29" s="19">
        <v>147825</v>
      </c>
      <c r="J29" s="19">
        <v>603</v>
      </c>
      <c r="K29" s="19">
        <v>271692</v>
      </c>
      <c r="L29" s="19">
        <v>13624</v>
      </c>
      <c r="M29" s="19">
        <v>2207840</v>
      </c>
      <c r="N29" s="28">
        <v>7</v>
      </c>
      <c r="O29" s="53">
        <v>930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15" s="5" customFormat="1" ht="12" customHeight="1">
      <c r="A30" s="50" t="s">
        <v>241</v>
      </c>
      <c r="B30" s="24">
        <v>193174</v>
      </c>
      <c r="C30" s="24">
        <v>18978662</v>
      </c>
      <c r="D30" s="24">
        <v>193133</v>
      </c>
      <c r="E30" s="24">
        <v>18973874</v>
      </c>
      <c r="F30" s="24">
        <v>92528</v>
      </c>
      <c r="G30" s="24">
        <v>8546615</v>
      </c>
      <c r="H30" s="24">
        <v>7627</v>
      </c>
      <c r="I30" s="24">
        <v>715180</v>
      </c>
      <c r="J30" s="24">
        <v>14447</v>
      </c>
      <c r="K30" s="24">
        <v>1819413</v>
      </c>
      <c r="L30" s="24">
        <v>78531</v>
      </c>
      <c r="M30" s="24">
        <v>7892666</v>
      </c>
      <c r="N30" s="27">
        <v>41</v>
      </c>
      <c r="O30" s="51">
        <v>4788</v>
      </c>
    </row>
    <row r="31" spans="1:15" s="5" customFormat="1" ht="12" customHeight="1">
      <c r="A31" s="50" t="s">
        <v>242</v>
      </c>
      <c r="B31" s="24">
        <v>77089</v>
      </c>
      <c r="C31" s="24">
        <v>11309493</v>
      </c>
      <c r="D31" s="24">
        <v>77081</v>
      </c>
      <c r="E31" s="24">
        <v>11308626</v>
      </c>
      <c r="F31" s="24">
        <v>31840</v>
      </c>
      <c r="G31" s="24">
        <v>4375997</v>
      </c>
      <c r="H31" s="24">
        <v>9382</v>
      </c>
      <c r="I31" s="24">
        <v>1228882</v>
      </c>
      <c r="J31" s="24">
        <v>4506</v>
      </c>
      <c r="K31" s="24">
        <v>1137068</v>
      </c>
      <c r="L31" s="24">
        <v>31353</v>
      </c>
      <c r="M31" s="24">
        <v>4566678</v>
      </c>
      <c r="N31" s="27">
        <v>8</v>
      </c>
      <c r="O31" s="51">
        <v>867</v>
      </c>
    </row>
    <row r="32" spans="1:15" s="5" customFormat="1" ht="12" customHeight="1">
      <c r="A32" s="50" t="s">
        <v>243</v>
      </c>
      <c r="B32" s="24">
        <v>854</v>
      </c>
      <c r="C32" s="24">
        <v>204853</v>
      </c>
      <c r="D32" s="24">
        <v>854</v>
      </c>
      <c r="E32" s="24">
        <v>204853</v>
      </c>
      <c r="F32" s="24">
        <v>480</v>
      </c>
      <c r="G32" s="24">
        <v>105567</v>
      </c>
      <c r="H32" s="24">
        <v>48</v>
      </c>
      <c r="I32" s="24">
        <v>6294</v>
      </c>
      <c r="J32" s="24">
        <v>31</v>
      </c>
      <c r="K32" s="24">
        <v>13924</v>
      </c>
      <c r="L32" s="24">
        <v>295</v>
      </c>
      <c r="M32" s="24">
        <v>79067</v>
      </c>
      <c r="N32" s="27">
        <v>0</v>
      </c>
      <c r="O32" s="51">
        <v>0</v>
      </c>
    </row>
    <row r="33" spans="1:51" ht="12" customHeight="1">
      <c r="A33" s="52" t="s">
        <v>244</v>
      </c>
      <c r="B33" s="19">
        <v>854</v>
      </c>
      <c r="C33" s="19">
        <v>204853</v>
      </c>
      <c r="D33" s="19">
        <v>854</v>
      </c>
      <c r="E33" s="19">
        <v>204853</v>
      </c>
      <c r="F33" s="19">
        <v>480</v>
      </c>
      <c r="G33" s="19">
        <v>105567</v>
      </c>
      <c r="H33" s="19">
        <v>48</v>
      </c>
      <c r="I33" s="19">
        <v>6294</v>
      </c>
      <c r="J33" s="19">
        <v>31</v>
      </c>
      <c r="K33" s="19">
        <v>13924</v>
      </c>
      <c r="L33" s="19">
        <v>295</v>
      </c>
      <c r="M33" s="19">
        <v>79067</v>
      </c>
      <c r="N33" s="28">
        <v>0</v>
      </c>
      <c r="O33" s="53"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2" customHeight="1">
      <c r="A34" s="52" t="s">
        <v>245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28">
        <v>0</v>
      </c>
      <c r="O34" s="53"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15" ht="12" customHeight="1">
      <c r="A35" s="77" t="s">
        <v>246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ht="12">
      <c r="A36" s="36" t="s">
        <v>247</v>
      </c>
      <c r="H36" s="9"/>
      <c r="I36" s="9"/>
      <c r="J36" s="9"/>
      <c r="K36" s="9"/>
      <c r="L36" s="9"/>
      <c r="M36" s="9"/>
      <c r="N36" s="9"/>
      <c r="O36" s="9"/>
    </row>
    <row r="37" spans="1:63" ht="12" hidden="1">
      <c r="A37" s="10" t="s">
        <v>248</v>
      </c>
      <c r="B37" s="9">
        <f aca="true" t="shared" si="0" ref="B37:O37">B7-B8-SUM(B30:B31)-B32</f>
        <v>0</v>
      </c>
      <c r="C37" s="9">
        <f t="shared" si="0"/>
        <v>0</v>
      </c>
      <c r="D37" s="9">
        <f t="shared" si="0"/>
        <v>0</v>
      </c>
      <c r="E37" s="9">
        <f t="shared" si="0"/>
        <v>0</v>
      </c>
      <c r="F37" s="9">
        <f t="shared" si="0"/>
        <v>0</v>
      </c>
      <c r="G37" s="9">
        <f t="shared" si="0"/>
        <v>0</v>
      </c>
      <c r="H37" s="9">
        <f t="shared" si="0"/>
        <v>0</v>
      </c>
      <c r="I37" s="9">
        <f t="shared" si="0"/>
        <v>0</v>
      </c>
      <c r="J37" s="9">
        <f t="shared" si="0"/>
        <v>0</v>
      </c>
      <c r="K37" s="9">
        <f t="shared" si="0"/>
        <v>1</v>
      </c>
      <c r="L37" s="9">
        <f t="shared" si="0"/>
        <v>0</v>
      </c>
      <c r="M37" s="9">
        <f t="shared" si="0"/>
        <v>1</v>
      </c>
      <c r="N37" s="9">
        <f t="shared" si="0"/>
        <v>0</v>
      </c>
      <c r="O37" s="9">
        <f t="shared" si="0"/>
        <v>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2" hidden="1">
      <c r="A38" s="10" t="s">
        <v>249</v>
      </c>
      <c r="B38" s="9">
        <f aca="true" t="shared" si="1" ref="B38:O38">B8-SUM(B9:B29)</f>
        <v>0</v>
      </c>
      <c r="C38" s="9">
        <f t="shared" si="1"/>
        <v>-1</v>
      </c>
      <c r="D38" s="9">
        <f t="shared" si="1"/>
        <v>0</v>
      </c>
      <c r="E38" s="9">
        <f t="shared" si="1"/>
        <v>2</v>
      </c>
      <c r="F38" s="9">
        <f t="shared" si="1"/>
        <v>0</v>
      </c>
      <c r="G38" s="9">
        <f t="shared" si="1"/>
        <v>1</v>
      </c>
      <c r="H38" s="9">
        <f t="shared" si="1"/>
        <v>0</v>
      </c>
      <c r="I38" s="9">
        <f t="shared" si="1"/>
        <v>0</v>
      </c>
      <c r="J38" s="9">
        <f t="shared" si="1"/>
        <v>0</v>
      </c>
      <c r="K38" s="9">
        <f t="shared" si="1"/>
        <v>0</v>
      </c>
      <c r="L38" s="9">
        <f t="shared" si="1"/>
        <v>0</v>
      </c>
      <c r="M38" s="9">
        <f t="shared" si="1"/>
        <v>0</v>
      </c>
      <c r="N38" s="9">
        <f t="shared" si="1"/>
        <v>0</v>
      </c>
      <c r="O38" s="9">
        <f t="shared" si="1"/>
        <v>0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2" hidden="1">
      <c r="A39" s="10" t="s">
        <v>250</v>
      </c>
      <c r="B39" s="9">
        <f aca="true" t="shared" si="2" ref="B39:O39">B32-B33-B34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15" ht="12" hidden="1">
      <c r="A40" s="60" t="s">
        <v>251</v>
      </c>
      <c r="B40" s="9">
        <f>'年月'!B132-'2009'!B7</f>
        <v>0</v>
      </c>
      <c r="C40" s="9">
        <f>'年月'!C132-'2009'!C7</f>
        <v>0</v>
      </c>
      <c r="D40" s="9">
        <f>'年月'!D132-'2009'!D7</f>
        <v>0</v>
      </c>
      <c r="E40" s="9">
        <f>'年月'!E132-'2009'!E7</f>
        <v>0</v>
      </c>
      <c r="F40" s="9">
        <f>'年月'!F132-'2009'!F7</f>
        <v>0</v>
      </c>
      <c r="G40" s="9">
        <f>'年月'!G132-'2009'!G7</f>
        <v>0</v>
      </c>
      <c r="H40" s="9">
        <f>'年月'!H132-'2009'!H7</f>
        <v>0</v>
      </c>
      <c r="I40" s="9">
        <f>'年月'!I132-'2009'!I7</f>
        <v>0</v>
      </c>
      <c r="J40" s="9">
        <f>'年月'!J132-'2009'!J7</f>
        <v>0</v>
      </c>
      <c r="K40" s="9">
        <f>'年月'!K132-'2009'!K7</f>
        <v>0</v>
      </c>
      <c r="L40" s="9">
        <f>'年月'!L132-'2009'!L7</f>
        <v>0</v>
      </c>
      <c r="M40" s="9">
        <f>'年月'!M132-'2009'!M7</f>
        <v>0</v>
      </c>
      <c r="N40" s="9">
        <f>'年月'!N132-'2009'!N7</f>
        <v>0</v>
      </c>
      <c r="O40" s="9">
        <f>'年月'!O132-'2009'!O7</f>
        <v>0</v>
      </c>
    </row>
    <row r="41" spans="1:15" ht="12">
      <c r="A41" s="8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12">
      <c r="A42" s="8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12">
      <c r="A43" s="8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2:15" ht="1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2:15" ht="12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2:15" ht="12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2:15" ht="12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</sheetData>
  <sheetProtection/>
  <mergeCells count="11">
    <mergeCell ref="J4:K4"/>
    <mergeCell ref="A35:O35"/>
    <mergeCell ref="L4:M4"/>
    <mergeCell ref="A1:O1"/>
    <mergeCell ref="A3:A6"/>
    <mergeCell ref="B3:C4"/>
    <mergeCell ref="D3:M3"/>
    <mergeCell ref="N3:O4"/>
    <mergeCell ref="D4:E4"/>
    <mergeCell ref="F4:G4"/>
    <mergeCell ref="H4:I4"/>
  </mergeCells>
  <conditionalFormatting sqref="B37:O40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4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86" t="s">
        <v>195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203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87" t="s">
        <v>54</v>
      </c>
      <c r="B3" s="79" t="s">
        <v>52</v>
      </c>
      <c r="C3" s="74"/>
      <c r="D3" s="72" t="s">
        <v>196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3"/>
    </row>
    <row r="4" spans="1:15" ht="12" customHeight="1">
      <c r="A4" s="88"/>
      <c r="B4" s="80"/>
      <c r="C4" s="76"/>
      <c r="D4" s="72" t="s">
        <v>45</v>
      </c>
      <c r="E4" s="73"/>
      <c r="F4" s="72" t="s">
        <v>197</v>
      </c>
      <c r="G4" s="73"/>
      <c r="H4" s="72" t="s">
        <v>198</v>
      </c>
      <c r="I4" s="73"/>
      <c r="J4" s="72" t="s">
        <v>48</v>
      </c>
      <c r="K4" s="73"/>
      <c r="L4" s="72" t="s">
        <v>49</v>
      </c>
      <c r="M4" s="73"/>
      <c r="N4" s="84"/>
      <c r="O4" s="85"/>
    </row>
    <row r="5" spans="1:15" ht="12" customHeight="1">
      <c r="A5" s="88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46" t="s">
        <v>12</v>
      </c>
    </row>
    <row r="6" spans="1:15" s="38" customFormat="1" ht="12" customHeight="1">
      <c r="A6" s="89"/>
      <c r="B6" s="34" t="s">
        <v>200</v>
      </c>
      <c r="C6" s="37" t="s">
        <v>201</v>
      </c>
      <c r="D6" s="34" t="s">
        <v>200</v>
      </c>
      <c r="E6" s="37" t="s">
        <v>201</v>
      </c>
      <c r="F6" s="34" t="s">
        <v>200</v>
      </c>
      <c r="G6" s="37" t="s">
        <v>201</v>
      </c>
      <c r="H6" s="34" t="s">
        <v>200</v>
      </c>
      <c r="I6" s="37" t="s">
        <v>201</v>
      </c>
      <c r="J6" s="34" t="s">
        <v>200</v>
      </c>
      <c r="K6" s="37" t="s">
        <v>201</v>
      </c>
      <c r="L6" s="34" t="s">
        <v>200</v>
      </c>
      <c r="M6" s="37" t="s">
        <v>201</v>
      </c>
      <c r="N6" s="34" t="s">
        <v>200</v>
      </c>
      <c r="O6" s="47" t="s">
        <v>201</v>
      </c>
    </row>
    <row r="7" spans="1:15" s="5" customFormat="1" ht="12" customHeight="1">
      <c r="A7" s="48" t="s">
        <v>131</v>
      </c>
      <c r="B7" s="14">
        <v>1093210</v>
      </c>
      <c r="C7" s="14">
        <v>162968405</v>
      </c>
      <c r="D7" s="14">
        <v>1093003</v>
      </c>
      <c r="E7" s="14">
        <v>162926576</v>
      </c>
      <c r="F7" s="14">
        <v>539376</v>
      </c>
      <c r="G7" s="14">
        <v>77194116</v>
      </c>
      <c r="H7" s="14">
        <v>42183</v>
      </c>
      <c r="I7" s="14">
        <v>5567108</v>
      </c>
      <c r="J7" s="14">
        <v>59681</v>
      </c>
      <c r="K7" s="14">
        <v>12969425</v>
      </c>
      <c r="L7" s="14">
        <v>451763</v>
      </c>
      <c r="M7" s="14">
        <v>67195926</v>
      </c>
      <c r="N7" s="26">
        <v>207</v>
      </c>
      <c r="O7" s="49">
        <v>41829</v>
      </c>
    </row>
    <row r="8" spans="1:15" s="5" customFormat="1" ht="12" customHeight="1">
      <c r="A8" s="50" t="s">
        <v>133</v>
      </c>
      <c r="B8" s="24">
        <v>822281</v>
      </c>
      <c r="C8" s="24">
        <v>131215733</v>
      </c>
      <c r="D8" s="24">
        <v>822132</v>
      </c>
      <c r="E8" s="24">
        <v>131180675</v>
      </c>
      <c r="F8" s="24">
        <v>406098</v>
      </c>
      <c r="G8" s="24">
        <v>62735185</v>
      </c>
      <c r="H8" s="24">
        <v>33710</v>
      </c>
      <c r="I8" s="24">
        <v>4562456</v>
      </c>
      <c r="J8" s="24">
        <v>41142</v>
      </c>
      <c r="K8" s="24">
        <v>9964354</v>
      </c>
      <c r="L8" s="24">
        <v>341182</v>
      </c>
      <c r="M8" s="24">
        <v>53918680</v>
      </c>
      <c r="N8" s="27">
        <v>149</v>
      </c>
      <c r="O8" s="51">
        <v>35058</v>
      </c>
    </row>
    <row r="9" spans="1:40" ht="12" customHeight="1">
      <c r="A9" s="52" t="s">
        <v>134</v>
      </c>
      <c r="B9" s="19">
        <v>254842</v>
      </c>
      <c r="C9" s="19">
        <v>24849971</v>
      </c>
      <c r="D9" s="19">
        <v>254798</v>
      </c>
      <c r="E9" s="19">
        <v>24837248</v>
      </c>
      <c r="F9" s="19">
        <v>134302</v>
      </c>
      <c r="G9" s="19">
        <v>12492454</v>
      </c>
      <c r="H9" s="19">
        <v>6891</v>
      </c>
      <c r="I9" s="19">
        <v>640512</v>
      </c>
      <c r="J9" s="19">
        <v>6161</v>
      </c>
      <c r="K9" s="19">
        <v>876566</v>
      </c>
      <c r="L9" s="19">
        <v>107444</v>
      </c>
      <c r="M9" s="19">
        <v>10827716</v>
      </c>
      <c r="N9" s="28">
        <v>44</v>
      </c>
      <c r="O9" s="53">
        <v>12723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2" customHeight="1">
      <c r="A10" s="52" t="s">
        <v>135</v>
      </c>
      <c r="B10" s="19">
        <v>15944</v>
      </c>
      <c r="C10" s="19">
        <v>2730960</v>
      </c>
      <c r="D10" s="19">
        <v>15942</v>
      </c>
      <c r="E10" s="19">
        <v>2730857</v>
      </c>
      <c r="F10" s="19">
        <v>7903</v>
      </c>
      <c r="G10" s="19">
        <v>1379457</v>
      </c>
      <c r="H10" s="19">
        <v>743</v>
      </c>
      <c r="I10" s="19">
        <v>94995</v>
      </c>
      <c r="J10" s="19">
        <v>1052</v>
      </c>
      <c r="K10" s="19">
        <v>229332</v>
      </c>
      <c r="L10" s="19">
        <v>6244</v>
      </c>
      <c r="M10" s="19">
        <v>1027073</v>
      </c>
      <c r="N10" s="28">
        <v>2</v>
      </c>
      <c r="O10" s="53">
        <v>103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52" t="s">
        <v>136</v>
      </c>
      <c r="B11" s="19">
        <v>129769</v>
      </c>
      <c r="C11" s="19">
        <v>24416817</v>
      </c>
      <c r="D11" s="19">
        <v>129748</v>
      </c>
      <c r="E11" s="19">
        <v>24412214</v>
      </c>
      <c r="F11" s="19">
        <v>58320</v>
      </c>
      <c r="G11" s="19">
        <v>10106516</v>
      </c>
      <c r="H11" s="19">
        <v>6485</v>
      </c>
      <c r="I11" s="19">
        <v>979580</v>
      </c>
      <c r="J11" s="19">
        <v>17249</v>
      </c>
      <c r="K11" s="19">
        <v>3870657</v>
      </c>
      <c r="L11" s="19">
        <v>47694</v>
      </c>
      <c r="M11" s="19">
        <v>9455461</v>
      </c>
      <c r="N11" s="28">
        <v>21</v>
      </c>
      <c r="O11" s="53">
        <v>4603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52" t="s">
        <v>137</v>
      </c>
      <c r="B12" s="19">
        <v>28024</v>
      </c>
      <c r="C12" s="19">
        <v>5238842</v>
      </c>
      <c r="D12" s="19">
        <v>28020</v>
      </c>
      <c r="E12" s="19">
        <v>5238148</v>
      </c>
      <c r="F12" s="19">
        <v>16994</v>
      </c>
      <c r="G12" s="19">
        <v>2395663</v>
      </c>
      <c r="H12" s="19">
        <v>354</v>
      </c>
      <c r="I12" s="19">
        <v>86201</v>
      </c>
      <c r="J12" s="19">
        <v>478</v>
      </c>
      <c r="K12" s="19">
        <v>581907</v>
      </c>
      <c r="L12" s="19">
        <v>10194</v>
      </c>
      <c r="M12" s="19">
        <v>2174377</v>
      </c>
      <c r="N12" s="28">
        <v>4</v>
      </c>
      <c r="O12" s="53">
        <v>694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52" t="s">
        <v>138</v>
      </c>
      <c r="B13" s="19">
        <v>15418</v>
      </c>
      <c r="C13" s="19">
        <v>4591234</v>
      </c>
      <c r="D13" s="19">
        <v>15414</v>
      </c>
      <c r="E13" s="19">
        <v>4590468</v>
      </c>
      <c r="F13" s="19">
        <v>7568</v>
      </c>
      <c r="G13" s="19">
        <v>2003382</v>
      </c>
      <c r="H13" s="19">
        <v>470</v>
      </c>
      <c r="I13" s="19">
        <v>111972</v>
      </c>
      <c r="J13" s="19">
        <v>923</v>
      </c>
      <c r="K13" s="19">
        <v>502106</v>
      </c>
      <c r="L13" s="19">
        <v>6453</v>
      </c>
      <c r="M13" s="19">
        <v>1973008</v>
      </c>
      <c r="N13" s="28">
        <v>4</v>
      </c>
      <c r="O13" s="53">
        <v>766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31" customFormat="1" ht="12" customHeight="1">
      <c r="A14" s="52" t="s">
        <v>139</v>
      </c>
      <c r="B14" s="19">
        <v>46745</v>
      </c>
      <c r="C14" s="19">
        <v>9353965</v>
      </c>
      <c r="D14" s="19">
        <v>46735</v>
      </c>
      <c r="E14" s="19">
        <v>9348437</v>
      </c>
      <c r="F14" s="19">
        <v>22518</v>
      </c>
      <c r="G14" s="19">
        <v>5044207</v>
      </c>
      <c r="H14" s="19">
        <v>2469</v>
      </c>
      <c r="I14" s="19">
        <v>295195</v>
      </c>
      <c r="J14" s="19">
        <v>1863</v>
      </c>
      <c r="K14" s="19">
        <v>432596</v>
      </c>
      <c r="L14" s="19">
        <v>19885</v>
      </c>
      <c r="M14" s="19">
        <v>3576439</v>
      </c>
      <c r="N14" s="28">
        <v>10</v>
      </c>
      <c r="O14" s="53">
        <v>5527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52" t="s">
        <v>140</v>
      </c>
      <c r="B15" s="19">
        <v>24223</v>
      </c>
      <c r="C15" s="19">
        <v>5589917</v>
      </c>
      <c r="D15" s="19">
        <v>24221</v>
      </c>
      <c r="E15" s="19">
        <v>5589222</v>
      </c>
      <c r="F15" s="19">
        <v>12372</v>
      </c>
      <c r="G15" s="19">
        <v>2830865</v>
      </c>
      <c r="H15" s="19">
        <v>587</v>
      </c>
      <c r="I15" s="19">
        <v>248936</v>
      </c>
      <c r="J15" s="19">
        <v>412</v>
      </c>
      <c r="K15" s="19">
        <v>111899</v>
      </c>
      <c r="L15" s="19">
        <v>10850</v>
      </c>
      <c r="M15" s="19">
        <v>2397522</v>
      </c>
      <c r="N15" s="28">
        <v>2</v>
      </c>
      <c r="O15" s="53">
        <v>695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52" t="s">
        <v>141</v>
      </c>
      <c r="B16" s="19">
        <v>10171</v>
      </c>
      <c r="C16" s="19">
        <v>2286994</v>
      </c>
      <c r="D16" s="19">
        <v>10169</v>
      </c>
      <c r="E16" s="19">
        <v>2286834</v>
      </c>
      <c r="F16" s="19">
        <v>4707</v>
      </c>
      <c r="G16" s="19">
        <v>1101548</v>
      </c>
      <c r="H16" s="19">
        <v>418</v>
      </c>
      <c r="I16" s="19">
        <v>131262</v>
      </c>
      <c r="J16" s="19">
        <v>595</v>
      </c>
      <c r="K16" s="19">
        <v>145306</v>
      </c>
      <c r="L16" s="19">
        <v>4449</v>
      </c>
      <c r="M16" s="19">
        <v>908719</v>
      </c>
      <c r="N16" s="28">
        <v>2</v>
      </c>
      <c r="O16" s="53">
        <v>160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52" t="s">
        <v>142</v>
      </c>
      <c r="B17" s="19">
        <v>11862</v>
      </c>
      <c r="C17" s="19">
        <v>3053843</v>
      </c>
      <c r="D17" s="19">
        <v>11860</v>
      </c>
      <c r="E17" s="19">
        <v>3053624</v>
      </c>
      <c r="F17" s="19">
        <v>5875</v>
      </c>
      <c r="G17" s="19">
        <v>1536314</v>
      </c>
      <c r="H17" s="19">
        <v>209</v>
      </c>
      <c r="I17" s="19">
        <v>137970</v>
      </c>
      <c r="J17" s="19">
        <v>319</v>
      </c>
      <c r="K17" s="19">
        <v>125130</v>
      </c>
      <c r="L17" s="19">
        <v>5457</v>
      </c>
      <c r="M17" s="19">
        <v>1254210</v>
      </c>
      <c r="N17" s="28">
        <v>2</v>
      </c>
      <c r="O17" s="53">
        <v>219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52" t="s">
        <v>143</v>
      </c>
      <c r="B18" s="19">
        <v>9300</v>
      </c>
      <c r="C18" s="19">
        <v>2066382</v>
      </c>
      <c r="D18" s="19">
        <v>9299</v>
      </c>
      <c r="E18" s="19">
        <v>2066293</v>
      </c>
      <c r="F18" s="19">
        <v>4639</v>
      </c>
      <c r="G18" s="19">
        <v>1073621</v>
      </c>
      <c r="H18" s="19">
        <v>188</v>
      </c>
      <c r="I18" s="19">
        <v>36860</v>
      </c>
      <c r="J18" s="19">
        <v>404</v>
      </c>
      <c r="K18" s="19">
        <v>141152</v>
      </c>
      <c r="L18" s="19">
        <v>4068</v>
      </c>
      <c r="M18" s="19">
        <v>814660</v>
      </c>
      <c r="N18" s="28">
        <v>1</v>
      </c>
      <c r="O18" s="53">
        <v>89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52" t="s">
        <v>144</v>
      </c>
      <c r="B19" s="19">
        <v>32605</v>
      </c>
      <c r="C19" s="19">
        <v>8059489</v>
      </c>
      <c r="D19" s="19">
        <v>32591</v>
      </c>
      <c r="E19" s="19">
        <v>8057515</v>
      </c>
      <c r="F19" s="19">
        <v>14384</v>
      </c>
      <c r="G19" s="19">
        <v>4004062</v>
      </c>
      <c r="H19" s="19">
        <v>1550</v>
      </c>
      <c r="I19" s="19">
        <v>274679</v>
      </c>
      <c r="J19" s="19">
        <v>2886</v>
      </c>
      <c r="K19" s="19">
        <v>788301</v>
      </c>
      <c r="L19" s="19">
        <v>13771</v>
      </c>
      <c r="M19" s="19">
        <v>2990473</v>
      </c>
      <c r="N19" s="28">
        <v>14</v>
      </c>
      <c r="O19" s="53">
        <v>1974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52" t="s">
        <v>145</v>
      </c>
      <c r="B20" s="19">
        <v>36266</v>
      </c>
      <c r="C20" s="19">
        <v>7224149</v>
      </c>
      <c r="D20" s="19">
        <v>36257</v>
      </c>
      <c r="E20" s="19">
        <v>7223132</v>
      </c>
      <c r="F20" s="19">
        <v>17355</v>
      </c>
      <c r="G20" s="19">
        <v>3302465</v>
      </c>
      <c r="H20" s="19">
        <v>1537</v>
      </c>
      <c r="I20" s="19">
        <v>311300</v>
      </c>
      <c r="J20" s="19">
        <v>1610</v>
      </c>
      <c r="K20" s="19">
        <v>429248</v>
      </c>
      <c r="L20" s="19">
        <v>15755</v>
      </c>
      <c r="M20" s="19">
        <v>3180119</v>
      </c>
      <c r="N20" s="28">
        <v>9</v>
      </c>
      <c r="O20" s="53">
        <v>1018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52" t="s">
        <v>146</v>
      </c>
      <c r="B21" s="19">
        <v>18478</v>
      </c>
      <c r="C21" s="19">
        <v>3982123</v>
      </c>
      <c r="D21" s="19">
        <v>18475</v>
      </c>
      <c r="E21" s="19">
        <v>3981870</v>
      </c>
      <c r="F21" s="19">
        <v>8550</v>
      </c>
      <c r="G21" s="19">
        <v>1871870</v>
      </c>
      <c r="H21" s="19">
        <v>629</v>
      </c>
      <c r="I21" s="19">
        <v>125487</v>
      </c>
      <c r="J21" s="19">
        <v>576</v>
      </c>
      <c r="K21" s="19">
        <v>277667</v>
      </c>
      <c r="L21" s="19">
        <v>8720</v>
      </c>
      <c r="M21" s="19">
        <v>1706847</v>
      </c>
      <c r="N21" s="28">
        <v>3</v>
      </c>
      <c r="O21" s="53">
        <v>253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52" t="s">
        <v>147</v>
      </c>
      <c r="B22" s="19">
        <v>4837</v>
      </c>
      <c r="C22" s="19">
        <v>793095</v>
      </c>
      <c r="D22" s="19">
        <v>4835</v>
      </c>
      <c r="E22" s="19">
        <v>792851</v>
      </c>
      <c r="F22" s="19">
        <v>2473</v>
      </c>
      <c r="G22" s="19">
        <v>405473</v>
      </c>
      <c r="H22" s="19">
        <v>66</v>
      </c>
      <c r="I22" s="19">
        <v>21279</v>
      </c>
      <c r="J22" s="19">
        <v>171</v>
      </c>
      <c r="K22" s="19">
        <v>37503</v>
      </c>
      <c r="L22" s="19">
        <v>2125</v>
      </c>
      <c r="M22" s="19">
        <v>328596</v>
      </c>
      <c r="N22" s="28">
        <v>2</v>
      </c>
      <c r="O22" s="53">
        <v>244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52" t="s">
        <v>148</v>
      </c>
      <c r="B23" s="19">
        <v>11772</v>
      </c>
      <c r="C23" s="19">
        <v>2005561</v>
      </c>
      <c r="D23" s="19">
        <v>11768</v>
      </c>
      <c r="E23" s="19">
        <v>2004177</v>
      </c>
      <c r="F23" s="19">
        <v>4746</v>
      </c>
      <c r="G23" s="19">
        <v>778077</v>
      </c>
      <c r="H23" s="19">
        <v>615</v>
      </c>
      <c r="I23" s="19">
        <v>107606</v>
      </c>
      <c r="J23" s="19">
        <v>1138</v>
      </c>
      <c r="K23" s="19">
        <v>291223</v>
      </c>
      <c r="L23" s="19">
        <v>5269</v>
      </c>
      <c r="M23" s="19">
        <v>827270</v>
      </c>
      <c r="N23" s="28">
        <v>4</v>
      </c>
      <c r="O23" s="53">
        <v>1384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52" t="s">
        <v>149</v>
      </c>
      <c r="B24" s="19">
        <v>1766</v>
      </c>
      <c r="C24" s="19">
        <v>377698</v>
      </c>
      <c r="D24" s="19">
        <v>1766</v>
      </c>
      <c r="E24" s="19">
        <v>377698</v>
      </c>
      <c r="F24" s="19">
        <v>900</v>
      </c>
      <c r="G24" s="19">
        <v>198889</v>
      </c>
      <c r="H24" s="19">
        <v>7</v>
      </c>
      <c r="I24" s="19">
        <v>962</v>
      </c>
      <c r="J24" s="19">
        <v>171</v>
      </c>
      <c r="K24" s="19">
        <v>65633</v>
      </c>
      <c r="L24" s="19">
        <v>688</v>
      </c>
      <c r="M24" s="19">
        <v>112214</v>
      </c>
      <c r="N24" s="28">
        <v>0</v>
      </c>
      <c r="O24" s="53"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52" t="s">
        <v>150</v>
      </c>
      <c r="B25" s="19">
        <v>20029</v>
      </c>
      <c r="C25" s="19">
        <v>1980125</v>
      </c>
      <c r="D25" s="19">
        <v>20028</v>
      </c>
      <c r="E25" s="19">
        <v>1980058</v>
      </c>
      <c r="F25" s="19">
        <v>7401</v>
      </c>
      <c r="G25" s="19">
        <v>759814</v>
      </c>
      <c r="H25" s="19">
        <v>2950</v>
      </c>
      <c r="I25" s="19">
        <v>192538</v>
      </c>
      <c r="J25" s="19">
        <v>1471</v>
      </c>
      <c r="K25" s="19">
        <v>247431</v>
      </c>
      <c r="L25" s="19">
        <v>8206</v>
      </c>
      <c r="M25" s="19">
        <v>780275</v>
      </c>
      <c r="N25" s="28">
        <v>1</v>
      </c>
      <c r="O25" s="53">
        <v>66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52" t="s">
        <v>151</v>
      </c>
      <c r="B26" s="19">
        <v>26427</v>
      </c>
      <c r="C26" s="19">
        <v>4559296</v>
      </c>
      <c r="D26" s="19">
        <v>26425</v>
      </c>
      <c r="E26" s="19">
        <v>4559016</v>
      </c>
      <c r="F26" s="19">
        <v>15643</v>
      </c>
      <c r="G26" s="19">
        <v>2270653</v>
      </c>
      <c r="H26" s="19">
        <v>167</v>
      </c>
      <c r="I26" s="19">
        <v>100652</v>
      </c>
      <c r="J26" s="19">
        <v>237</v>
      </c>
      <c r="K26" s="19">
        <v>76872</v>
      </c>
      <c r="L26" s="19">
        <v>10378</v>
      </c>
      <c r="M26" s="19">
        <v>2110839</v>
      </c>
      <c r="N26" s="28">
        <v>2</v>
      </c>
      <c r="O26" s="53">
        <v>280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52" t="s">
        <v>152</v>
      </c>
      <c r="B27" s="19">
        <v>81367</v>
      </c>
      <c r="C27" s="19">
        <v>10716686</v>
      </c>
      <c r="D27" s="19">
        <v>81354</v>
      </c>
      <c r="E27" s="19">
        <v>10713672</v>
      </c>
      <c r="F27" s="19">
        <v>38840</v>
      </c>
      <c r="G27" s="19">
        <v>5515287</v>
      </c>
      <c r="H27" s="19">
        <v>5611</v>
      </c>
      <c r="I27" s="19">
        <v>424839</v>
      </c>
      <c r="J27" s="19">
        <v>2488</v>
      </c>
      <c r="K27" s="19">
        <v>458515</v>
      </c>
      <c r="L27" s="19">
        <v>34415</v>
      </c>
      <c r="M27" s="19">
        <v>4315031</v>
      </c>
      <c r="N27" s="28">
        <v>13</v>
      </c>
      <c r="O27" s="53">
        <v>3014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52" t="s">
        <v>153</v>
      </c>
      <c r="B28" s="19">
        <v>11122</v>
      </c>
      <c r="C28" s="19">
        <v>1908827</v>
      </c>
      <c r="D28" s="19">
        <v>11119</v>
      </c>
      <c r="E28" s="19">
        <v>1908093</v>
      </c>
      <c r="F28" s="19">
        <v>5038</v>
      </c>
      <c r="G28" s="19">
        <v>855208</v>
      </c>
      <c r="H28" s="19">
        <v>335</v>
      </c>
      <c r="I28" s="19">
        <v>27887</v>
      </c>
      <c r="J28" s="19">
        <v>698</v>
      </c>
      <c r="K28" s="19">
        <v>219238</v>
      </c>
      <c r="L28" s="19">
        <v>5048</v>
      </c>
      <c r="M28" s="19">
        <v>805761</v>
      </c>
      <c r="N28" s="28">
        <v>3</v>
      </c>
      <c r="O28" s="53">
        <v>734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52" t="s">
        <v>154</v>
      </c>
      <c r="B29" s="19">
        <v>31314</v>
      </c>
      <c r="C29" s="19">
        <v>5429760</v>
      </c>
      <c r="D29" s="19">
        <v>31308</v>
      </c>
      <c r="E29" s="19">
        <v>5429248</v>
      </c>
      <c r="F29" s="19">
        <v>15570</v>
      </c>
      <c r="G29" s="19">
        <v>2809362</v>
      </c>
      <c r="H29" s="19">
        <v>1429</v>
      </c>
      <c r="I29" s="19">
        <v>211745</v>
      </c>
      <c r="J29" s="19">
        <v>240</v>
      </c>
      <c r="K29" s="19">
        <v>56072</v>
      </c>
      <c r="L29" s="19">
        <v>14069</v>
      </c>
      <c r="M29" s="19">
        <v>2352070</v>
      </c>
      <c r="N29" s="28">
        <v>6</v>
      </c>
      <c r="O29" s="53">
        <v>511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15" s="5" customFormat="1" ht="12" customHeight="1">
      <c r="A30" s="50" t="s">
        <v>155</v>
      </c>
      <c r="B30" s="24">
        <v>192770</v>
      </c>
      <c r="C30" s="24">
        <v>19420820</v>
      </c>
      <c r="D30" s="24">
        <v>192733</v>
      </c>
      <c r="E30" s="24">
        <v>19416199</v>
      </c>
      <c r="F30" s="24">
        <v>98047</v>
      </c>
      <c r="G30" s="24">
        <v>9116642</v>
      </c>
      <c r="H30" s="24">
        <v>3120</v>
      </c>
      <c r="I30" s="24">
        <v>364805</v>
      </c>
      <c r="J30" s="24">
        <v>12338</v>
      </c>
      <c r="K30" s="24">
        <v>1663122</v>
      </c>
      <c r="L30" s="24">
        <v>79228</v>
      </c>
      <c r="M30" s="24">
        <v>8271630</v>
      </c>
      <c r="N30" s="27">
        <v>37</v>
      </c>
      <c r="O30" s="51">
        <v>4621</v>
      </c>
    </row>
    <row r="31" spans="1:15" s="5" customFormat="1" ht="12" customHeight="1">
      <c r="A31" s="50" t="s">
        <v>156</v>
      </c>
      <c r="B31" s="24">
        <v>77432</v>
      </c>
      <c r="C31" s="24">
        <v>12177137</v>
      </c>
      <c r="D31" s="24">
        <v>77411</v>
      </c>
      <c r="E31" s="24">
        <v>12174987</v>
      </c>
      <c r="F31" s="24">
        <v>34810</v>
      </c>
      <c r="G31" s="24">
        <v>5249178</v>
      </c>
      <c r="H31" s="24">
        <v>5349</v>
      </c>
      <c r="I31" s="24">
        <v>638749</v>
      </c>
      <c r="J31" s="24">
        <v>6167</v>
      </c>
      <c r="K31" s="24">
        <v>1334408</v>
      </c>
      <c r="L31" s="24">
        <v>31085</v>
      </c>
      <c r="M31" s="24">
        <v>4952652</v>
      </c>
      <c r="N31" s="27">
        <v>21</v>
      </c>
      <c r="O31" s="51">
        <v>2150</v>
      </c>
    </row>
    <row r="32" spans="1:15" s="5" customFormat="1" ht="12" customHeight="1">
      <c r="A32" s="50" t="s">
        <v>157</v>
      </c>
      <c r="B32" s="24">
        <v>727</v>
      </c>
      <c r="C32" s="24">
        <v>154715</v>
      </c>
      <c r="D32" s="24">
        <v>727</v>
      </c>
      <c r="E32" s="24">
        <v>154715</v>
      </c>
      <c r="F32" s="24">
        <v>421</v>
      </c>
      <c r="G32" s="24">
        <v>93111</v>
      </c>
      <c r="H32" s="24">
        <v>4</v>
      </c>
      <c r="I32" s="24">
        <v>1098</v>
      </c>
      <c r="J32" s="24">
        <v>34</v>
      </c>
      <c r="K32" s="24">
        <v>7542</v>
      </c>
      <c r="L32" s="24">
        <v>268</v>
      </c>
      <c r="M32" s="24">
        <v>52964</v>
      </c>
      <c r="N32" s="27">
        <v>0</v>
      </c>
      <c r="O32" s="51">
        <v>0</v>
      </c>
    </row>
    <row r="33" spans="1:51" ht="12" customHeight="1">
      <c r="A33" s="52" t="s">
        <v>158</v>
      </c>
      <c r="B33" s="19">
        <v>726</v>
      </c>
      <c r="C33" s="19">
        <v>153831</v>
      </c>
      <c r="D33" s="19">
        <v>726</v>
      </c>
      <c r="E33" s="19">
        <v>153831</v>
      </c>
      <c r="F33" s="19">
        <v>420</v>
      </c>
      <c r="G33" s="19">
        <v>92227</v>
      </c>
      <c r="H33" s="19">
        <v>4</v>
      </c>
      <c r="I33" s="19">
        <v>1098</v>
      </c>
      <c r="J33" s="19">
        <v>34</v>
      </c>
      <c r="K33" s="19">
        <v>7542</v>
      </c>
      <c r="L33" s="19">
        <v>268</v>
      </c>
      <c r="M33" s="19">
        <v>52964</v>
      </c>
      <c r="N33" s="28">
        <v>0</v>
      </c>
      <c r="O33" s="53"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2" customHeight="1">
      <c r="A34" s="52" t="s">
        <v>159</v>
      </c>
      <c r="B34" s="53">
        <v>1</v>
      </c>
      <c r="C34" s="53">
        <v>884</v>
      </c>
      <c r="D34" s="53">
        <v>1</v>
      </c>
      <c r="E34" s="53">
        <v>884</v>
      </c>
      <c r="F34" s="53">
        <v>1</v>
      </c>
      <c r="G34" s="53">
        <v>884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28">
        <v>0</v>
      </c>
      <c r="O34" s="53"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15" ht="12" customHeight="1">
      <c r="A35" s="77" t="s">
        <v>13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ht="12">
      <c r="A36" s="36" t="s">
        <v>43</v>
      </c>
      <c r="H36" s="9"/>
      <c r="I36" s="9"/>
      <c r="J36" s="9"/>
      <c r="K36" s="9"/>
      <c r="L36" s="9"/>
      <c r="M36" s="9"/>
      <c r="N36" s="9"/>
      <c r="O36" s="9"/>
    </row>
    <row r="37" spans="1:63" ht="12" hidden="1">
      <c r="A37" s="10" t="s">
        <v>11</v>
      </c>
      <c r="B37" s="9">
        <f>B7-B8-SUM(B30:B31)-B32</f>
        <v>0</v>
      </c>
      <c r="C37" s="9">
        <f aca="true" t="shared" si="0" ref="C37:O37">C7-C8-SUM(C30:C31)-C32</f>
        <v>0</v>
      </c>
      <c r="D37" s="9">
        <f t="shared" si="0"/>
        <v>0</v>
      </c>
      <c r="E37" s="9">
        <f t="shared" si="0"/>
        <v>0</v>
      </c>
      <c r="F37" s="9">
        <f t="shared" si="0"/>
        <v>0</v>
      </c>
      <c r="G37" s="9">
        <f t="shared" si="0"/>
        <v>0</v>
      </c>
      <c r="H37" s="9">
        <f t="shared" si="0"/>
        <v>0</v>
      </c>
      <c r="I37" s="9">
        <f t="shared" si="0"/>
        <v>0</v>
      </c>
      <c r="J37" s="9">
        <f t="shared" si="0"/>
        <v>0</v>
      </c>
      <c r="K37" s="9">
        <f t="shared" si="0"/>
        <v>-1</v>
      </c>
      <c r="L37" s="9">
        <f t="shared" si="0"/>
        <v>0</v>
      </c>
      <c r="M37" s="9">
        <f t="shared" si="0"/>
        <v>0</v>
      </c>
      <c r="N37" s="9">
        <f t="shared" si="0"/>
        <v>0</v>
      </c>
      <c r="O37" s="9">
        <f t="shared" si="0"/>
        <v>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2" hidden="1">
      <c r="A38" s="10" t="s">
        <v>15</v>
      </c>
      <c r="B38" s="9">
        <f aca="true" t="shared" si="1" ref="B38:O38">B8-SUM(B9:B29)</f>
        <v>0</v>
      </c>
      <c r="C38" s="9">
        <f t="shared" si="1"/>
        <v>-1</v>
      </c>
      <c r="D38" s="9">
        <f t="shared" si="1"/>
        <v>0</v>
      </c>
      <c r="E38" s="9">
        <f t="shared" si="1"/>
        <v>0</v>
      </c>
      <c r="F38" s="9">
        <f t="shared" si="1"/>
        <v>0</v>
      </c>
      <c r="G38" s="9">
        <f t="shared" si="1"/>
        <v>-2</v>
      </c>
      <c r="H38" s="9">
        <f t="shared" si="1"/>
        <v>0</v>
      </c>
      <c r="I38" s="9">
        <f t="shared" si="1"/>
        <v>-1</v>
      </c>
      <c r="J38" s="9">
        <f t="shared" si="1"/>
        <v>0</v>
      </c>
      <c r="K38" s="9">
        <f t="shared" si="1"/>
        <v>0</v>
      </c>
      <c r="L38" s="9">
        <f t="shared" si="1"/>
        <v>0</v>
      </c>
      <c r="M38" s="9">
        <f t="shared" si="1"/>
        <v>0</v>
      </c>
      <c r="N38" s="9">
        <f t="shared" si="1"/>
        <v>0</v>
      </c>
      <c r="O38" s="9">
        <f t="shared" si="1"/>
        <v>1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2" hidden="1">
      <c r="A39" s="10" t="s">
        <v>16</v>
      </c>
      <c r="B39" s="9">
        <f aca="true" t="shared" si="2" ref="B39:O39">B32-B33-B34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15" ht="12" hidden="1">
      <c r="A40" s="60" t="s">
        <v>202</v>
      </c>
      <c r="B40" s="9">
        <f>'年月'!B119-'2008'!B7</f>
        <v>0</v>
      </c>
      <c r="C40" s="9">
        <f>'年月'!C119-'2008'!C7</f>
        <v>0</v>
      </c>
      <c r="D40" s="9">
        <f>'年月'!D119-'2008'!D7</f>
        <v>0</v>
      </c>
      <c r="E40" s="9">
        <f>'年月'!E119-'2008'!E7</f>
        <v>0</v>
      </c>
      <c r="F40" s="9">
        <f>'年月'!F119-'2008'!F7</f>
        <v>0</v>
      </c>
      <c r="G40" s="9">
        <f>'年月'!G119-'2008'!G7</f>
        <v>0</v>
      </c>
      <c r="H40" s="9">
        <f>'年月'!H119-'2008'!H7</f>
        <v>0</v>
      </c>
      <c r="I40" s="9">
        <f>'年月'!I119-'2008'!I7</f>
        <v>0</v>
      </c>
      <c r="J40" s="9">
        <f>'年月'!J119-'2008'!J7</f>
        <v>0</v>
      </c>
      <c r="K40" s="9">
        <f>'年月'!K119-'2008'!K7</f>
        <v>0</v>
      </c>
      <c r="L40" s="9">
        <f>'年月'!L119-'2008'!L7</f>
        <v>0</v>
      </c>
      <c r="M40" s="9">
        <f>'年月'!M119-'2008'!M7</f>
        <v>0</v>
      </c>
      <c r="N40" s="9">
        <f>'年月'!N119-'2008'!N7</f>
        <v>0</v>
      </c>
      <c r="O40" s="9">
        <f>'年月'!O119-'2008'!O7</f>
        <v>0</v>
      </c>
    </row>
    <row r="41" spans="1:15" ht="12">
      <c r="A41" s="8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12">
      <c r="A42" s="8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12">
      <c r="A43" s="8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2:15" ht="1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2:15" ht="12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2:15" ht="12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2:15" ht="12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</sheetData>
  <sheetProtection/>
  <mergeCells count="11">
    <mergeCell ref="D4:E4"/>
    <mergeCell ref="F4:G4"/>
    <mergeCell ref="H4:I4"/>
    <mergeCell ref="J4:K4"/>
    <mergeCell ref="A35:O35"/>
    <mergeCell ref="L4:M4"/>
    <mergeCell ref="A1:O1"/>
    <mergeCell ref="A3:A6"/>
    <mergeCell ref="B3:C4"/>
    <mergeCell ref="D3:M3"/>
    <mergeCell ref="N3:O4"/>
  </mergeCells>
  <conditionalFormatting sqref="B37:O40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K47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86" t="s">
        <v>195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199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87" t="s">
        <v>161</v>
      </c>
      <c r="B3" s="79" t="s">
        <v>52</v>
      </c>
      <c r="C3" s="74"/>
      <c r="D3" s="72" t="s">
        <v>196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3"/>
    </row>
    <row r="4" spans="1:15" ht="12" customHeight="1">
      <c r="A4" s="88"/>
      <c r="B4" s="80"/>
      <c r="C4" s="76"/>
      <c r="D4" s="72" t="s">
        <v>45</v>
      </c>
      <c r="E4" s="73"/>
      <c r="F4" s="72" t="s">
        <v>197</v>
      </c>
      <c r="G4" s="73"/>
      <c r="H4" s="72" t="s">
        <v>198</v>
      </c>
      <c r="I4" s="73"/>
      <c r="J4" s="72" t="s">
        <v>48</v>
      </c>
      <c r="K4" s="73"/>
      <c r="L4" s="72" t="s">
        <v>49</v>
      </c>
      <c r="M4" s="73"/>
      <c r="N4" s="84"/>
      <c r="O4" s="85"/>
    </row>
    <row r="5" spans="1:15" ht="12" customHeight="1">
      <c r="A5" s="88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46" t="s">
        <v>12</v>
      </c>
    </row>
    <row r="6" spans="1:15" s="38" customFormat="1" ht="12" customHeight="1">
      <c r="A6" s="89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47" t="s">
        <v>51</v>
      </c>
    </row>
    <row r="7" spans="1:15" s="5" customFormat="1" ht="12" customHeight="1">
      <c r="A7" s="48" t="s">
        <v>162</v>
      </c>
      <c r="B7" s="14">
        <v>1163416</v>
      </c>
      <c r="C7" s="14">
        <v>171650562</v>
      </c>
      <c r="D7" s="14">
        <v>1163123</v>
      </c>
      <c r="E7" s="14">
        <v>171615986</v>
      </c>
      <c r="F7" s="14">
        <v>593865</v>
      </c>
      <c r="G7" s="14">
        <v>83664146</v>
      </c>
      <c r="H7" s="14">
        <v>32013</v>
      </c>
      <c r="I7" s="14">
        <v>5840732</v>
      </c>
      <c r="J7" s="14">
        <v>50187</v>
      </c>
      <c r="K7" s="14">
        <v>11949873</v>
      </c>
      <c r="L7" s="14">
        <v>487058</v>
      </c>
      <c r="M7" s="14">
        <v>70161235</v>
      </c>
      <c r="N7" s="26">
        <v>293</v>
      </c>
      <c r="O7" s="49">
        <v>34576</v>
      </c>
    </row>
    <row r="8" spans="1:15" s="5" customFormat="1" ht="12" customHeight="1">
      <c r="A8" s="50" t="s">
        <v>163</v>
      </c>
      <c r="B8" s="24">
        <v>879657</v>
      </c>
      <c r="C8" s="24">
        <v>139182881</v>
      </c>
      <c r="D8" s="24">
        <v>879404</v>
      </c>
      <c r="E8" s="24">
        <v>139152011</v>
      </c>
      <c r="F8" s="24">
        <v>454140</v>
      </c>
      <c r="G8" s="24">
        <v>68720632</v>
      </c>
      <c r="H8" s="24">
        <v>18942</v>
      </c>
      <c r="I8" s="24">
        <v>4158785</v>
      </c>
      <c r="J8" s="24">
        <v>33877</v>
      </c>
      <c r="K8" s="24">
        <v>9124210</v>
      </c>
      <c r="L8" s="24">
        <v>372445</v>
      </c>
      <c r="M8" s="24">
        <v>57148383</v>
      </c>
      <c r="N8" s="27">
        <v>253</v>
      </c>
      <c r="O8" s="51">
        <v>30869</v>
      </c>
    </row>
    <row r="9" spans="1:40" ht="12" customHeight="1">
      <c r="A9" s="52" t="s">
        <v>164</v>
      </c>
      <c r="B9" s="19">
        <v>275681</v>
      </c>
      <c r="C9" s="19">
        <v>26639215</v>
      </c>
      <c r="D9" s="19">
        <v>275630</v>
      </c>
      <c r="E9" s="19">
        <v>26632799</v>
      </c>
      <c r="F9" s="19">
        <v>145490</v>
      </c>
      <c r="G9" s="19">
        <v>13237961</v>
      </c>
      <c r="H9" s="19">
        <v>3466</v>
      </c>
      <c r="I9" s="19">
        <v>368679</v>
      </c>
      <c r="J9" s="19">
        <v>7817</v>
      </c>
      <c r="K9" s="19">
        <v>996185</v>
      </c>
      <c r="L9" s="19">
        <v>118857</v>
      </c>
      <c r="M9" s="19">
        <v>12029974</v>
      </c>
      <c r="N9" s="28">
        <v>51</v>
      </c>
      <c r="O9" s="53">
        <v>6416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2" customHeight="1">
      <c r="A10" s="52" t="s">
        <v>165</v>
      </c>
      <c r="B10" s="19">
        <v>16904</v>
      </c>
      <c r="C10" s="19">
        <v>2685752</v>
      </c>
      <c r="D10" s="19">
        <v>16783</v>
      </c>
      <c r="E10" s="19">
        <v>2676672</v>
      </c>
      <c r="F10" s="19">
        <v>8591</v>
      </c>
      <c r="G10" s="19">
        <v>1344432</v>
      </c>
      <c r="H10" s="19">
        <v>347</v>
      </c>
      <c r="I10" s="19">
        <v>42885</v>
      </c>
      <c r="J10" s="19">
        <v>749</v>
      </c>
      <c r="K10" s="19">
        <v>171449</v>
      </c>
      <c r="L10" s="19">
        <v>7096</v>
      </c>
      <c r="M10" s="19">
        <v>1117906</v>
      </c>
      <c r="N10" s="28">
        <v>121</v>
      </c>
      <c r="O10" s="53">
        <v>9080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52" t="s">
        <v>166</v>
      </c>
      <c r="B11" s="19">
        <v>124525</v>
      </c>
      <c r="C11" s="19">
        <v>21558774</v>
      </c>
      <c r="D11" s="19">
        <v>124510</v>
      </c>
      <c r="E11" s="19">
        <v>21557109</v>
      </c>
      <c r="F11" s="19">
        <v>64362</v>
      </c>
      <c r="G11" s="19">
        <v>10171123</v>
      </c>
      <c r="H11" s="19">
        <v>2540</v>
      </c>
      <c r="I11" s="19">
        <v>577261</v>
      </c>
      <c r="J11" s="19">
        <v>9628</v>
      </c>
      <c r="K11" s="19">
        <v>2413707</v>
      </c>
      <c r="L11" s="19">
        <v>47980</v>
      </c>
      <c r="M11" s="19">
        <v>8395018</v>
      </c>
      <c r="N11" s="28">
        <v>15</v>
      </c>
      <c r="O11" s="53">
        <v>1666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52" t="s">
        <v>167</v>
      </c>
      <c r="B12" s="19">
        <v>26571</v>
      </c>
      <c r="C12" s="19">
        <v>5449874</v>
      </c>
      <c r="D12" s="19">
        <v>26569</v>
      </c>
      <c r="E12" s="19">
        <v>5449727</v>
      </c>
      <c r="F12" s="19">
        <v>15020</v>
      </c>
      <c r="G12" s="19">
        <v>2801741</v>
      </c>
      <c r="H12" s="19">
        <v>58</v>
      </c>
      <c r="I12" s="19">
        <v>76129</v>
      </c>
      <c r="J12" s="19">
        <v>828</v>
      </c>
      <c r="K12" s="19">
        <v>507828</v>
      </c>
      <c r="L12" s="19">
        <v>10663</v>
      </c>
      <c r="M12" s="19">
        <v>2064028</v>
      </c>
      <c r="N12" s="28">
        <v>2</v>
      </c>
      <c r="O12" s="53">
        <v>147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52" t="s">
        <v>168</v>
      </c>
      <c r="B13" s="19">
        <v>15919</v>
      </c>
      <c r="C13" s="19">
        <v>4563431</v>
      </c>
      <c r="D13" s="19">
        <v>15914</v>
      </c>
      <c r="E13" s="19">
        <v>4562435</v>
      </c>
      <c r="F13" s="19">
        <v>8433</v>
      </c>
      <c r="G13" s="19">
        <v>1911092</v>
      </c>
      <c r="H13" s="19">
        <v>279</v>
      </c>
      <c r="I13" s="19">
        <v>399226</v>
      </c>
      <c r="J13" s="19">
        <v>773</v>
      </c>
      <c r="K13" s="19">
        <v>569504</v>
      </c>
      <c r="L13" s="19">
        <v>6429</v>
      </c>
      <c r="M13" s="19">
        <v>1682613</v>
      </c>
      <c r="N13" s="28">
        <v>5</v>
      </c>
      <c r="O13" s="53">
        <v>997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31" customFormat="1" ht="12" customHeight="1">
      <c r="A14" s="52" t="s">
        <v>169</v>
      </c>
      <c r="B14" s="19">
        <v>57957</v>
      </c>
      <c r="C14" s="19">
        <v>10956195</v>
      </c>
      <c r="D14" s="19">
        <v>57951</v>
      </c>
      <c r="E14" s="19">
        <v>10954916</v>
      </c>
      <c r="F14" s="19">
        <v>30815</v>
      </c>
      <c r="G14" s="19">
        <v>5966496</v>
      </c>
      <c r="H14" s="19">
        <v>1048</v>
      </c>
      <c r="I14" s="19">
        <v>290622</v>
      </c>
      <c r="J14" s="19">
        <v>2208</v>
      </c>
      <c r="K14" s="19">
        <v>739578</v>
      </c>
      <c r="L14" s="19">
        <v>23880</v>
      </c>
      <c r="M14" s="19">
        <v>3958221</v>
      </c>
      <c r="N14" s="28">
        <v>6</v>
      </c>
      <c r="O14" s="53">
        <v>1279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52" t="s">
        <v>170</v>
      </c>
      <c r="B15" s="19">
        <v>27759</v>
      </c>
      <c r="C15" s="19">
        <v>6354367</v>
      </c>
      <c r="D15" s="19">
        <v>27756</v>
      </c>
      <c r="E15" s="19">
        <v>6351158</v>
      </c>
      <c r="F15" s="19">
        <v>14211</v>
      </c>
      <c r="G15" s="19">
        <v>3072708</v>
      </c>
      <c r="H15" s="19">
        <v>805</v>
      </c>
      <c r="I15" s="19">
        <v>165006</v>
      </c>
      <c r="J15" s="19">
        <v>968</v>
      </c>
      <c r="K15" s="19">
        <v>369288</v>
      </c>
      <c r="L15" s="19">
        <v>11772</v>
      </c>
      <c r="M15" s="19">
        <v>2744157</v>
      </c>
      <c r="N15" s="28">
        <v>3</v>
      </c>
      <c r="O15" s="53">
        <v>3208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52" t="s">
        <v>171</v>
      </c>
      <c r="B16" s="19">
        <v>12026</v>
      </c>
      <c r="C16" s="19">
        <v>2706744</v>
      </c>
      <c r="D16" s="19">
        <v>12023</v>
      </c>
      <c r="E16" s="19">
        <v>2705592</v>
      </c>
      <c r="F16" s="19">
        <v>6060</v>
      </c>
      <c r="G16" s="19">
        <v>1254226</v>
      </c>
      <c r="H16" s="19">
        <v>233</v>
      </c>
      <c r="I16" s="19">
        <v>173468</v>
      </c>
      <c r="J16" s="19">
        <v>608</v>
      </c>
      <c r="K16" s="19">
        <v>190253</v>
      </c>
      <c r="L16" s="19">
        <v>5122</v>
      </c>
      <c r="M16" s="19">
        <v>1087645</v>
      </c>
      <c r="N16" s="28">
        <v>3</v>
      </c>
      <c r="O16" s="53">
        <v>1152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52" t="s">
        <v>172</v>
      </c>
      <c r="B17" s="19">
        <v>13218</v>
      </c>
      <c r="C17" s="19">
        <v>4061525</v>
      </c>
      <c r="D17" s="19">
        <v>13216</v>
      </c>
      <c r="E17" s="19">
        <v>4061113</v>
      </c>
      <c r="F17" s="19">
        <v>6509</v>
      </c>
      <c r="G17" s="19">
        <v>2404120</v>
      </c>
      <c r="H17" s="19">
        <v>540</v>
      </c>
      <c r="I17" s="19">
        <v>104095</v>
      </c>
      <c r="J17" s="19">
        <v>586</v>
      </c>
      <c r="K17" s="19">
        <v>204500</v>
      </c>
      <c r="L17" s="19">
        <v>5581</v>
      </c>
      <c r="M17" s="19">
        <v>1348397</v>
      </c>
      <c r="N17" s="28">
        <v>2</v>
      </c>
      <c r="O17" s="53">
        <v>413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52" t="s">
        <v>173</v>
      </c>
      <c r="B18" s="19">
        <v>11833</v>
      </c>
      <c r="C18" s="19">
        <v>2404077</v>
      </c>
      <c r="D18" s="19">
        <v>11831</v>
      </c>
      <c r="E18" s="19">
        <v>2403921</v>
      </c>
      <c r="F18" s="19">
        <v>6382</v>
      </c>
      <c r="G18" s="19">
        <v>1157179</v>
      </c>
      <c r="H18" s="19">
        <v>210</v>
      </c>
      <c r="I18" s="19">
        <v>81989</v>
      </c>
      <c r="J18" s="19">
        <v>297</v>
      </c>
      <c r="K18" s="19">
        <v>126208</v>
      </c>
      <c r="L18" s="19">
        <v>4942</v>
      </c>
      <c r="M18" s="19">
        <v>1038546</v>
      </c>
      <c r="N18" s="28">
        <v>2</v>
      </c>
      <c r="O18" s="53">
        <v>156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52" t="s">
        <v>174</v>
      </c>
      <c r="B19" s="19">
        <v>36512</v>
      </c>
      <c r="C19" s="19">
        <v>9885659</v>
      </c>
      <c r="D19" s="19">
        <v>36509</v>
      </c>
      <c r="E19" s="19">
        <v>9885102</v>
      </c>
      <c r="F19" s="19">
        <v>17351</v>
      </c>
      <c r="G19" s="19">
        <v>4814954</v>
      </c>
      <c r="H19" s="19">
        <v>1866</v>
      </c>
      <c r="I19" s="19">
        <v>681097</v>
      </c>
      <c r="J19" s="19">
        <v>2284</v>
      </c>
      <c r="K19" s="19">
        <v>640731</v>
      </c>
      <c r="L19" s="19">
        <v>15008</v>
      </c>
      <c r="M19" s="19">
        <v>3748320</v>
      </c>
      <c r="N19" s="28">
        <v>3</v>
      </c>
      <c r="O19" s="53">
        <v>557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52" t="s">
        <v>175</v>
      </c>
      <c r="B20" s="19">
        <v>38586</v>
      </c>
      <c r="C20" s="19">
        <v>8178567</v>
      </c>
      <c r="D20" s="19">
        <v>38581</v>
      </c>
      <c r="E20" s="19">
        <v>8177611</v>
      </c>
      <c r="F20" s="19">
        <v>19225</v>
      </c>
      <c r="G20" s="19">
        <v>3913416</v>
      </c>
      <c r="H20" s="19">
        <v>756</v>
      </c>
      <c r="I20" s="19">
        <v>224285</v>
      </c>
      <c r="J20" s="19">
        <v>1353</v>
      </c>
      <c r="K20" s="19">
        <v>524944</v>
      </c>
      <c r="L20" s="19">
        <v>17247</v>
      </c>
      <c r="M20" s="19">
        <v>3514966</v>
      </c>
      <c r="N20" s="28">
        <v>5</v>
      </c>
      <c r="O20" s="53">
        <v>956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52" t="s">
        <v>176</v>
      </c>
      <c r="B21" s="19">
        <v>21414</v>
      </c>
      <c r="C21" s="19">
        <v>4233788</v>
      </c>
      <c r="D21" s="19">
        <v>21408</v>
      </c>
      <c r="E21" s="19">
        <v>4232614</v>
      </c>
      <c r="F21" s="19">
        <v>9685</v>
      </c>
      <c r="G21" s="19">
        <v>1968197</v>
      </c>
      <c r="H21" s="19">
        <v>2369</v>
      </c>
      <c r="I21" s="19">
        <v>265634</v>
      </c>
      <c r="J21" s="19">
        <v>415</v>
      </c>
      <c r="K21" s="19">
        <v>186068</v>
      </c>
      <c r="L21" s="19">
        <v>8939</v>
      </c>
      <c r="M21" s="19">
        <v>1812716</v>
      </c>
      <c r="N21" s="28">
        <v>6</v>
      </c>
      <c r="O21" s="53">
        <v>1174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52" t="s">
        <v>177</v>
      </c>
      <c r="B22" s="19">
        <v>5425</v>
      </c>
      <c r="C22" s="19">
        <v>1147491</v>
      </c>
      <c r="D22" s="19">
        <v>5424</v>
      </c>
      <c r="E22" s="19">
        <v>1147318</v>
      </c>
      <c r="F22" s="19">
        <v>2246</v>
      </c>
      <c r="G22" s="19">
        <v>429606</v>
      </c>
      <c r="H22" s="19">
        <v>298</v>
      </c>
      <c r="I22" s="19">
        <v>57800</v>
      </c>
      <c r="J22" s="19">
        <v>262</v>
      </c>
      <c r="K22" s="19">
        <v>78034</v>
      </c>
      <c r="L22" s="19">
        <v>2618</v>
      </c>
      <c r="M22" s="19">
        <v>581878</v>
      </c>
      <c r="N22" s="28">
        <v>1</v>
      </c>
      <c r="O22" s="53">
        <v>172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52" t="s">
        <v>178</v>
      </c>
      <c r="B23" s="19">
        <v>12717</v>
      </c>
      <c r="C23" s="19">
        <v>2357898</v>
      </c>
      <c r="D23" s="19">
        <v>12715</v>
      </c>
      <c r="E23" s="19">
        <v>2357560</v>
      </c>
      <c r="F23" s="19">
        <v>5805</v>
      </c>
      <c r="G23" s="19">
        <v>986539</v>
      </c>
      <c r="H23" s="19">
        <v>424</v>
      </c>
      <c r="I23" s="19">
        <v>85102</v>
      </c>
      <c r="J23" s="19">
        <v>699</v>
      </c>
      <c r="K23" s="19">
        <v>375294</v>
      </c>
      <c r="L23" s="19">
        <v>5787</v>
      </c>
      <c r="M23" s="19">
        <v>910625</v>
      </c>
      <c r="N23" s="28">
        <v>2</v>
      </c>
      <c r="O23" s="53">
        <v>338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52" t="s">
        <v>179</v>
      </c>
      <c r="B24" s="19">
        <v>1916</v>
      </c>
      <c r="C24" s="19">
        <v>434199</v>
      </c>
      <c r="D24" s="19">
        <v>1916</v>
      </c>
      <c r="E24" s="19">
        <v>434199</v>
      </c>
      <c r="F24" s="19">
        <v>1122</v>
      </c>
      <c r="G24" s="19">
        <v>179723</v>
      </c>
      <c r="H24" s="19">
        <v>30</v>
      </c>
      <c r="I24" s="19">
        <v>95235</v>
      </c>
      <c r="J24" s="19">
        <v>154</v>
      </c>
      <c r="K24" s="19">
        <v>36276</v>
      </c>
      <c r="L24" s="19">
        <v>610</v>
      </c>
      <c r="M24" s="19">
        <v>122965</v>
      </c>
      <c r="N24" s="28">
        <v>0</v>
      </c>
      <c r="O24" s="53"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52" t="s">
        <v>180</v>
      </c>
      <c r="B25" s="19">
        <v>19508</v>
      </c>
      <c r="C25" s="19">
        <v>1969491</v>
      </c>
      <c r="D25" s="19">
        <v>19504</v>
      </c>
      <c r="E25" s="19">
        <v>1969133</v>
      </c>
      <c r="F25" s="19">
        <v>9161</v>
      </c>
      <c r="G25" s="19">
        <v>841022</v>
      </c>
      <c r="H25" s="19">
        <v>256</v>
      </c>
      <c r="I25" s="19">
        <v>54487</v>
      </c>
      <c r="J25" s="19">
        <v>485</v>
      </c>
      <c r="K25" s="19">
        <v>70201</v>
      </c>
      <c r="L25" s="19">
        <v>9602</v>
      </c>
      <c r="M25" s="19">
        <v>1003423</v>
      </c>
      <c r="N25" s="28">
        <v>4</v>
      </c>
      <c r="O25" s="53">
        <v>358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52" t="s">
        <v>181</v>
      </c>
      <c r="B26" s="19">
        <v>25646</v>
      </c>
      <c r="C26" s="19">
        <v>4060722</v>
      </c>
      <c r="D26" s="19">
        <v>25642</v>
      </c>
      <c r="E26" s="19">
        <v>4060335</v>
      </c>
      <c r="F26" s="19">
        <v>14200</v>
      </c>
      <c r="G26" s="19">
        <v>2297673</v>
      </c>
      <c r="H26" s="19">
        <v>45</v>
      </c>
      <c r="I26" s="19">
        <v>7311</v>
      </c>
      <c r="J26" s="19">
        <v>356</v>
      </c>
      <c r="K26" s="19">
        <v>85412</v>
      </c>
      <c r="L26" s="19">
        <v>11041</v>
      </c>
      <c r="M26" s="19">
        <v>1669939</v>
      </c>
      <c r="N26" s="28">
        <v>4</v>
      </c>
      <c r="O26" s="53">
        <v>387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52" t="s">
        <v>182</v>
      </c>
      <c r="B27" s="19">
        <v>89286</v>
      </c>
      <c r="C27" s="19">
        <v>12376272</v>
      </c>
      <c r="D27" s="19">
        <v>89278</v>
      </c>
      <c r="E27" s="19">
        <v>12374830</v>
      </c>
      <c r="F27" s="19">
        <v>45863</v>
      </c>
      <c r="G27" s="19">
        <v>6353178</v>
      </c>
      <c r="H27" s="19">
        <v>2939</v>
      </c>
      <c r="I27" s="19">
        <v>331167</v>
      </c>
      <c r="J27" s="19">
        <v>1907</v>
      </c>
      <c r="K27" s="19">
        <v>482584</v>
      </c>
      <c r="L27" s="19">
        <v>38569</v>
      </c>
      <c r="M27" s="19">
        <v>5207901</v>
      </c>
      <c r="N27" s="28">
        <v>8</v>
      </c>
      <c r="O27" s="53">
        <v>1442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52" t="s">
        <v>183</v>
      </c>
      <c r="B28" s="19">
        <v>11271</v>
      </c>
      <c r="C28" s="19">
        <v>1672712</v>
      </c>
      <c r="D28" s="19">
        <v>11267</v>
      </c>
      <c r="E28" s="19">
        <v>1672179</v>
      </c>
      <c r="F28" s="19">
        <v>5615</v>
      </c>
      <c r="G28" s="19">
        <v>845132</v>
      </c>
      <c r="H28" s="19">
        <v>140</v>
      </c>
      <c r="I28" s="19">
        <v>21202</v>
      </c>
      <c r="J28" s="19">
        <v>491</v>
      </c>
      <c r="K28" s="19">
        <v>100171</v>
      </c>
      <c r="L28" s="19">
        <v>5021</v>
      </c>
      <c r="M28" s="19">
        <v>705673</v>
      </c>
      <c r="N28" s="28">
        <v>4</v>
      </c>
      <c r="O28" s="53">
        <v>533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52" t="s">
        <v>184</v>
      </c>
      <c r="B29" s="19">
        <v>34983</v>
      </c>
      <c r="C29" s="19">
        <v>5486128</v>
      </c>
      <c r="D29" s="19">
        <v>34977</v>
      </c>
      <c r="E29" s="19">
        <v>5485689</v>
      </c>
      <c r="F29" s="19">
        <v>17994</v>
      </c>
      <c r="G29" s="19">
        <v>2770114</v>
      </c>
      <c r="H29" s="19">
        <v>293</v>
      </c>
      <c r="I29" s="19">
        <v>56105</v>
      </c>
      <c r="J29" s="19">
        <v>1009</v>
      </c>
      <c r="K29" s="19">
        <v>255998</v>
      </c>
      <c r="L29" s="19">
        <v>15681</v>
      </c>
      <c r="M29" s="19">
        <v>2403472</v>
      </c>
      <c r="N29" s="28">
        <v>6</v>
      </c>
      <c r="O29" s="53">
        <v>439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15" s="5" customFormat="1" ht="12" customHeight="1">
      <c r="A30" s="50" t="s">
        <v>185</v>
      </c>
      <c r="B30" s="24">
        <v>194427</v>
      </c>
      <c r="C30" s="24">
        <v>19847584</v>
      </c>
      <c r="D30" s="24">
        <v>194399</v>
      </c>
      <c r="E30" s="24">
        <v>19844981</v>
      </c>
      <c r="F30" s="24">
        <v>98682</v>
      </c>
      <c r="G30" s="24">
        <v>9431357</v>
      </c>
      <c r="H30" s="24">
        <v>5577</v>
      </c>
      <c r="I30" s="24">
        <v>579928</v>
      </c>
      <c r="J30" s="24">
        <v>9174</v>
      </c>
      <c r="K30" s="24">
        <v>1497346</v>
      </c>
      <c r="L30" s="24">
        <v>80966</v>
      </c>
      <c r="M30" s="24">
        <v>8336350</v>
      </c>
      <c r="N30" s="27">
        <v>28</v>
      </c>
      <c r="O30" s="51">
        <v>2603</v>
      </c>
    </row>
    <row r="31" spans="1:15" s="5" customFormat="1" ht="12" customHeight="1">
      <c r="A31" s="50" t="s">
        <v>186</v>
      </c>
      <c r="B31" s="24">
        <v>88574</v>
      </c>
      <c r="C31" s="24">
        <v>12483549</v>
      </c>
      <c r="D31" s="24">
        <v>88562</v>
      </c>
      <c r="E31" s="24">
        <v>12482446</v>
      </c>
      <c r="F31" s="24">
        <v>40617</v>
      </c>
      <c r="G31" s="24">
        <v>5437036</v>
      </c>
      <c r="H31" s="24">
        <v>7486</v>
      </c>
      <c r="I31" s="24">
        <v>1098383</v>
      </c>
      <c r="J31" s="24">
        <v>7073</v>
      </c>
      <c r="K31" s="24">
        <v>1314964</v>
      </c>
      <c r="L31" s="24">
        <v>33386</v>
      </c>
      <c r="M31" s="24">
        <v>4632063</v>
      </c>
      <c r="N31" s="27">
        <v>12</v>
      </c>
      <c r="O31" s="51">
        <v>1103</v>
      </c>
    </row>
    <row r="32" spans="1:15" s="5" customFormat="1" ht="12" customHeight="1">
      <c r="A32" s="50" t="s">
        <v>187</v>
      </c>
      <c r="B32" s="24">
        <v>758</v>
      </c>
      <c r="C32" s="24">
        <v>136548</v>
      </c>
      <c r="D32" s="24">
        <v>758</v>
      </c>
      <c r="E32" s="24">
        <v>136548</v>
      </c>
      <c r="F32" s="24">
        <v>426</v>
      </c>
      <c r="G32" s="24">
        <v>75119</v>
      </c>
      <c r="H32" s="24">
        <v>8</v>
      </c>
      <c r="I32" s="24">
        <v>3636</v>
      </c>
      <c r="J32" s="24">
        <v>63</v>
      </c>
      <c r="K32" s="24">
        <v>13353</v>
      </c>
      <c r="L32" s="24">
        <v>261</v>
      </c>
      <c r="M32" s="24">
        <v>44439</v>
      </c>
      <c r="N32" s="27">
        <v>0</v>
      </c>
      <c r="O32" s="51">
        <v>0</v>
      </c>
    </row>
    <row r="33" spans="1:51" ht="12" customHeight="1">
      <c r="A33" s="52" t="s">
        <v>188</v>
      </c>
      <c r="B33" s="19">
        <v>757</v>
      </c>
      <c r="C33" s="19">
        <v>136177</v>
      </c>
      <c r="D33" s="19">
        <v>757</v>
      </c>
      <c r="E33" s="19">
        <v>136177</v>
      </c>
      <c r="F33" s="19">
        <v>425</v>
      </c>
      <c r="G33" s="19">
        <v>74749</v>
      </c>
      <c r="H33" s="19">
        <v>8</v>
      </c>
      <c r="I33" s="19">
        <v>3636</v>
      </c>
      <c r="J33" s="19">
        <v>63</v>
      </c>
      <c r="K33" s="19">
        <v>13353</v>
      </c>
      <c r="L33" s="19">
        <v>261</v>
      </c>
      <c r="M33" s="19">
        <v>44439</v>
      </c>
      <c r="N33" s="28">
        <v>0</v>
      </c>
      <c r="O33" s="53"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2" customHeight="1">
      <c r="A34" s="52" t="s">
        <v>189</v>
      </c>
      <c r="B34" s="53">
        <v>1</v>
      </c>
      <c r="C34" s="53">
        <v>370</v>
      </c>
      <c r="D34" s="53">
        <v>1</v>
      </c>
      <c r="E34" s="53">
        <v>370</v>
      </c>
      <c r="F34" s="53">
        <v>1</v>
      </c>
      <c r="G34" s="53">
        <v>370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28">
        <v>0</v>
      </c>
      <c r="O34" s="53"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15" ht="12" customHeight="1">
      <c r="A35" s="77" t="s">
        <v>190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ht="12">
      <c r="A36" s="36" t="s">
        <v>191</v>
      </c>
      <c r="H36" s="9"/>
      <c r="I36" s="9"/>
      <c r="J36" s="9"/>
      <c r="K36" s="9"/>
      <c r="L36" s="9"/>
      <c r="M36" s="9"/>
      <c r="N36" s="9"/>
      <c r="O36" s="9"/>
    </row>
    <row r="37" spans="1:63" ht="12" hidden="1">
      <c r="A37" s="10" t="s">
        <v>192</v>
      </c>
      <c r="B37" s="9">
        <f>B7-B8-B30-B31-B32</f>
        <v>0</v>
      </c>
      <c r="C37" s="9">
        <f aca="true" t="shared" si="0" ref="C37:O37">C7-C8-C30-C31-C32</f>
        <v>0</v>
      </c>
      <c r="D37" s="9">
        <f t="shared" si="0"/>
        <v>0</v>
      </c>
      <c r="E37" s="9">
        <f t="shared" si="0"/>
        <v>0</v>
      </c>
      <c r="F37" s="9">
        <f t="shared" si="0"/>
        <v>0</v>
      </c>
      <c r="G37" s="9">
        <f t="shared" si="0"/>
        <v>2</v>
      </c>
      <c r="H37" s="9">
        <f t="shared" si="0"/>
        <v>0</v>
      </c>
      <c r="I37" s="9">
        <f t="shared" si="0"/>
        <v>0</v>
      </c>
      <c r="J37" s="9">
        <f t="shared" si="0"/>
        <v>0</v>
      </c>
      <c r="K37" s="9">
        <f t="shared" si="0"/>
        <v>0</v>
      </c>
      <c r="L37" s="9">
        <f t="shared" si="0"/>
        <v>0</v>
      </c>
      <c r="M37" s="9">
        <f t="shared" si="0"/>
        <v>0</v>
      </c>
      <c r="N37" s="9">
        <f t="shared" si="0"/>
        <v>0</v>
      </c>
      <c r="O37" s="9">
        <f t="shared" si="0"/>
        <v>1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2" hidden="1">
      <c r="A38" s="25" t="s">
        <v>193</v>
      </c>
      <c r="B38" s="9">
        <f aca="true" t="shared" si="1" ref="B38:O38">B8-SUM(B9:B29)</f>
        <v>0</v>
      </c>
      <c r="C38" s="9">
        <f t="shared" si="1"/>
        <v>0</v>
      </c>
      <c r="D38" s="9">
        <f t="shared" si="1"/>
        <v>0</v>
      </c>
      <c r="E38" s="9">
        <f t="shared" si="1"/>
        <v>-1</v>
      </c>
      <c r="F38" s="9">
        <f t="shared" si="1"/>
        <v>0</v>
      </c>
      <c r="G38" s="9">
        <f t="shared" si="1"/>
        <v>0</v>
      </c>
      <c r="H38" s="9">
        <f t="shared" si="1"/>
        <v>0</v>
      </c>
      <c r="I38" s="9">
        <f t="shared" si="1"/>
        <v>0</v>
      </c>
      <c r="J38" s="9">
        <f t="shared" si="1"/>
        <v>0</v>
      </c>
      <c r="K38" s="9">
        <f t="shared" si="1"/>
        <v>-3</v>
      </c>
      <c r="L38" s="9">
        <f t="shared" si="1"/>
        <v>0</v>
      </c>
      <c r="M38" s="9">
        <f t="shared" si="1"/>
        <v>0</v>
      </c>
      <c r="N38" s="9">
        <f t="shared" si="1"/>
        <v>0</v>
      </c>
      <c r="O38" s="9">
        <f t="shared" si="1"/>
        <v>-1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2" hidden="1">
      <c r="A39" s="25" t="s">
        <v>194</v>
      </c>
      <c r="B39" s="9">
        <f aca="true" t="shared" si="2" ref="B39:O39">B32-B33-B34</f>
        <v>0</v>
      </c>
      <c r="C39" s="9">
        <f t="shared" si="2"/>
        <v>1</v>
      </c>
      <c r="D39" s="9">
        <f t="shared" si="2"/>
        <v>0</v>
      </c>
      <c r="E39" s="9">
        <f t="shared" si="2"/>
        <v>1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15" ht="12" hidden="1">
      <c r="A40" s="61" t="s">
        <v>252</v>
      </c>
      <c r="B40" s="45">
        <f>B7-'年月'!B106</f>
        <v>0</v>
      </c>
      <c r="C40" s="45">
        <f>C7-'年月'!C106</f>
        <v>0</v>
      </c>
      <c r="D40" s="45">
        <f>D7-'年月'!D106</f>
        <v>0</v>
      </c>
      <c r="E40" s="45">
        <f>E7-'年月'!E106</f>
        <v>0</v>
      </c>
      <c r="F40" s="45">
        <f>F7-'年月'!F106</f>
        <v>0</v>
      </c>
      <c r="G40" s="45">
        <f>G7-'年月'!G106</f>
        <v>0</v>
      </c>
      <c r="H40" s="45">
        <f>H7-'年月'!H106</f>
        <v>0</v>
      </c>
      <c r="I40" s="45">
        <f>I7-'年月'!I106</f>
        <v>0</v>
      </c>
      <c r="J40" s="45">
        <f>J7-'年月'!J106</f>
        <v>0</v>
      </c>
      <c r="K40" s="45">
        <f>K7-'年月'!K106</f>
        <v>0</v>
      </c>
      <c r="L40" s="45">
        <f>L7-'年月'!L106</f>
        <v>0</v>
      </c>
      <c r="M40" s="45">
        <f>M7-'年月'!M106</f>
        <v>0</v>
      </c>
      <c r="N40" s="45">
        <f>N7-'年月'!N106</f>
        <v>0</v>
      </c>
      <c r="O40" s="45">
        <f>O7-'年月'!O106</f>
        <v>0</v>
      </c>
    </row>
    <row r="41" spans="1:15" ht="12">
      <c r="A41" s="8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12">
      <c r="A42" s="8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12">
      <c r="A43" s="8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2:15" ht="1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2:15" ht="12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2:15" ht="12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2:15" ht="12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</sheetData>
  <sheetProtection/>
  <mergeCells count="11">
    <mergeCell ref="D4:E4"/>
    <mergeCell ref="F4:G4"/>
    <mergeCell ref="H4:I4"/>
    <mergeCell ref="J4:K4"/>
    <mergeCell ref="A35:O35"/>
    <mergeCell ref="L4:M4"/>
    <mergeCell ref="A1:O1"/>
    <mergeCell ref="A3:A6"/>
    <mergeCell ref="B3:C4"/>
    <mergeCell ref="D3:M3"/>
    <mergeCell ref="N3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45"/>
  <sheetViews>
    <sheetView zoomScalePageLayoutView="0" workbookViewId="0" topLeftCell="A1">
      <selection activeCell="A8" sqref="A8:IV8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78" t="s">
        <v>195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2" s="41" customFormat="1" ht="11.25" customHeight="1">
      <c r="A2" s="44" t="s">
        <v>160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90" t="s">
        <v>54</v>
      </c>
      <c r="B3" s="79" t="s">
        <v>52</v>
      </c>
      <c r="C3" s="74"/>
      <c r="D3" s="72" t="s">
        <v>196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7"/>
    </row>
    <row r="4" spans="1:15" ht="12" customHeight="1">
      <c r="A4" s="91"/>
      <c r="B4" s="80"/>
      <c r="C4" s="76"/>
      <c r="D4" s="72" t="s">
        <v>45</v>
      </c>
      <c r="E4" s="73"/>
      <c r="F4" s="72" t="s">
        <v>197</v>
      </c>
      <c r="G4" s="73"/>
      <c r="H4" s="72" t="s">
        <v>198</v>
      </c>
      <c r="I4" s="73"/>
      <c r="J4" s="72" t="s">
        <v>48</v>
      </c>
      <c r="K4" s="73"/>
      <c r="L4" s="72" t="s">
        <v>49</v>
      </c>
      <c r="M4" s="73"/>
      <c r="N4" s="84"/>
      <c r="O4" s="89"/>
    </row>
    <row r="5" spans="1:15" ht="12" customHeight="1">
      <c r="A5" s="91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33" t="s">
        <v>12</v>
      </c>
    </row>
    <row r="6" spans="1:15" s="38" customFormat="1" ht="12" customHeight="1">
      <c r="A6" s="92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37" t="s">
        <v>51</v>
      </c>
    </row>
    <row r="7" spans="1:15" s="5" customFormat="1" ht="12" customHeight="1">
      <c r="A7" s="10" t="s">
        <v>131</v>
      </c>
      <c r="B7" s="14">
        <v>1332568</v>
      </c>
      <c r="C7" s="14">
        <v>195900236</v>
      </c>
      <c r="D7" s="14">
        <v>1332372</v>
      </c>
      <c r="E7" s="14">
        <v>195874626</v>
      </c>
      <c r="F7" s="14">
        <v>675749</v>
      </c>
      <c r="G7" s="14">
        <v>91147703</v>
      </c>
      <c r="H7" s="14">
        <v>68400</v>
      </c>
      <c r="I7" s="14">
        <v>13711893</v>
      </c>
      <c r="J7" s="14">
        <v>50034</v>
      </c>
      <c r="K7" s="14">
        <v>12914307</v>
      </c>
      <c r="L7" s="14">
        <v>538189</v>
      </c>
      <c r="M7" s="14">
        <v>78100722</v>
      </c>
      <c r="N7" s="26">
        <v>196</v>
      </c>
      <c r="O7" s="26">
        <v>25610</v>
      </c>
    </row>
    <row r="8" spans="1:15" s="5" customFormat="1" ht="12" customHeight="1" hidden="1">
      <c r="A8" s="42" t="s">
        <v>132</v>
      </c>
      <c r="B8" s="24">
        <v>1331705</v>
      </c>
      <c r="C8" s="24">
        <v>195735890</v>
      </c>
      <c r="D8" s="24">
        <v>1331509</v>
      </c>
      <c r="E8" s="24">
        <v>195710280</v>
      </c>
      <c r="F8" s="24">
        <v>675425</v>
      </c>
      <c r="G8" s="24">
        <v>91080479</v>
      </c>
      <c r="H8" s="24">
        <v>68166</v>
      </c>
      <c r="I8" s="24">
        <v>13672204</v>
      </c>
      <c r="J8" s="24">
        <v>49993</v>
      </c>
      <c r="K8" s="24">
        <v>12905022</v>
      </c>
      <c r="L8" s="24">
        <v>537925</v>
      </c>
      <c r="M8" s="24">
        <v>78052574</v>
      </c>
      <c r="N8" s="27">
        <v>196</v>
      </c>
      <c r="O8" s="27">
        <v>25610</v>
      </c>
    </row>
    <row r="9" spans="1:15" s="5" customFormat="1" ht="12" customHeight="1">
      <c r="A9" s="42" t="s">
        <v>133</v>
      </c>
      <c r="B9" s="24">
        <v>1011439</v>
      </c>
      <c r="C9" s="24">
        <v>156377480</v>
      </c>
      <c r="D9" s="24">
        <v>1011295</v>
      </c>
      <c r="E9" s="24">
        <v>156357581</v>
      </c>
      <c r="F9" s="24">
        <v>523243</v>
      </c>
      <c r="G9" s="24">
        <v>75448737</v>
      </c>
      <c r="H9" s="24">
        <v>40535</v>
      </c>
      <c r="I9" s="24">
        <v>8478440</v>
      </c>
      <c r="J9" s="24">
        <v>35788</v>
      </c>
      <c r="K9" s="24">
        <v>10667152</v>
      </c>
      <c r="L9" s="24">
        <v>411729</v>
      </c>
      <c r="M9" s="24">
        <v>61763253</v>
      </c>
      <c r="N9" s="27">
        <v>144</v>
      </c>
      <c r="O9" s="27">
        <v>19899</v>
      </c>
    </row>
    <row r="10" spans="1:40" ht="12" customHeight="1">
      <c r="A10" s="43" t="s">
        <v>134</v>
      </c>
      <c r="B10" s="19">
        <v>313804</v>
      </c>
      <c r="C10" s="19">
        <v>30294971</v>
      </c>
      <c r="D10" s="19">
        <v>313767</v>
      </c>
      <c r="E10" s="19">
        <v>30290174</v>
      </c>
      <c r="F10" s="19">
        <v>160219</v>
      </c>
      <c r="G10" s="19">
        <v>14592089</v>
      </c>
      <c r="H10" s="19">
        <v>15240</v>
      </c>
      <c r="I10" s="19">
        <v>1484351</v>
      </c>
      <c r="J10" s="19">
        <v>7539</v>
      </c>
      <c r="K10" s="19">
        <v>1075901</v>
      </c>
      <c r="L10" s="19">
        <v>130769</v>
      </c>
      <c r="M10" s="19">
        <v>13137833</v>
      </c>
      <c r="N10" s="28">
        <v>37</v>
      </c>
      <c r="O10" s="28">
        <v>4798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43" t="s">
        <v>135</v>
      </c>
      <c r="B11" s="19">
        <v>19572</v>
      </c>
      <c r="C11" s="19">
        <v>3132901</v>
      </c>
      <c r="D11" s="19">
        <v>19569</v>
      </c>
      <c r="E11" s="19">
        <v>3132584</v>
      </c>
      <c r="F11" s="19">
        <v>10343</v>
      </c>
      <c r="G11" s="19">
        <v>1624579</v>
      </c>
      <c r="H11" s="19">
        <v>276</v>
      </c>
      <c r="I11" s="19">
        <v>37077</v>
      </c>
      <c r="J11" s="19">
        <v>875</v>
      </c>
      <c r="K11" s="19">
        <v>192396</v>
      </c>
      <c r="L11" s="19">
        <v>8075</v>
      </c>
      <c r="M11" s="19">
        <v>1278532</v>
      </c>
      <c r="N11" s="28">
        <v>3</v>
      </c>
      <c r="O11" s="28">
        <v>317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43" t="s">
        <v>136</v>
      </c>
      <c r="B12" s="19">
        <v>150880</v>
      </c>
      <c r="C12" s="19">
        <v>29709477</v>
      </c>
      <c r="D12" s="19">
        <v>150861</v>
      </c>
      <c r="E12" s="19">
        <v>29707442</v>
      </c>
      <c r="F12" s="19">
        <v>79742</v>
      </c>
      <c r="G12" s="19">
        <v>14203574</v>
      </c>
      <c r="H12" s="19">
        <v>5540</v>
      </c>
      <c r="I12" s="19">
        <v>2163539</v>
      </c>
      <c r="J12" s="19">
        <v>11271</v>
      </c>
      <c r="K12" s="19">
        <v>3920060</v>
      </c>
      <c r="L12" s="19">
        <v>54308</v>
      </c>
      <c r="M12" s="19">
        <v>9420269</v>
      </c>
      <c r="N12" s="28">
        <v>19</v>
      </c>
      <c r="O12" s="28">
        <v>2035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43" t="s">
        <v>137</v>
      </c>
      <c r="B13" s="19">
        <v>28976</v>
      </c>
      <c r="C13" s="19">
        <v>5069603</v>
      </c>
      <c r="D13" s="19">
        <v>28973</v>
      </c>
      <c r="E13" s="19">
        <v>5069349</v>
      </c>
      <c r="F13" s="19">
        <v>16703</v>
      </c>
      <c r="G13" s="19">
        <v>2558891</v>
      </c>
      <c r="H13" s="19">
        <v>1757</v>
      </c>
      <c r="I13" s="19">
        <v>277562</v>
      </c>
      <c r="J13" s="19">
        <v>504</v>
      </c>
      <c r="K13" s="19">
        <v>264763</v>
      </c>
      <c r="L13" s="19">
        <v>10009</v>
      </c>
      <c r="M13" s="19">
        <v>1968134</v>
      </c>
      <c r="N13" s="28">
        <v>3</v>
      </c>
      <c r="O13" s="28">
        <v>254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2" customHeight="1">
      <c r="A14" s="43" t="s">
        <v>138</v>
      </c>
      <c r="B14" s="19">
        <v>19450</v>
      </c>
      <c r="C14" s="19">
        <v>4460596</v>
      </c>
      <c r="D14" s="19">
        <v>19446</v>
      </c>
      <c r="E14" s="19">
        <v>4459908</v>
      </c>
      <c r="F14" s="19">
        <v>9089</v>
      </c>
      <c r="G14" s="19">
        <v>1854835</v>
      </c>
      <c r="H14" s="19">
        <v>2434</v>
      </c>
      <c r="I14" s="19">
        <v>336711</v>
      </c>
      <c r="J14" s="19">
        <v>784</v>
      </c>
      <c r="K14" s="19">
        <v>297154</v>
      </c>
      <c r="L14" s="19">
        <v>7139</v>
      </c>
      <c r="M14" s="19">
        <v>1971208</v>
      </c>
      <c r="N14" s="28">
        <v>4</v>
      </c>
      <c r="O14" s="28">
        <v>689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43" t="s">
        <v>139</v>
      </c>
      <c r="B15" s="19">
        <v>61663</v>
      </c>
      <c r="C15" s="19">
        <v>10776857</v>
      </c>
      <c r="D15" s="19">
        <v>61645</v>
      </c>
      <c r="E15" s="19">
        <v>10773703</v>
      </c>
      <c r="F15" s="19">
        <v>32971</v>
      </c>
      <c r="G15" s="19">
        <v>5696173</v>
      </c>
      <c r="H15" s="19">
        <v>1203</v>
      </c>
      <c r="I15" s="19">
        <v>159320</v>
      </c>
      <c r="J15" s="19">
        <v>2255</v>
      </c>
      <c r="K15" s="19">
        <v>640398</v>
      </c>
      <c r="L15" s="19">
        <v>25216</v>
      </c>
      <c r="M15" s="19">
        <v>4277812</v>
      </c>
      <c r="N15" s="28">
        <v>18</v>
      </c>
      <c r="O15" s="28">
        <v>3154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43" t="s">
        <v>140</v>
      </c>
      <c r="B16" s="19">
        <v>30827</v>
      </c>
      <c r="C16" s="19">
        <v>6990514</v>
      </c>
      <c r="D16" s="19">
        <v>30827</v>
      </c>
      <c r="E16" s="19">
        <v>6990514</v>
      </c>
      <c r="F16" s="19">
        <v>16510</v>
      </c>
      <c r="G16" s="19">
        <v>3422363</v>
      </c>
      <c r="H16" s="19">
        <v>623</v>
      </c>
      <c r="I16" s="19">
        <v>180240</v>
      </c>
      <c r="J16" s="19">
        <v>805</v>
      </c>
      <c r="K16" s="19">
        <v>292591</v>
      </c>
      <c r="L16" s="19">
        <v>12889</v>
      </c>
      <c r="M16" s="19">
        <v>3095320</v>
      </c>
      <c r="N16" s="28">
        <v>0</v>
      </c>
      <c r="O16" s="28"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43" t="s">
        <v>141</v>
      </c>
      <c r="B17" s="19">
        <v>12748</v>
      </c>
      <c r="C17" s="19">
        <v>2901632</v>
      </c>
      <c r="D17" s="19">
        <v>12746</v>
      </c>
      <c r="E17" s="19">
        <v>2901352</v>
      </c>
      <c r="F17" s="19">
        <v>6552</v>
      </c>
      <c r="G17" s="19">
        <v>1404774</v>
      </c>
      <c r="H17" s="19">
        <v>405</v>
      </c>
      <c r="I17" s="19">
        <v>78002</v>
      </c>
      <c r="J17" s="19">
        <v>487</v>
      </c>
      <c r="K17" s="19">
        <v>232028</v>
      </c>
      <c r="L17" s="19">
        <v>5302</v>
      </c>
      <c r="M17" s="19">
        <v>1186549</v>
      </c>
      <c r="N17" s="28">
        <v>2</v>
      </c>
      <c r="O17" s="28">
        <v>281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43" t="s">
        <v>142</v>
      </c>
      <c r="B18" s="19">
        <v>14122</v>
      </c>
      <c r="C18" s="19">
        <v>3137459</v>
      </c>
      <c r="D18" s="19">
        <v>14118</v>
      </c>
      <c r="E18" s="19">
        <v>3135088</v>
      </c>
      <c r="F18" s="19">
        <v>7070</v>
      </c>
      <c r="G18" s="19">
        <v>1510373</v>
      </c>
      <c r="H18" s="19">
        <v>405</v>
      </c>
      <c r="I18" s="19">
        <v>129579</v>
      </c>
      <c r="J18" s="19">
        <v>430</v>
      </c>
      <c r="K18" s="19">
        <v>211373</v>
      </c>
      <c r="L18" s="19">
        <v>6213</v>
      </c>
      <c r="M18" s="19">
        <v>1283763</v>
      </c>
      <c r="N18" s="28">
        <v>4</v>
      </c>
      <c r="O18" s="28">
        <v>2371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43" t="s">
        <v>143</v>
      </c>
      <c r="B19" s="19">
        <v>12244</v>
      </c>
      <c r="C19" s="19">
        <v>2389996</v>
      </c>
      <c r="D19" s="19">
        <v>12241</v>
      </c>
      <c r="E19" s="19">
        <v>2389543</v>
      </c>
      <c r="F19" s="19">
        <v>6707</v>
      </c>
      <c r="G19" s="19">
        <v>1194445</v>
      </c>
      <c r="H19" s="19">
        <v>111</v>
      </c>
      <c r="I19" s="19">
        <v>63263</v>
      </c>
      <c r="J19" s="19">
        <v>288</v>
      </c>
      <c r="K19" s="19">
        <v>132731</v>
      </c>
      <c r="L19" s="19">
        <v>5135</v>
      </c>
      <c r="M19" s="19">
        <v>999103</v>
      </c>
      <c r="N19" s="28">
        <v>3</v>
      </c>
      <c r="O19" s="28">
        <v>453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43" t="s">
        <v>144</v>
      </c>
      <c r="B20" s="19">
        <v>39662</v>
      </c>
      <c r="C20" s="19">
        <v>10175789</v>
      </c>
      <c r="D20" s="19">
        <v>39661</v>
      </c>
      <c r="E20" s="19">
        <v>10175666</v>
      </c>
      <c r="F20" s="19">
        <v>17769</v>
      </c>
      <c r="G20" s="19">
        <v>4596110</v>
      </c>
      <c r="H20" s="19">
        <v>4469</v>
      </c>
      <c r="I20" s="19">
        <v>1590127</v>
      </c>
      <c r="J20" s="19">
        <v>1452</v>
      </c>
      <c r="K20" s="19">
        <v>671047</v>
      </c>
      <c r="L20" s="19">
        <v>15971</v>
      </c>
      <c r="M20" s="19">
        <v>3318381</v>
      </c>
      <c r="N20" s="28">
        <v>1</v>
      </c>
      <c r="O20" s="28">
        <v>122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43" t="s">
        <v>145</v>
      </c>
      <c r="B21" s="19">
        <v>47309</v>
      </c>
      <c r="C21" s="19">
        <v>9398572</v>
      </c>
      <c r="D21" s="19">
        <v>47305</v>
      </c>
      <c r="E21" s="19">
        <v>9397910</v>
      </c>
      <c r="F21" s="19">
        <v>24394</v>
      </c>
      <c r="G21" s="19">
        <v>4335813</v>
      </c>
      <c r="H21" s="19">
        <v>1015</v>
      </c>
      <c r="I21" s="19">
        <v>453956</v>
      </c>
      <c r="J21" s="19">
        <v>2078</v>
      </c>
      <c r="K21" s="19">
        <v>761956</v>
      </c>
      <c r="L21" s="19">
        <v>19818</v>
      </c>
      <c r="M21" s="19">
        <v>3846185</v>
      </c>
      <c r="N21" s="28">
        <v>4</v>
      </c>
      <c r="O21" s="28">
        <v>663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43" t="s">
        <v>146</v>
      </c>
      <c r="B22" s="19">
        <v>23662</v>
      </c>
      <c r="C22" s="19">
        <v>4595043</v>
      </c>
      <c r="D22" s="19">
        <v>23658</v>
      </c>
      <c r="E22" s="19">
        <v>4594392</v>
      </c>
      <c r="F22" s="19">
        <v>12039</v>
      </c>
      <c r="G22" s="19">
        <v>2246218</v>
      </c>
      <c r="H22" s="19">
        <v>721</v>
      </c>
      <c r="I22" s="19">
        <v>152839</v>
      </c>
      <c r="J22" s="19">
        <v>541</v>
      </c>
      <c r="K22" s="19">
        <v>149353</v>
      </c>
      <c r="L22" s="19">
        <v>10357</v>
      </c>
      <c r="M22" s="19">
        <v>2045983</v>
      </c>
      <c r="N22" s="28">
        <v>4</v>
      </c>
      <c r="O22" s="28">
        <v>651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43" t="s">
        <v>147</v>
      </c>
      <c r="B23" s="19">
        <v>6099</v>
      </c>
      <c r="C23" s="19">
        <v>1035651</v>
      </c>
      <c r="D23" s="19">
        <v>6092</v>
      </c>
      <c r="E23" s="19">
        <v>1035086</v>
      </c>
      <c r="F23" s="19">
        <v>2812</v>
      </c>
      <c r="G23" s="19">
        <v>493507</v>
      </c>
      <c r="H23" s="19">
        <v>101</v>
      </c>
      <c r="I23" s="19">
        <v>17693</v>
      </c>
      <c r="J23" s="19">
        <v>382</v>
      </c>
      <c r="K23" s="19">
        <v>94396</v>
      </c>
      <c r="L23" s="19">
        <v>2797</v>
      </c>
      <c r="M23" s="19">
        <v>429490</v>
      </c>
      <c r="N23" s="28">
        <v>7</v>
      </c>
      <c r="O23" s="28">
        <v>565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s="31" customFormat="1" ht="12" customHeight="1">
      <c r="A24" s="43" t="s">
        <v>148</v>
      </c>
      <c r="B24" s="19">
        <v>14073</v>
      </c>
      <c r="C24" s="19">
        <v>2235556</v>
      </c>
      <c r="D24" s="19">
        <v>14071</v>
      </c>
      <c r="E24" s="19">
        <v>2235328</v>
      </c>
      <c r="F24" s="19">
        <v>6739</v>
      </c>
      <c r="G24" s="19">
        <v>1068955</v>
      </c>
      <c r="H24" s="19">
        <v>680</v>
      </c>
      <c r="I24" s="19">
        <v>109869</v>
      </c>
      <c r="J24" s="19">
        <v>476</v>
      </c>
      <c r="K24" s="19">
        <v>92743</v>
      </c>
      <c r="L24" s="19">
        <v>6176</v>
      </c>
      <c r="M24" s="19">
        <v>963761</v>
      </c>
      <c r="N24" s="28">
        <v>2</v>
      </c>
      <c r="O24" s="28">
        <v>228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43" t="s">
        <v>149</v>
      </c>
      <c r="B25" s="19">
        <v>1563</v>
      </c>
      <c r="C25" s="19">
        <v>308332</v>
      </c>
      <c r="D25" s="19">
        <v>1563</v>
      </c>
      <c r="E25" s="19">
        <v>308332</v>
      </c>
      <c r="F25" s="19">
        <v>803</v>
      </c>
      <c r="G25" s="19">
        <v>156123</v>
      </c>
      <c r="H25" s="19">
        <v>2</v>
      </c>
      <c r="I25" s="19">
        <v>317</v>
      </c>
      <c r="J25" s="19">
        <v>163</v>
      </c>
      <c r="K25" s="19">
        <v>38399</v>
      </c>
      <c r="L25" s="19">
        <v>595</v>
      </c>
      <c r="M25" s="19">
        <v>113492</v>
      </c>
      <c r="N25" s="28">
        <v>0</v>
      </c>
      <c r="O25" s="28"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43" t="s">
        <v>150</v>
      </c>
      <c r="B26" s="19">
        <v>23717</v>
      </c>
      <c r="C26" s="19">
        <v>2282325</v>
      </c>
      <c r="D26" s="19">
        <v>23716</v>
      </c>
      <c r="E26" s="19">
        <v>2282269</v>
      </c>
      <c r="F26" s="19">
        <v>11421</v>
      </c>
      <c r="G26" s="19">
        <v>1009975</v>
      </c>
      <c r="H26" s="19">
        <v>712</v>
      </c>
      <c r="I26" s="19">
        <v>67081</v>
      </c>
      <c r="J26" s="19">
        <v>663</v>
      </c>
      <c r="K26" s="19">
        <v>125267</v>
      </c>
      <c r="L26" s="19">
        <v>10920</v>
      </c>
      <c r="M26" s="19">
        <v>1079946</v>
      </c>
      <c r="N26" s="28">
        <v>1</v>
      </c>
      <c r="O26" s="28">
        <v>55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43" t="s">
        <v>151</v>
      </c>
      <c r="B27" s="19">
        <v>29831</v>
      </c>
      <c r="C27" s="19">
        <v>4194681</v>
      </c>
      <c r="D27" s="19">
        <v>29828</v>
      </c>
      <c r="E27" s="19">
        <v>4194297</v>
      </c>
      <c r="F27" s="19">
        <v>15763</v>
      </c>
      <c r="G27" s="19">
        <v>1990734</v>
      </c>
      <c r="H27" s="19">
        <v>1126</v>
      </c>
      <c r="I27" s="19">
        <v>102223</v>
      </c>
      <c r="J27" s="19">
        <v>612</v>
      </c>
      <c r="K27" s="19">
        <v>121827</v>
      </c>
      <c r="L27" s="19">
        <v>12327</v>
      </c>
      <c r="M27" s="19">
        <v>1979513</v>
      </c>
      <c r="N27" s="28">
        <v>3</v>
      </c>
      <c r="O27" s="28">
        <v>384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43" t="s">
        <v>152</v>
      </c>
      <c r="B28" s="19">
        <v>104146</v>
      </c>
      <c r="C28" s="19">
        <v>14464675</v>
      </c>
      <c r="D28" s="19">
        <v>104123</v>
      </c>
      <c r="E28" s="19">
        <v>14462674</v>
      </c>
      <c r="F28" s="19">
        <v>55618</v>
      </c>
      <c r="G28" s="19">
        <v>6950745</v>
      </c>
      <c r="H28" s="19">
        <v>2444</v>
      </c>
      <c r="I28" s="19">
        <v>880529</v>
      </c>
      <c r="J28" s="19">
        <v>2539</v>
      </c>
      <c r="K28" s="19">
        <v>970737</v>
      </c>
      <c r="L28" s="19">
        <v>43522</v>
      </c>
      <c r="M28" s="19">
        <v>5660663</v>
      </c>
      <c r="N28" s="28">
        <v>23</v>
      </c>
      <c r="O28" s="28">
        <v>2000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43" t="s">
        <v>153</v>
      </c>
      <c r="B29" s="19">
        <v>15625</v>
      </c>
      <c r="C29" s="19">
        <v>2229068</v>
      </c>
      <c r="D29" s="19">
        <v>15620</v>
      </c>
      <c r="E29" s="19">
        <v>2228250</v>
      </c>
      <c r="F29" s="19">
        <v>8977</v>
      </c>
      <c r="G29" s="19">
        <v>1272836</v>
      </c>
      <c r="H29" s="19">
        <v>310</v>
      </c>
      <c r="I29" s="19">
        <v>54672</v>
      </c>
      <c r="J29" s="19">
        <v>208</v>
      </c>
      <c r="K29" s="19">
        <v>38562</v>
      </c>
      <c r="L29" s="19">
        <v>6125</v>
      </c>
      <c r="M29" s="19">
        <v>862180</v>
      </c>
      <c r="N29" s="28">
        <v>5</v>
      </c>
      <c r="O29" s="28">
        <v>818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" customHeight="1">
      <c r="A30" s="43" t="s">
        <v>154</v>
      </c>
      <c r="B30" s="19">
        <v>41466</v>
      </c>
      <c r="C30" s="19">
        <v>6593784</v>
      </c>
      <c r="D30" s="19">
        <v>41465</v>
      </c>
      <c r="E30" s="19">
        <v>6593723</v>
      </c>
      <c r="F30" s="19">
        <v>21002</v>
      </c>
      <c r="G30" s="19">
        <v>3265625</v>
      </c>
      <c r="H30" s="19">
        <v>961</v>
      </c>
      <c r="I30" s="19">
        <v>139492</v>
      </c>
      <c r="J30" s="19">
        <v>1436</v>
      </c>
      <c r="K30" s="19">
        <v>343469</v>
      </c>
      <c r="L30" s="19">
        <v>18066</v>
      </c>
      <c r="M30" s="19">
        <v>2845136</v>
      </c>
      <c r="N30" s="28">
        <v>1</v>
      </c>
      <c r="O30" s="28">
        <v>61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15" s="5" customFormat="1" ht="12" customHeight="1">
      <c r="A31" s="42" t="s">
        <v>155</v>
      </c>
      <c r="B31" s="24">
        <v>224856</v>
      </c>
      <c r="C31" s="24">
        <v>24495313</v>
      </c>
      <c r="D31" s="24">
        <v>224813</v>
      </c>
      <c r="E31" s="24">
        <v>24490407</v>
      </c>
      <c r="F31" s="24">
        <v>105686</v>
      </c>
      <c r="G31" s="24">
        <v>9675678</v>
      </c>
      <c r="H31" s="24">
        <v>17823</v>
      </c>
      <c r="I31" s="24">
        <v>2430173</v>
      </c>
      <c r="J31" s="24">
        <v>9904</v>
      </c>
      <c r="K31" s="24">
        <v>1409614</v>
      </c>
      <c r="L31" s="24">
        <v>91400</v>
      </c>
      <c r="M31" s="24">
        <v>10974942</v>
      </c>
      <c r="N31" s="27">
        <v>43</v>
      </c>
      <c r="O31" s="27">
        <v>4906</v>
      </c>
    </row>
    <row r="32" spans="1:15" s="5" customFormat="1" ht="12" customHeight="1">
      <c r="A32" s="42" t="s">
        <v>156</v>
      </c>
      <c r="B32" s="24">
        <v>95410</v>
      </c>
      <c r="C32" s="24">
        <v>14863097</v>
      </c>
      <c r="D32" s="24">
        <v>95401</v>
      </c>
      <c r="E32" s="24">
        <v>14862292</v>
      </c>
      <c r="F32" s="24">
        <v>46496</v>
      </c>
      <c r="G32" s="24">
        <v>5956065</v>
      </c>
      <c r="H32" s="24">
        <v>9808</v>
      </c>
      <c r="I32" s="24">
        <v>2763591</v>
      </c>
      <c r="J32" s="24">
        <v>4301</v>
      </c>
      <c r="K32" s="24">
        <v>828257</v>
      </c>
      <c r="L32" s="24">
        <v>34796</v>
      </c>
      <c r="M32" s="24">
        <v>5314379</v>
      </c>
      <c r="N32" s="27">
        <v>9</v>
      </c>
      <c r="O32" s="27">
        <v>805</v>
      </c>
    </row>
    <row r="33" spans="1:15" s="5" customFormat="1" ht="12" customHeight="1">
      <c r="A33" s="42" t="s">
        <v>157</v>
      </c>
      <c r="B33" s="24">
        <v>863</v>
      </c>
      <c r="C33" s="24">
        <v>164346</v>
      </c>
      <c r="D33" s="24">
        <v>863</v>
      </c>
      <c r="E33" s="24">
        <v>164346</v>
      </c>
      <c r="F33" s="24">
        <v>324</v>
      </c>
      <c r="G33" s="24">
        <v>67224</v>
      </c>
      <c r="H33" s="24">
        <v>234</v>
      </c>
      <c r="I33" s="24">
        <v>39689</v>
      </c>
      <c r="J33" s="24">
        <v>41</v>
      </c>
      <c r="K33" s="24">
        <v>9285</v>
      </c>
      <c r="L33" s="24">
        <v>264</v>
      </c>
      <c r="M33" s="24">
        <v>48148</v>
      </c>
      <c r="N33" s="27">
        <v>0</v>
      </c>
      <c r="O33" s="27">
        <v>0</v>
      </c>
    </row>
    <row r="34" spans="1:51" ht="12" customHeight="1">
      <c r="A34" s="43" t="s">
        <v>158</v>
      </c>
      <c r="B34" s="19">
        <v>863</v>
      </c>
      <c r="C34" s="19">
        <v>164346</v>
      </c>
      <c r="D34" s="19">
        <v>863</v>
      </c>
      <c r="E34" s="19">
        <v>164346</v>
      </c>
      <c r="F34" s="19">
        <v>324</v>
      </c>
      <c r="G34" s="19">
        <v>67224</v>
      </c>
      <c r="H34" s="19">
        <v>234</v>
      </c>
      <c r="I34" s="19">
        <v>39689</v>
      </c>
      <c r="J34" s="19">
        <v>41</v>
      </c>
      <c r="K34" s="19">
        <v>9285</v>
      </c>
      <c r="L34" s="19">
        <v>264</v>
      </c>
      <c r="M34" s="19">
        <v>48148</v>
      </c>
      <c r="N34" s="28">
        <v>0</v>
      </c>
      <c r="O34" s="28"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" customHeight="1">
      <c r="A35" s="43" t="s">
        <v>159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8">
        <v>0</v>
      </c>
      <c r="O35" s="28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15" ht="12" customHeight="1">
      <c r="A36" s="77" t="s">
        <v>13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36" t="s">
        <v>43</v>
      </c>
      <c r="H37" s="9"/>
      <c r="I37" s="9"/>
      <c r="J37" s="9"/>
      <c r="K37" s="9"/>
      <c r="L37" s="9"/>
      <c r="M37" s="9"/>
      <c r="N37" s="9"/>
      <c r="O37" s="9"/>
    </row>
    <row r="38" spans="1:63" ht="12" hidden="1">
      <c r="A38" s="10" t="s">
        <v>11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K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</row>
    <row r="39" spans="1:63" ht="12" hidden="1">
      <c r="A39" s="25" t="s">
        <v>14</v>
      </c>
      <c r="B39" s="9">
        <f aca="true" t="shared" si="2" ref="B39:AG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-1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-1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K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</row>
    <row r="40" spans="1:63" ht="12" hidden="1">
      <c r="A40" s="25" t="s">
        <v>15</v>
      </c>
      <c r="B40" s="9">
        <f aca="true" t="shared" si="4" ref="B40:AG40">B9-SUM(B10:B30)</f>
        <v>0</v>
      </c>
      <c r="C40" s="9">
        <f t="shared" si="4"/>
        <v>-2</v>
      </c>
      <c r="D40" s="9">
        <f t="shared" si="4"/>
        <v>0</v>
      </c>
      <c r="E40" s="9">
        <f t="shared" si="4"/>
        <v>-3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-2</v>
      </c>
      <c r="J40" s="9">
        <f t="shared" si="4"/>
        <v>0</v>
      </c>
      <c r="K40" s="9">
        <f t="shared" si="4"/>
        <v>1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K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</row>
    <row r="41" spans="1:63" ht="12" hidden="1">
      <c r="A41" s="25" t="s">
        <v>16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K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1">
    <mergeCell ref="J4:K4"/>
    <mergeCell ref="A36:O36"/>
    <mergeCell ref="L4:M4"/>
    <mergeCell ref="A1:O1"/>
    <mergeCell ref="A3:A6"/>
    <mergeCell ref="B3:C4"/>
    <mergeCell ref="D3:M3"/>
    <mergeCell ref="N3:O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45"/>
  <sheetViews>
    <sheetView zoomScalePageLayoutView="0" workbookViewId="0" topLeftCell="A1">
      <selection activeCell="A8" sqref="A8:IV8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78" t="s">
        <v>195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2" s="41" customFormat="1" ht="11.25" customHeight="1">
      <c r="A2" s="44" t="s">
        <v>129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90" t="s">
        <v>90</v>
      </c>
      <c r="B3" s="79" t="s">
        <v>52</v>
      </c>
      <c r="C3" s="74"/>
      <c r="D3" s="72" t="s">
        <v>196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7"/>
    </row>
    <row r="4" spans="1:15" ht="12" customHeight="1">
      <c r="A4" s="91"/>
      <c r="B4" s="80"/>
      <c r="C4" s="76"/>
      <c r="D4" s="72" t="s">
        <v>45</v>
      </c>
      <c r="E4" s="73"/>
      <c r="F4" s="72" t="s">
        <v>197</v>
      </c>
      <c r="G4" s="73"/>
      <c r="H4" s="72" t="s">
        <v>198</v>
      </c>
      <c r="I4" s="73"/>
      <c r="J4" s="72" t="s">
        <v>48</v>
      </c>
      <c r="K4" s="73"/>
      <c r="L4" s="72" t="s">
        <v>49</v>
      </c>
      <c r="M4" s="73"/>
      <c r="N4" s="84"/>
      <c r="O4" s="89"/>
    </row>
    <row r="5" spans="1:15" ht="12" customHeight="1">
      <c r="A5" s="91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33" t="s">
        <v>12</v>
      </c>
    </row>
    <row r="6" spans="1:15" s="38" customFormat="1" ht="12" customHeight="1">
      <c r="A6" s="92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37" t="s">
        <v>51</v>
      </c>
    </row>
    <row r="7" spans="1:15" s="5" customFormat="1" ht="12" customHeight="1">
      <c r="A7" s="10" t="s">
        <v>91</v>
      </c>
      <c r="B7" s="14">
        <v>1295402</v>
      </c>
      <c r="C7" s="14">
        <v>183102428</v>
      </c>
      <c r="D7" s="14">
        <v>1295102</v>
      </c>
      <c r="E7" s="14">
        <v>183057134</v>
      </c>
      <c r="F7" s="14">
        <v>644213</v>
      </c>
      <c r="G7" s="14">
        <v>88577431</v>
      </c>
      <c r="H7" s="14">
        <v>70071</v>
      </c>
      <c r="I7" s="14">
        <v>10068133</v>
      </c>
      <c r="J7" s="14">
        <v>50866</v>
      </c>
      <c r="K7" s="14">
        <v>10357303</v>
      </c>
      <c r="L7" s="14">
        <v>529952</v>
      </c>
      <c r="M7" s="14">
        <v>74054267</v>
      </c>
      <c r="N7" s="26">
        <v>300</v>
      </c>
      <c r="O7" s="26">
        <v>45294</v>
      </c>
    </row>
    <row r="8" spans="1:15" s="5" customFormat="1" ht="12" customHeight="1" hidden="1">
      <c r="A8" s="42" t="s">
        <v>92</v>
      </c>
      <c r="B8" s="24">
        <v>1294454</v>
      </c>
      <c r="C8" s="24">
        <v>182922154</v>
      </c>
      <c r="D8" s="24">
        <v>1294154</v>
      </c>
      <c r="E8" s="24">
        <v>182876861</v>
      </c>
      <c r="F8" s="24">
        <v>643862</v>
      </c>
      <c r="G8" s="24">
        <v>88513277</v>
      </c>
      <c r="H8" s="24">
        <v>69797</v>
      </c>
      <c r="I8" s="24">
        <v>10024189</v>
      </c>
      <c r="J8" s="24">
        <v>50795</v>
      </c>
      <c r="K8" s="24">
        <v>10342862</v>
      </c>
      <c r="L8" s="24">
        <v>529700</v>
      </c>
      <c r="M8" s="24">
        <v>73996534</v>
      </c>
      <c r="N8" s="27">
        <v>300</v>
      </c>
      <c r="O8" s="27">
        <v>45294</v>
      </c>
    </row>
    <row r="9" spans="1:15" s="5" customFormat="1" ht="12" customHeight="1">
      <c r="A9" s="42" t="s">
        <v>93</v>
      </c>
      <c r="B9" s="24">
        <v>1002977</v>
      </c>
      <c r="C9" s="24">
        <v>147892965</v>
      </c>
      <c r="D9" s="24">
        <v>1002728</v>
      </c>
      <c r="E9" s="24">
        <v>147854836</v>
      </c>
      <c r="F9" s="24">
        <v>503150</v>
      </c>
      <c r="G9" s="24">
        <v>72566973</v>
      </c>
      <c r="H9" s="24">
        <v>48387</v>
      </c>
      <c r="I9" s="24">
        <v>6504759</v>
      </c>
      <c r="J9" s="24">
        <v>40524</v>
      </c>
      <c r="K9" s="24">
        <v>8395343</v>
      </c>
      <c r="L9" s="24">
        <v>410667</v>
      </c>
      <c r="M9" s="24">
        <v>60387760</v>
      </c>
      <c r="N9" s="27">
        <v>249</v>
      </c>
      <c r="O9" s="27">
        <v>38130</v>
      </c>
    </row>
    <row r="10" spans="1:40" ht="12" customHeight="1">
      <c r="A10" s="43" t="s">
        <v>94</v>
      </c>
      <c r="B10" s="19">
        <v>301040</v>
      </c>
      <c r="C10" s="19">
        <v>29393452</v>
      </c>
      <c r="D10" s="19">
        <v>301005</v>
      </c>
      <c r="E10" s="19">
        <v>29389717</v>
      </c>
      <c r="F10" s="19">
        <v>150315</v>
      </c>
      <c r="G10" s="19">
        <v>13796705</v>
      </c>
      <c r="H10" s="19">
        <v>12972</v>
      </c>
      <c r="I10" s="19">
        <v>1182776</v>
      </c>
      <c r="J10" s="19">
        <v>6603</v>
      </c>
      <c r="K10" s="19">
        <v>963408</v>
      </c>
      <c r="L10" s="19">
        <v>131115</v>
      </c>
      <c r="M10" s="19">
        <v>13446828</v>
      </c>
      <c r="N10" s="28">
        <v>35</v>
      </c>
      <c r="O10" s="28">
        <v>3735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43" t="s">
        <v>95</v>
      </c>
      <c r="B11" s="19">
        <v>20208</v>
      </c>
      <c r="C11" s="19">
        <v>3181422</v>
      </c>
      <c r="D11" s="19">
        <v>20087</v>
      </c>
      <c r="E11" s="19">
        <v>3171990</v>
      </c>
      <c r="F11" s="19">
        <v>10095</v>
      </c>
      <c r="G11" s="19">
        <v>1591821</v>
      </c>
      <c r="H11" s="19">
        <v>874</v>
      </c>
      <c r="I11" s="19">
        <v>108168</v>
      </c>
      <c r="J11" s="19">
        <v>728</v>
      </c>
      <c r="K11" s="19">
        <v>162249</v>
      </c>
      <c r="L11" s="19">
        <v>8390</v>
      </c>
      <c r="M11" s="19">
        <v>1309752</v>
      </c>
      <c r="N11" s="28">
        <v>121</v>
      </c>
      <c r="O11" s="28">
        <v>9433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43" t="s">
        <v>96</v>
      </c>
      <c r="B12" s="19">
        <v>158040</v>
      </c>
      <c r="C12" s="19">
        <v>24147580</v>
      </c>
      <c r="D12" s="19">
        <v>158026</v>
      </c>
      <c r="E12" s="19">
        <v>24146299</v>
      </c>
      <c r="F12" s="19">
        <v>77760</v>
      </c>
      <c r="G12" s="19">
        <v>12069386</v>
      </c>
      <c r="H12" s="19">
        <v>5787</v>
      </c>
      <c r="I12" s="19">
        <v>813065</v>
      </c>
      <c r="J12" s="19">
        <v>18329</v>
      </c>
      <c r="K12" s="19">
        <v>2834338</v>
      </c>
      <c r="L12" s="19">
        <v>56150</v>
      </c>
      <c r="M12" s="19">
        <v>8429509</v>
      </c>
      <c r="N12" s="28">
        <v>14</v>
      </c>
      <c r="O12" s="28">
        <v>1282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43" t="s">
        <v>97</v>
      </c>
      <c r="B13" s="19">
        <v>27817</v>
      </c>
      <c r="C13" s="19">
        <v>5619396</v>
      </c>
      <c r="D13" s="19">
        <v>27812</v>
      </c>
      <c r="E13" s="19">
        <v>5618724</v>
      </c>
      <c r="F13" s="19">
        <v>17177</v>
      </c>
      <c r="G13" s="19">
        <v>2908968</v>
      </c>
      <c r="H13" s="19">
        <v>1212</v>
      </c>
      <c r="I13" s="19">
        <v>164105</v>
      </c>
      <c r="J13" s="19">
        <v>512</v>
      </c>
      <c r="K13" s="19">
        <v>468868</v>
      </c>
      <c r="L13" s="19">
        <v>8911</v>
      </c>
      <c r="M13" s="19">
        <v>2076783</v>
      </c>
      <c r="N13" s="28">
        <v>5</v>
      </c>
      <c r="O13" s="28">
        <v>672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2" customHeight="1">
      <c r="A14" s="43" t="s">
        <v>98</v>
      </c>
      <c r="B14" s="19">
        <v>16789</v>
      </c>
      <c r="C14" s="19">
        <v>4778869</v>
      </c>
      <c r="D14" s="19">
        <v>16786</v>
      </c>
      <c r="E14" s="19">
        <v>4777738</v>
      </c>
      <c r="F14" s="19">
        <v>8076</v>
      </c>
      <c r="G14" s="19">
        <v>2547117</v>
      </c>
      <c r="H14" s="19">
        <v>1415</v>
      </c>
      <c r="I14" s="19">
        <v>230960</v>
      </c>
      <c r="J14" s="19">
        <v>665</v>
      </c>
      <c r="K14" s="19">
        <v>205729</v>
      </c>
      <c r="L14" s="19">
        <v>6630</v>
      </c>
      <c r="M14" s="19">
        <v>1793932</v>
      </c>
      <c r="N14" s="28">
        <v>3</v>
      </c>
      <c r="O14" s="28">
        <v>1131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43" t="s">
        <v>99</v>
      </c>
      <c r="B15" s="19">
        <v>60926</v>
      </c>
      <c r="C15" s="19">
        <v>10556809</v>
      </c>
      <c r="D15" s="19">
        <v>60916</v>
      </c>
      <c r="E15" s="19">
        <v>10549924</v>
      </c>
      <c r="F15" s="19">
        <v>32105</v>
      </c>
      <c r="G15" s="19">
        <v>5607677</v>
      </c>
      <c r="H15" s="19">
        <v>2439</v>
      </c>
      <c r="I15" s="19">
        <v>278603</v>
      </c>
      <c r="J15" s="19">
        <v>1937</v>
      </c>
      <c r="K15" s="19">
        <v>518336</v>
      </c>
      <c r="L15" s="19">
        <v>24435</v>
      </c>
      <c r="M15" s="19">
        <v>4145307</v>
      </c>
      <c r="N15" s="28">
        <v>10</v>
      </c>
      <c r="O15" s="28">
        <v>6885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43" t="s">
        <v>100</v>
      </c>
      <c r="B16" s="19">
        <v>29953</v>
      </c>
      <c r="C16" s="19">
        <v>6555628</v>
      </c>
      <c r="D16" s="19">
        <v>29947</v>
      </c>
      <c r="E16" s="19">
        <v>6549611</v>
      </c>
      <c r="F16" s="19">
        <v>14934</v>
      </c>
      <c r="G16" s="19">
        <v>3052525</v>
      </c>
      <c r="H16" s="19">
        <v>1756</v>
      </c>
      <c r="I16" s="19">
        <v>292550</v>
      </c>
      <c r="J16" s="19">
        <v>800</v>
      </c>
      <c r="K16" s="19">
        <v>264245</v>
      </c>
      <c r="L16" s="19">
        <v>12457</v>
      </c>
      <c r="M16" s="19">
        <v>2940292</v>
      </c>
      <c r="N16" s="28">
        <v>6</v>
      </c>
      <c r="O16" s="28">
        <v>6017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43" t="s">
        <v>101</v>
      </c>
      <c r="B17" s="19">
        <v>12589</v>
      </c>
      <c r="C17" s="19">
        <v>2845556</v>
      </c>
      <c r="D17" s="19">
        <v>12587</v>
      </c>
      <c r="E17" s="19">
        <v>2845019</v>
      </c>
      <c r="F17" s="19">
        <v>6414</v>
      </c>
      <c r="G17" s="19">
        <v>1419898</v>
      </c>
      <c r="H17" s="19">
        <v>617</v>
      </c>
      <c r="I17" s="19">
        <v>135855</v>
      </c>
      <c r="J17" s="19">
        <v>418</v>
      </c>
      <c r="K17" s="19">
        <v>149658</v>
      </c>
      <c r="L17" s="19">
        <v>5138</v>
      </c>
      <c r="M17" s="19">
        <v>1139608</v>
      </c>
      <c r="N17" s="28">
        <v>2</v>
      </c>
      <c r="O17" s="28">
        <v>537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43" t="s">
        <v>102</v>
      </c>
      <c r="B18" s="19">
        <v>17075</v>
      </c>
      <c r="C18" s="19">
        <v>4239291</v>
      </c>
      <c r="D18" s="19">
        <v>17075</v>
      </c>
      <c r="E18" s="19">
        <v>4239291</v>
      </c>
      <c r="F18" s="19">
        <v>8743</v>
      </c>
      <c r="G18" s="19">
        <v>2345504</v>
      </c>
      <c r="H18" s="19">
        <v>989</v>
      </c>
      <c r="I18" s="19">
        <v>295610</v>
      </c>
      <c r="J18" s="19">
        <v>696</v>
      </c>
      <c r="K18" s="19">
        <v>257878</v>
      </c>
      <c r="L18" s="19">
        <v>6647</v>
      </c>
      <c r="M18" s="19">
        <v>1340299</v>
      </c>
      <c r="N18" s="28">
        <v>0</v>
      </c>
      <c r="O18" s="28"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43" t="s">
        <v>103</v>
      </c>
      <c r="B19" s="19">
        <v>12867</v>
      </c>
      <c r="C19" s="19">
        <v>2249879</v>
      </c>
      <c r="D19" s="19">
        <v>12866</v>
      </c>
      <c r="E19" s="19">
        <v>2249729</v>
      </c>
      <c r="F19" s="19">
        <v>6856</v>
      </c>
      <c r="G19" s="19">
        <v>1198642</v>
      </c>
      <c r="H19" s="19">
        <v>425</v>
      </c>
      <c r="I19" s="19">
        <v>59317</v>
      </c>
      <c r="J19" s="19">
        <v>334</v>
      </c>
      <c r="K19" s="19">
        <v>98999</v>
      </c>
      <c r="L19" s="19">
        <v>5251</v>
      </c>
      <c r="M19" s="19">
        <v>892771</v>
      </c>
      <c r="N19" s="28">
        <v>1</v>
      </c>
      <c r="O19" s="28">
        <v>149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43" t="s">
        <v>104</v>
      </c>
      <c r="B20" s="19">
        <v>41809</v>
      </c>
      <c r="C20" s="19">
        <v>9403701</v>
      </c>
      <c r="D20" s="19">
        <v>41804</v>
      </c>
      <c r="E20" s="19">
        <v>9403060</v>
      </c>
      <c r="F20" s="19">
        <v>18748</v>
      </c>
      <c r="G20" s="19">
        <v>4016044</v>
      </c>
      <c r="H20" s="19">
        <v>5675</v>
      </c>
      <c r="I20" s="19">
        <v>854878</v>
      </c>
      <c r="J20" s="19">
        <v>1087</v>
      </c>
      <c r="K20" s="19">
        <v>440382</v>
      </c>
      <c r="L20" s="19">
        <v>16294</v>
      </c>
      <c r="M20" s="19">
        <v>4091756</v>
      </c>
      <c r="N20" s="28">
        <v>5</v>
      </c>
      <c r="O20" s="28">
        <v>641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43" t="s">
        <v>105</v>
      </c>
      <c r="B21" s="19">
        <v>48916</v>
      </c>
      <c r="C21" s="19">
        <v>8802482</v>
      </c>
      <c r="D21" s="19">
        <v>48905</v>
      </c>
      <c r="E21" s="19">
        <v>8800554</v>
      </c>
      <c r="F21" s="19">
        <v>24445</v>
      </c>
      <c r="G21" s="19">
        <v>3956305</v>
      </c>
      <c r="H21" s="19">
        <v>2532</v>
      </c>
      <c r="I21" s="19">
        <v>538849</v>
      </c>
      <c r="J21" s="19">
        <v>2092</v>
      </c>
      <c r="K21" s="19">
        <v>788987</v>
      </c>
      <c r="L21" s="19">
        <v>19836</v>
      </c>
      <c r="M21" s="19">
        <v>3516413</v>
      </c>
      <c r="N21" s="28">
        <v>11</v>
      </c>
      <c r="O21" s="28">
        <v>1928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43" t="s">
        <v>106</v>
      </c>
      <c r="B22" s="19">
        <v>28704</v>
      </c>
      <c r="C22" s="19">
        <v>5450223</v>
      </c>
      <c r="D22" s="19">
        <v>28697</v>
      </c>
      <c r="E22" s="19">
        <v>5449345</v>
      </c>
      <c r="F22" s="19">
        <v>13914</v>
      </c>
      <c r="G22" s="19">
        <v>2432976</v>
      </c>
      <c r="H22" s="19">
        <v>2889</v>
      </c>
      <c r="I22" s="19">
        <v>436463</v>
      </c>
      <c r="J22" s="19">
        <v>449</v>
      </c>
      <c r="K22" s="19">
        <v>143012</v>
      </c>
      <c r="L22" s="19">
        <v>11445</v>
      </c>
      <c r="M22" s="19">
        <v>2436894</v>
      </c>
      <c r="N22" s="28">
        <v>7</v>
      </c>
      <c r="O22" s="28">
        <v>878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43" t="s">
        <v>107</v>
      </c>
      <c r="B23" s="19">
        <v>6344</v>
      </c>
      <c r="C23" s="19">
        <v>1044564</v>
      </c>
      <c r="D23" s="19">
        <v>6344</v>
      </c>
      <c r="E23" s="19">
        <v>1044564</v>
      </c>
      <c r="F23" s="19">
        <v>2953</v>
      </c>
      <c r="G23" s="19">
        <v>491162</v>
      </c>
      <c r="H23" s="19">
        <v>435</v>
      </c>
      <c r="I23" s="19">
        <v>47624</v>
      </c>
      <c r="J23" s="19">
        <v>385</v>
      </c>
      <c r="K23" s="19">
        <v>75377</v>
      </c>
      <c r="L23" s="19">
        <v>2571</v>
      </c>
      <c r="M23" s="19">
        <v>430401</v>
      </c>
      <c r="N23" s="28">
        <v>0</v>
      </c>
      <c r="O23" s="28">
        <v>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s="31" customFormat="1" ht="12" customHeight="1">
      <c r="A24" s="43" t="s">
        <v>108</v>
      </c>
      <c r="B24" s="19">
        <v>16436</v>
      </c>
      <c r="C24" s="19">
        <v>2473135</v>
      </c>
      <c r="D24" s="19">
        <v>16433</v>
      </c>
      <c r="E24" s="19">
        <v>2472875</v>
      </c>
      <c r="F24" s="19">
        <v>7936</v>
      </c>
      <c r="G24" s="19">
        <v>1168466</v>
      </c>
      <c r="H24" s="19">
        <v>1155</v>
      </c>
      <c r="I24" s="19">
        <v>126720</v>
      </c>
      <c r="J24" s="19">
        <v>442</v>
      </c>
      <c r="K24" s="19">
        <v>107718</v>
      </c>
      <c r="L24" s="19">
        <v>6900</v>
      </c>
      <c r="M24" s="19">
        <v>1069971</v>
      </c>
      <c r="N24" s="28">
        <v>3</v>
      </c>
      <c r="O24" s="28">
        <v>260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43" t="s">
        <v>109</v>
      </c>
      <c r="B25" s="19">
        <v>1644</v>
      </c>
      <c r="C25" s="19">
        <v>317285</v>
      </c>
      <c r="D25" s="19">
        <v>1644</v>
      </c>
      <c r="E25" s="19">
        <v>317285</v>
      </c>
      <c r="F25" s="19">
        <v>778</v>
      </c>
      <c r="G25" s="19">
        <v>146671</v>
      </c>
      <c r="H25" s="19">
        <v>47</v>
      </c>
      <c r="I25" s="19">
        <v>7733</v>
      </c>
      <c r="J25" s="19">
        <v>171</v>
      </c>
      <c r="K25" s="19">
        <v>34395</v>
      </c>
      <c r="L25" s="19">
        <v>648</v>
      </c>
      <c r="M25" s="19">
        <v>128486</v>
      </c>
      <c r="N25" s="28">
        <v>0</v>
      </c>
      <c r="O25" s="28"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43" t="s">
        <v>110</v>
      </c>
      <c r="B26" s="19">
        <v>26038</v>
      </c>
      <c r="C26" s="19">
        <v>2397375</v>
      </c>
      <c r="D26" s="19">
        <v>26036</v>
      </c>
      <c r="E26" s="19">
        <v>2397236</v>
      </c>
      <c r="F26" s="19">
        <v>11972</v>
      </c>
      <c r="G26" s="19">
        <v>1027799</v>
      </c>
      <c r="H26" s="19">
        <v>1718</v>
      </c>
      <c r="I26" s="19">
        <v>181995</v>
      </c>
      <c r="J26" s="19">
        <v>639</v>
      </c>
      <c r="K26" s="19">
        <v>85580</v>
      </c>
      <c r="L26" s="19">
        <v>11707</v>
      </c>
      <c r="M26" s="19">
        <v>1101862</v>
      </c>
      <c r="N26" s="28">
        <v>2</v>
      </c>
      <c r="O26" s="28">
        <v>138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43" t="s">
        <v>111</v>
      </c>
      <c r="B27" s="19">
        <v>26007</v>
      </c>
      <c r="C27" s="19">
        <v>3718465</v>
      </c>
      <c r="D27" s="19">
        <v>26006</v>
      </c>
      <c r="E27" s="19">
        <v>3718389</v>
      </c>
      <c r="F27" s="19">
        <v>13443</v>
      </c>
      <c r="G27" s="19">
        <v>1889460</v>
      </c>
      <c r="H27" s="19">
        <v>758</v>
      </c>
      <c r="I27" s="19">
        <v>94726</v>
      </c>
      <c r="J27" s="19">
        <v>434</v>
      </c>
      <c r="K27" s="19">
        <v>100419</v>
      </c>
      <c r="L27" s="19">
        <v>11371</v>
      </c>
      <c r="M27" s="19">
        <v>1633784</v>
      </c>
      <c r="N27" s="28">
        <v>1</v>
      </c>
      <c r="O27" s="28">
        <v>76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43" t="s">
        <v>112</v>
      </c>
      <c r="B28" s="19">
        <v>93818</v>
      </c>
      <c r="C28" s="19">
        <v>12263858</v>
      </c>
      <c r="D28" s="19">
        <v>93799</v>
      </c>
      <c r="E28" s="19">
        <v>12260206</v>
      </c>
      <c r="F28" s="19">
        <v>47947</v>
      </c>
      <c r="G28" s="19">
        <v>6663200</v>
      </c>
      <c r="H28" s="19">
        <v>2781</v>
      </c>
      <c r="I28" s="19">
        <v>379434</v>
      </c>
      <c r="J28" s="19">
        <v>2685</v>
      </c>
      <c r="K28" s="19">
        <v>414243</v>
      </c>
      <c r="L28" s="19">
        <v>40386</v>
      </c>
      <c r="M28" s="19">
        <v>4803328</v>
      </c>
      <c r="N28" s="28">
        <v>19</v>
      </c>
      <c r="O28" s="28">
        <v>3652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43" t="s">
        <v>113</v>
      </c>
      <c r="B29" s="19">
        <v>14089</v>
      </c>
      <c r="C29" s="19">
        <v>2036600</v>
      </c>
      <c r="D29" s="19">
        <v>14088</v>
      </c>
      <c r="E29" s="19">
        <v>2036245</v>
      </c>
      <c r="F29" s="19">
        <v>7268</v>
      </c>
      <c r="G29" s="19">
        <v>974066</v>
      </c>
      <c r="H29" s="19">
        <v>453</v>
      </c>
      <c r="I29" s="19">
        <v>113583</v>
      </c>
      <c r="J29" s="19">
        <v>183</v>
      </c>
      <c r="K29" s="19">
        <v>67030</v>
      </c>
      <c r="L29" s="19">
        <v>6184</v>
      </c>
      <c r="M29" s="19">
        <v>881567</v>
      </c>
      <c r="N29" s="28">
        <v>1</v>
      </c>
      <c r="O29" s="28">
        <v>354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" customHeight="1">
      <c r="A30" s="43" t="s">
        <v>114</v>
      </c>
      <c r="B30" s="19">
        <v>41868</v>
      </c>
      <c r="C30" s="19">
        <v>6417396</v>
      </c>
      <c r="D30" s="19">
        <v>41865</v>
      </c>
      <c r="E30" s="19">
        <v>6417034</v>
      </c>
      <c r="F30" s="19">
        <v>21271</v>
      </c>
      <c r="G30" s="19">
        <v>3262579</v>
      </c>
      <c r="H30" s="19">
        <v>1458</v>
      </c>
      <c r="I30" s="19">
        <v>161745</v>
      </c>
      <c r="J30" s="19">
        <v>935</v>
      </c>
      <c r="K30" s="19">
        <v>214491</v>
      </c>
      <c r="L30" s="19">
        <v>18201</v>
      </c>
      <c r="M30" s="19">
        <v>2778219</v>
      </c>
      <c r="N30" s="28">
        <v>3</v>
      </c>
      <c r="O30" s="28">
        <v>362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15" s="5" customFormat="1" ht="12" customHeight="1">
      <c r="A31" s="42" t="s">
        <v>115</v>
      </c>
      <c r="B31" s="24">
        <v>194712</v>
      </c>
      <c r="C31" s="24">
        <v>20488696</v>
      </c>
      <c r="D31" s="24">
        <v>194673</v>
      </c>
      <c r="E31" s="24">
        <v>20482978</v>
      </c>
      <c r="F31" s="24">
        <v>96770</v>
      </c>
      <c r="G31" s="24">
        <v>9286798</v>
      </c>
      <c r="H31" s="24">
        <v>5217</v>
      </c>
      <c r="I31" s="24">
        <v>1038258</v>
      </c>
      <c r="J31" s="24">
        <v>7800</v>
      </c>
      <c r="K31" s="24">
        <v>1390133</v>
      </c>
      <c r="L31" s="24">
        <v>84886</v>
      </c>
      <c r="M31" s="24">
        <v>8767789</v>
      </c>
      <c r="N31" s="27">
        <v>39</v>
      </c>
      <c r="O31" s="27">
        <v>5718</v>
      </c>
    </row>
    <row r="32" spans="1:15" s="5" customFormat="1" ht="12" customHeight="1">
      <c r="A32" s="42" t="s">
        <v>116</v>
      </c>
      <c r="B32" s="24">
        <v>96765</v>
      </c>
      <c r="C32" s="24">
        <v>14540493</v>
      </c>
      <c r="D32" s="24">
        <v>96753</v>
      </c>
      <c r="E32" s="24">
        <v>14539047</v>
      </c>
      <c r="F32" s="24">
        <v>43942</v>
      </c>
      <c r="G32" s="24">
        <v>6659506</v>
      </c>
      <c r="H32" s="24">
        <v>16193</v>
      </c>
      <c r="I32" s="24">
        <v>2481172</v>
      </c>
      <c r="J32" s="24">
        <v>2471</v>
      </c>
      <c r="K32" s="24">
        <v>557385</v>
      </c>
      <c r="L32" s="24">
        <v>34147</v>
      </c>
      <c r="M32" s="24">
        <v>4840984</v>
      </c>
      <c r="N32" s="27">
        <v>12</v>
      </c>
      <c r="O32" s="27">
        <v>1446</v>
      </c>
    </row>
    <row r="33" spans="1:15" s="5" customFormat="1" ht="12" customHeight="1">
      <c r="A33" s="42" t="s">
        <v>117</v>
      </c>
      <c r="B33" s="24">
        <v>948</v>
      </c>
      <c r="C33" s="24">
        <v>180274</v>
      </c>
      <c r="D33" s="24">
        <v>948</v>
      </c>
      <c r="E33" s="24">
        <v>180274</v>
      </c>
      <c r="F33" s="24">
        <v>351</v>
      </c>
      <c r="G33" s="24">
        <v>64154</v>
      </c>
      <c r="H33" s="24">
        <v>274</v>
      </c>
      <c r="I33" s="24">
        <v>43945</v>
      </c>
      <c r="J33" s="24">
        <v>71</v>
      </c>
      <c r="K33" s="24">
        <v>14441</v>
      </c>
      <c r="L33" s="24">
        <v>252</v>
      </c>
      <c r="M33" s="24">
        <v>57733</v>
      </c>
      <c r="N33" s="27">
        <v>0</v>
      </c>
      <c r="O33" s="27">
        <v>0</v>
      </c>
    </row>
    <row r="34" spans="1:51" ht="12" customHeight="1">
      <c r="A34" s="43" t="s">
        <v>118</v>
      </c>
      <c r="B34" s="19">
        <v>945</v>
      </c>
      <c r="C34" s="19">
        <v>179661</v>
      </c>
      <c r="D34" s="19">
        <v>945</v>
      </c>
      <c r="E34" s="19">
        <v>179661</v>
      </c>
      <c r="F34" s="19">
        <v>349</v>
      </c>
      <c r="G34" s="19">
        <v>63681</v>
      </c>
      <c r="H34" s="19">
        <v>274</v>
      </c>
      <c r="I34" s="19">
        <v>43945</v>
      </c>
      <c r="J34" s="19">
        <v>71</v>
      </c>
      <c r="K34" s="19">
        <v>14441</v>
      </c>
      <c r="L34" s="19">
        <v>251</v>
      </c>
      <c r="M34" s="19">
        <v>57594</v>
      </c>
      <c r="N34" s="28">
        <v>0</v>
      </c>
      <c r="O34" s="28"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" customHeight="1">
      <c r="A35" s="43" t="s">
        <v>119</v>
      </c>
      <c r="B35" s="19">
        <v>3</v>
      </c>
      <c r="C35" s="19">
        <v>613</v>
      </c>
      <c r="D35" s="19">
        <v>3</v>
      </c>
      <c r="E35" s="19">
        <v>613</v>
      </c>
      <c r="F35" s="19">
        <v>2</v>
      </c>
      <c r="G35" s="19">
        <v>474</v>
      </c>
      <c r="H35" s="19">
        <v>0</v>
      </c>
      <c r="I35" s="19">
        <v>0</v>
      </c>
      <c r="J35" s="19">
        <v>0</v>
      </c>
      <c r="K35" s="19">
        <v>0</v>
      </c>
      <c r="L35" s="19">
        <v>1</v>
      </c>
      <c r="M35" s="19">
        <v>139</v>
      </c>
      <c r="N35" s="28">
        <v>0</v>
      </c>
      <c r="O35" s="28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15" ht="12" customHeight="1">
      <c r="A36" s="77" t="s">
        <v>120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36" t="s">
        <v>121</v>
      </c>
      <c r="H37" s="9"/>
      <c r="I37" s="9"/>
      <c r="J37" s="9"/>
      <c r="K37" s="9"/>
      <c r="L37" s="9"/>
      <c r="M37" s="9"/>
      <c r="N37" s="9"/>
      <c r="O37" s="9"/>
    </row>
    <row r="38" spans="1:63" ht="12" hidden="1">
      <c r="A38" s="10" t="s">
        <v>122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-1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-1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K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</row>
    <row r="39" spans="1:63" ht="12" hidden="1">
      <c r="A39" s="25" t="s">
        <v>123</v>
      </c>
      <c r="B39" s="9">
        <f aca="true" t="shared" si="2" ref="B39:AG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1</v>
      </c>
      <c r="L39" s="9">
        <f t="shared" si="2"/>
        <v>0</v>
      </c>
      <c r="M39" s="9">
        <f t="shared" si="2"/>
        <v>1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K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</row>
    <row r="40" spans="1:63" ht="12" hidden="1">
      <c r="A40" s="25" t="s">
        <v>124</v>
      </c>
      <c r="B40" s="9">
        <f aca="true" t="shared" si="4" ref="B40:AG40">B9-SUM(B10:B30)</f>
        <v>0</v>
      </c>
      <c r="C40" s="9">
        <f t="shared" si="4"/>
        <v>-1</v>
      </c>
      <c r="D40" s="9">
        <f t="shared" si="4"/>
        <v>0</v>
      </c>
      <c r="E40" s="9">
        <f t="shared" si="4"/>
        <v>1</v>
      </c>
      <c r="F40" s="9">
        <f t="shared" si="4"/>
        <v>0</v>
      </c>
      <c r="G40" s="9">
        <f t="shared" si="4"/>
        <v>2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1</v>
      </c>
      <c r="L40" s="9">
        <f t="shared" si="4"/>
        <v>0</v>
      </c>
      <c r="M40" s="9">
        <f t="shared" si="4"/>
        <v>-2</v>
      </c>
      <c r="N40" s="9">
        <f t="shared" si="4"/>
        <v>0</v>
      </c>
      <c r="O40" s="9">
        <f t="shared" si="4"/>
        <v>0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K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</row>
    <row r="41" spans="1:63" ht="12" hidden="1">
      <c r="A41" s="25" t="s">
        <v>125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-1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K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1">
    <mergeCell ref="J4:K4"/>
    <mergeCell ref="A36:O36"/>
    <mergeCell ref="L4:M4"/>
    <mergeCell ref="A1:O1"/>
    <mergeCell ref="A3:A6"/>
    <mergeCell ref="B3:C4"/>
    <mergeCell ref="D3:M3"/>
    <mergeCell ref="N3:O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K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86" t="s">
        <v>126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90" t="s">
        <v>54</v>
      </c>
      <c r="B3" s="79" t="s">
        <v>52</v>
      </c>
      <c r="C3" s="74"/>
      <c r="D3" s="72" t="s">
        <v>127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7"/>
    </row>
    <row r="4" spans="1:15" ht="12" customHeight="1">
      <c r="A4" s="91"/>
      <c r="B4" s="80"/>
      <c r="C4" s="76"/>
      <c r="D4" s="72" t="s">
        <v>45</v>
      </c>
      <c r="E4" s="73"/>
      <c r="F4" s="72" t="s">
        <v>46</v>
      </c>
      <c r="G4" s="73"/>
      <c r="H4" s="72" t="s">
        <v>47</v>
      </c>
      <c r="I4" s="73"/>
      <c r="J4" s="72" t="s">
        <v>48</v>
      </c>
      <c r="K4" s="73"/>
      <c r="L4" s="72" t="s">
        <v>49</v>
      </c>
      <c r="M4" s="73"/>
      <c r="N4" s="84"/>
      <c r="O4" s="89"/>
    </row>
    <row r="5" spans="1:15" ht="12" customHeight="1">
      <c r="A5" s="91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33" t="s">
        <v>12</v>
      </c>
    </row>
    <row r="6" spans="1:15" s="38" customFormat="1" ht="12" customHeight="1">
      <c r="A6" s="92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37" t="s">
        <v>51</v>
      </c>
    </row>
    <row r="7" spans="1:15" s="5" customFormat="1" ht="12" customHeight="1">
      <c r="A7" s="10" t="s">
        <v>61</v>
      </c>
      <c r="B7" s="14">
        <v>1172593</v>
      </c>
      <c r="C7" s="14">
        <v>168369059</v>
      </c>
      <c r="D7" s="14">
        <v>1172422</v>
      </c>
      <c r="E7" s="14">
        <v>168307369</v>
      </c>
      <c r="F7" s="14">
        <v>595465</v>
      </c>
      <c r="G7" s="14">
        <v>78261922</v>
      </c>
      <c r="H7" s="14">
        <v>36554</v>
      </c>
      <c r="I7" s="14">
        <v>7158462</v>
      </c>
      <c r="J7" s="14">
        <v>43342</v>
      </c>
      <c r="K7" s="14">
        <v>11672627</v>
      </c>
      <c r="L7" s="14">
        <v>497061</v>
      </c>
      <c r="M7" s="14">
        <v>71214358</v>
      </c>
      <c r="N7" s="26">
        <v>171</v>
      </c>
      <c r="O7" s="26">
        <v>61690</v>
      </c>
    </row>
    <row r="8" spans="1:15" s="5" customFormat="1" ht="12" customHeight="1">
      <c r="A8" s="42" t="s">
        <v>62</v>
      </c>
      <c r="B8" s="24">
        <v>1172037</v>
      </c>
      <c r="C8" s="24">
        <v>168249951</v>
      </c>
      <c r="D8" s="24">
        <v>1171866</v>
      </c>
      <c r="E8" s="24">
        <v>168188261</v>
      </c>
      <c r="F8" s="24">
        <v>595169</v>
      </c>
      <c r="G8" s="24">
        <v>78193625</v>
      </c>
      <c r="H8" s="24">
        <v>36538</v>
      </c>
      <c r="I8" s="24">
        <v>7155768</v>
      </c>
      <c r="J8" s="24">
        <v>43306</v>
      </c>
      <c r="K8" s="24">
        <v>11664892</v>
      </c>
      <c r="L8" s="24">
        <v>496853</v>
      </c>
      <c r="M8" s="24">
        <v>71173976</v>
      </c>
      <c r="N8" s="27">
        <v>171</v>
      </c>
      <c r="O8" s="27">
        <v>61690</v>
      </c>
    </row>
    <row r="9" spans="1:15" s="5" customFormat="1" ht="12" customHeight="1">
      <c r="A9" s="42" t="s">
        <v>63</v>
      </c>
      <c r="B9" s="24">
        <v>906982</v>
      </c>
      <c r="C9" s="24">
        <v>137482156</v>
      </c>
      <c r="D9" s="24">
        <v>906870</v>
      </c>
      <c r="E9" s="24">
        <v>137426582</v>
      </c>
      <c r="F9" s="24">
        <v>466745</v>
      </c>
      <c r="G9" s="24">
        <v>64747357</v>
      </c>
      <c r="H9" s="24">
        <v>22871</v>
      </c>
      <c r="I9" s="24">
        <v>4849231</v>
      </c>
      <c r="J9" s="24">
        <v>33745</v>
      </c>
      <c r="K9" s="24">
        <v>9668485</v>
      </c>
      <c r="L9" s="24">
        <v>383509</v>
      </c>
      <c r="M9" s="24">
        <v>58161510</v>
      </c>
      <c r="N9" s="27">
        <v>112</v>
      </c>
      <c r="O9" s="27">
        <v>55574</v>
      </c>
    </row>
    <row r="10" spans="1:40" ht="12" customHeight="1">
      <c r="A10" s="35" t="s">
        <v>64</v>
      </c>
      <c r="B10" s="19">
        <v>268558</v>
      </c>
      <c r="C10" s="19">
        <v>26730510</v>
      </c>
      <c r="D10" s="19">
        <v>268520</v>
      </c>
      <c r="E10" s="19">
        <v>26725647</v>
      </c>
      <c r="F10" s="19">
        <v>139576</v>
      </c>
      <c r="G10" s="19">
        <v>12686807</v>
      </c>
      <c r="H10" s="19">
        <v>5357</v>
      </c>
      <c r="I10" s="19">
        <v>603399</v>
      </c>
      <c r="J10" s="19">
        <v>5586</v>
      </c>
      <c r="K10" s="19">
        <v>1139159</v>
      </c>
      <c r="L10" s="19">
        <v>118001</v>
      </c>
      <c r="M10" s="19">
        <v>12296282</v>
      </c>
      <c r="N10" s="28">
        <v>38</v>
      </c>
      <c r="O10" s="28">
        <v>4864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35" t="s">
        <v>65</v>
      </c>
      <c r="B11" s="19">
        <v>17050</v>
      </c>
      <c r="C11" s="19">
        <v>2670645</v>
      </c>
      <c r="D11" s="19">
        <v>17050</v>
      </c>
      <c r="E11" s="19">
        <v>2670645</v>
      </c>
      <c r="F11" s="19">
        <v>8640</v>
      </c>
      <c r="G11" s="19">
        <v>1280549</v>
      </c>
      <c r="H11" s="19">
        <v>244</v>
      </c>
      <c r="I11" s="19">
        <v>31353</v>
      </c>
      <c r="J11" s="19">
        <v>656</v>
      </c>
      <c r="K11" s="19">
        <v>142818</v>
      </c>
      <c r="L11" s="19">
        <v>7510</v>
      </c>
      <c r="M11" s="19">
        <v>1215926</v>
      </c>
      <c r="N11" s="28">
        <v>0</v>
      </c>
      <c r="O11" s="28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35" t="s">
        <v>66</v>
      </c>
      <c r="B12" s="19">
        <v>139827</v>
      </c>
      <c r="C12" s="19">
        <v>22799815</v>
      </c>
      <c r="D12" s="19">
        <v>139820</v>
      </c>
      <c r="E12" s="19">
        <v>22799182</v>
      </c>
      <c r="F12" s="19">
        <v>72836</v>
      </c>
      <c r="G12" s="19">
        <v>10243616</v>
      </c>
      <c r="H12" s="19">
        <v>2239</v>
      </c>
      <c r="I12" s="19">
        <v>529563</v>
      </c>
      <c r="J12" s="19">
        <v>11156</v>
      </c>
      <c r="K12" s="19">
        <v>3444731</v>
      </c>
      <c r="L12" s="19">
        <v>53589</v>
      </c>
      <c r="M12" s="19">
        <v>8581272</v>
      </c>
      <c r="N12" s="28">
        <v>7</v>
      </c>
      <c r="O12" s="28">
        <v>633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35" t="s">
        <v>67</v>
      </c>
      <c r="B13" s="19">
        <v>22072</v>
      </c>
      <c r="C13" s="19">
        <v>4896642</v>
      </c>
      <c r="D13" s="19">
        <v>22070</v>
      </c>
      <c r="E13" s="19">
        <v>4896156</v>
      </c>
      <c r="F13" s="19">
        <v>13752</v>
      </c>
      <c r="G13" s="19">
        <v>2368598</v>
      </c>
      <c r="H13" s="19">
        <v>301</v>
      </c>
      <c r="I13" s="19">
        <v>71872</v>
      </c>
      <c r="J13" s="19">
        <v>375</v>
      </c>
      <c r="K13" s="19">
        <v>490409</v>
      </c>
      <c r="L13" s="19">
        <v>7642</v>
      </c>
      <c r="M13" s="19">
        <v>1965276</v>
      </c>
      <c r="N13" s="28">
        <v>2</v>
      </c>
      <c r="O13" s="28">
        <v>486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2" customHeight="1">
      <c r="A14" s="35" t="s">
        <v>68</v>
      </c>
      <c r="B14" s="19">
        <v>15690</v>
      </c>
      <c r="C14" s="19">
        <v>3480450</v>
      </c>
      <c r="D14" s="19">
        <v>15688</v>
      </c>
      <c r="E14" s="19">
        <v>3480246</v>
      </c>
      <c r="F14" s="19">
        <v>7811</v>
      </c>
      <c r="G14" s="19">
        <v>1556910</v>
      </c>
      <c r="H14" s="19">
        <v>556</v>
      </c>
      <c r="I14" s="19">
        <v>175499</v>
      </c>
      <c r="J14" s="19">
        <v>595</v>
      </c>
      <c r="K14" s="19">
        <v>206858</v>
      </c>
      <c r="L14" s="19">
        <v>6726</v>
      </c>
      <c r="M14" s="19">
        <v>1540979</v>
      </c>
      <c r="N14" s="28">
        <v>2</v>
      </c>
      <c r="O14" s="28">
        <v>204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35" t="s">
        <v>69</v>
      </c>
      <c r="B15" s="19">
        <v>56321</v>
      </c>
      <c r="C15" s="19">
        <v>11333620</v>
      </c>
      <c r="D15" s="19">
        <v>56312</v>
      </c>
      <c r="E15" s="19">
        <v>11332268</v>
      </c>
      <c r="F15" s="19">
        <v>28898</v>
      </c>
      <c r="G15" s="19">
        <v>4996881</v>
      </c>
      <c r="H15" s="19">
        <v>481</v>
      </c>
      <c r="I15" s="19">
        <v>101893</v>
      </c>
      <c r="J15" s="19">
        <v>2385</v>
      </c>
      <c r="K15" s="19">
        <v>669697</v>
      </c>
      <c r="L15" s="19">
        <v>24548</v>
      </c>
      <c r="M15" s="19">
        <v>5563797</v>
      </c>
      <c r="N15" s="28">
        <v>9</v>
      </c>
      <c r="O15" s="28">
        <v>1352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35" t="s">
        <v>70</v>
      </c>
      <c r="B16" s="19">
        <v>27547</v>
      </c>
      <c r="C16" s="19">
        <v>6160742</v>
      </c>
      <c r="D16" s="19">
        <v>27546</v>
      </c>
      <c r="E16" s="19">
        <v>6160725</v>
      </c>
      <c r="F16" s="19">
        <v>14403</v>
      </c>
      <c r="G16" s="19">
        <v>2958641</v>
      </c>
      <c r="H16" s="19">
        <v>390</v>
      </c>
      <c r="I16" s="19">
        <v>162454</v>
      </c>
      <c r="J16" s="19">
        <v>1956</v>
      </c>
      <c r="K16" s="19">
        <v>761671</v>
      </c>
      <c r="L16" s="19">
        <v>10797</v>
      </c>
      <c r="M16" s="19">
        <v>2277959</v>
      </c>
      <c r="N16" s="28">
        <v>1</v>
      </c>
      <c r="O16" s="28">
        <v>17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35" t="s">
        <v>71</v>
      </c>
      <c r="B17" s="19">
        <v>11687</v>
      </c>
      <c r="C17" s="19">
        <v>3031301</v>
      </c>
      <c r="D17" s="19">
        <v>11686</v>
      </c>
      <c r="E17" s="19">
        <v>3031036</v>
      </c>
      <c r="F17" s="19">
        <v>5990</v>
      </c>
      <c r="G17" s="19">
        <v>1166793</v>
      </c>
      <c r="H17" s="19">
        <v>274</v>
      </c>
      <c r="I17" s="19">
        <v>319312</v>
      </c>
      <c r="J17" s="19">
        <v>471</v>
      </c>
      <c r="K17" s="19">
        <v>176729</v>
      </c>
      <c r="L17" s="19">
        <v>4951</v>
      </c>
      <c r="M17" s="19">
        <v>1368202</v>
      </c>
      <c r="N17" s="28">
        <v>1</v>
      </c>
      <c r="O17" s="28">
        <v>265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35" t="s">
        <v>72</v>
      </c>
      <c r="B18" s="19">
        <v>15455</v>
      </c>
      <c r="C18" s="19">
        <v>3090965</v>
      </c>
      <c r="D18" s="19">
        <v>15454</v>
      </c>
      <c r="E18" s="19">
        <v>3090894</v>
      </c>
      <c r="F18" s="19">
        <v>7673</v>
      </c>
      <c r="G18" s="19">
        <v>1531312</v>
      </c>
      <c r="H18" s="19">
        <v>706</v>
      </c>
      <c r="I18" s="19">
        <v>221243</v>
      </c>
      <c r="J18" s="19">
        <v>456</v>
      </c>
      <c r="K18" s="19">
        <v>161204</v>
      </c>
      <c r="L18" s="19">
        <v>6619</v>
      </c>
      <c r="M18" s="19">
        <v>1177135</v>
      </c>
      <c r="N18" s="28">
        <v>1</v>
      </c>
      <c r="O18" s="28">
        <v>71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35" t="s">
        <v>73</v>
      </c>
      <c r="B19" s="19">
        <v>13914</v>
      </c>
      <c r="C19" s="19">
        <v>1995329</v>
      </c>
      <c r="D19" s="19">
        <v>13914</v>
      </c>
      <c r="E19" s="19">
        <v>1995329</v>
      </c>
      <c r="F19" s="19">
        <v>8487</v>
      </c>
      <c r="G19" s="19">
        <v>1110201</v>
      </c>
      <c r="H19" s="19">
        <v>85</v>
      </c>
      <c r="I19" s="19">
        <v>37371</v>
      </c>
      <c r="J19" s="19">
        <v>709</v>
      </c>
      <c r="K19" s="19">
        <v>196063</v>
      </c>
      <c r="L19" s="19">
        <v>4633</v>
      </c>
      <c r="M19" s="19">
        <v>651694</v>
      </c>
      <c r="N19" s="28">
        <v>0</v>
      </c>
      <c r="O19" s="28"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35" t="s">
        <v>74</v>
      </c>
      <c r="B20" s="19">
        <v>36813</v>
      </c>
      <c r="C20" s="19">
        <v>8687229</v>
      </c>
      <c r="D20" s="19">
        <v>36806</v>
      </c>
      <c r="E20" s="19">
        <v>8685551</v>
      </c>
      <c r="F20" s="19">
        <v>17703</v>
      </c>
      <c r="G20" s="19">
        <v>3994053</v>
      </c>
      <c r="H20" s="19">
        <v>1621</v>
      </c>
      <c r="I20" s="19">
        <v>561826</v>
      </c>
      <c r="J20" s="19">
        <v>917</v>
      </c>
      <c r="K20" s="19">
        <v>611944</v>
      </c>
      <c r="L20" s="19">
        <v>16565</v>
      </c>
      <c r="M20" s="19">
        <v>3517728</v>
      </c>
      <c r="N20" s="28">
        <v>7</v>
      </c>
      <c r="O20" s="28">
        <v>1678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35" t="s">
        <v>75</v>
      </c>
      <c r="B21" s="19">
        <v>43471</v>
      </c>
      <c r="C21" s="19">
        <v>7975001</v>
      </c>
      <c r="D21" s="19">
        <v>43459</v>
      </c>
      <c r="E21" s="19">
        <v>7932121</v>
      </c>
      <c r="F21" s="19">
        <v>23128</v>
      </c>
      <c r="G21" s="19">
        <v>3956801</v>
      </c>
      <c r="H21" s="19">
        <v>1762</v>
      </c>
      <c r="I21" s="19">
        <v>464254</v>
      </c>
      <c r="J21" s="19">
        <v>1484</v>
      </c>
      <c r="K21" s="19">
        <v>433699</v>
      </c>
      <c r="L21" s="19">
        <v>17085</v>
      </c>
      <c r="M21" s="19">
        <v>3077366</v>
      </c>
      <c r="N21" s="28">
        <v>12</v>
      </c>
      <c r="O21" s="28">
        <v>42880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35" t="s">
        <v>76</v>
      </c>
      <c r="B22" s="19">
        <v>29017</v>
      </c>
      <c r="C22" s="19">
        <v>5753755</v>
      </c>
      <c r="D22" s="19">
        <v>29015</v>
      </c>
      <c r="E22" s="19">
        <v>5753491</v>
      </c>
      <c r="F22" s="19">
        <v>13543</v>
      </c>
      <c r="G22" s="19">
        <v>2617340</v>
      </c>
      <c r="H22" s="19">
        <v>4052</v>
      </c>
      <c r="I22" s="19">
        <v>752481</v>
      </c>
      <c r="J22" s="19">
        <v>983</v>
      </c>
      <c r="K22" s="19">
        <v>213850</v>
      </c>
      <c r="L22" s="19">
        <v>10437</v>
      </c>
      <c r="M22" s="19">
        <v>2169820</v>
      </c>
      <c r="N22" s="28">
        <v>2</v>
      </c>
      <c r="O22" s="28">
        <v>264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35" t="s">
        <v>77</v>
      </c>
      <c r="B23" s="19">
        <v>6374</v>
      </c>
      <c r="C23" s="19">
        <v>983834</v>
      </c>
      <c r="D23" s="19">
        <v>6373</v>
      </c>
      <c r="E23" s="19">
        <v>983686</v>
      </c>
      <c r="F23" s="19">
        <v>2973</v>
      </c>
      <c r="G23" s="19">
        <v>458507</v>
      </c>
      <c r="H23" s="19">
        <v>280</v>
      </c>
      <c r="I23" s="19">
        <v>22005</v>
      </c>
      <c r="J23" s="19">
        <v>287</v>
      </c>
      <c r="K23" s="19">
        <v>54718</v>
      </c>
      <c r="L23" s="19">
        <v>2833</v>
      </c>
      <c r="M23" s="19">
        <v>448457</v>
      </c>
      <c r="N23" s="28">
        <v>1</v>
      </c>
      <c r="O23" s="28">
        <v>147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s="31" customFormat="1" ht="12" customHeight="1">
      <c r="A24" s="35" t="s">
        <v>78</v>
      </c>
      <c r="B24" s="19">
        <v>13905</v>
      </c>
      <c r="C24" s="19">
        <v>2059300</v>
      </c>
      <c r="D24" s="19">
        <v>13900</v>
      </c>
      <c r="E24" s="19">
        <v>2058655</v>
      </c>
      <c r="F24" s="19">
        <v>7001</v>
      </c>
      <c r="G24" s="19">
        <v>1060844</v>
      </c>
      <c r="H24" s="19">
        <v>123</v>
      </c>
      <c r="I24" s="19">
        <v>26063</v>
      </c>
      <c r="J24" s="19">
        <v>372</v>
      </c>
      <c r="K24" s="19">
        <v>73666</v>
      </c>
      <c r="L24" s="19">
        <v>6404</v>
      </c>
      <c r="M24" s="19">
        <v>898082</v>
      </c>
      <c r="N24" s="28">
        <v>5</v>
      </c>
      <c r="O24" s="28">
        <v>646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35" t="s">
        <v>79</v>
      </c>
      <c r="B25" s="19">
        <v>1768</v>
      </c>
      <c r="C25" s="19">
        <v>303727</v>
      </c>
      <c r="D25" s="19">
        <v>1767</v>
      </c>
      <c r="E25" s="19">
        <v>303606</v>
      </c>
      <c r="F25" s="19">
        <v>789</v>
      </c>
      <c r="G25" s="19">
        <v>138626</v>
      </c>
      <c r="H25" s="19">
        <v>120</v>
      </c>
      <c r="I25" s="19">
        <v>17519</v>
      </c>
      <c r="J25" s="19">
        <v>144</v>
      </c>
      <c r="K25" s="19">
        <v>24344</v>
      </c>
      <c r="L25" s="19">
        <v>714</v>
      </c>
      <c r="M25" s="19">
        <v>123116</v>
      </c>
      <c r="N25" s="28">
        <v>1</v>
      </c>
      <c r="O25" s="28">
        <v>121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35" t="s">
        <v>80</v>
      </c>
      <c r="B26" s="19">
        <v>24071</v>
      </c>
      <c r="C26" s="19">
        <v>2273865</v>
      </c>
      <c r="D26" s="19">
        <v>24068</v>
      </c>
      <c r="E26" s="19">
        <v>2273567</v>
      </c>
      <c r="F26" s="19">
        <v>11007</v>
      </c>
      <c r="G26" s="19">
        <v>887948</v>
      </c>
      <c r="H26" s="19">
        <v>300</v>
      </c>
      <c r="I26" s="19">
        <v>47064</v>
      </c>
      <c r="J26" s="19">
        <v>2332</v>
      </c>
      <c r="K26" s="19">
        <v>237841</v>
      </c>
      <c r="L26" s="19">
        <v>10429</v>
      </c>
      <c r="M26" s="19">
        <v>1100715</v>
      </c>
      <c r="N26" s="28">
        <v>3</v>
      </c>
      <c r="O26" s="28">
        <v>298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35" t="s">
        <v>81</v>
      </c>
      <c r="B27" s="19">
        <v>22778</v>
      </c>
      <c r="C27" s="19">
        <v>4140337</v>
      </c>
      <c r="D27" s="19">
        <v>22778</v>
      </c>
      <c r="E27" s="19">
        <v>4140337</v>
      </c>
      <c r="F27" s="19">
        <v>12137</v>
      </c>
      <c r="G27" s="19">
        <v>2325821</v>
      </c>
      <c r="H27" s="19">
        <v>443</v>
      </c>
      <c r="I27" s="19">
        <v>64428</v>
      </c>
      <c r="J27" s="19">
        <v>279</v>
      </c>
      <c r="K27" s="19">
        <v>65555</v>
      </c>
      <c r="L27" s="19">
        <v>9919</v>
      </c>
      <c r="M27" s="19">
        <v>1684533</v>
      </c>
      <c r="N27" s="28">
        <v>0</v>
      </c>
      <c r="O27" s="28"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35" t="s">
        <v>82</v>
      </c>
      <c r="B28" s="19">
        <v>88495</v>
      </c>
      <c r="C28" s="19">
        <v>10997204</v>
      </c>
      <c r="D28" s="19">
        <v>88479</v>
      </c>
      <c r="E28" s="19">
        <v>10996123</v>
      </c>
      <c r="F28" s="19">
        <v>43698</v>
      </c>
      <c r="G28" s="19">
        <v>5378036</v>
      </c>
      <c r="H28" s="19">
        <v>2311</v>
      </c>
      <c r="I28" s="19">
        <v>224199</v>
      </c>
      <c r="J28" s="19">
        <v>1564</v>
      </c>
      <c r="K28" s="19">
        <v>302844</v>
      </c>
      <c r="L28" s="19">
        <v>40906</v>
      </c>
      <c r="M28" s="19">
        <v>5091044</v>
      </c>
      <c r="N28" s="28">
        <v>16</v>
      </c>
      <c r="O28" s="28">
        <v>1081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35" t="s">
        <v>83</v>
      </c>
      <c r="B29" s="19">
        <v>13456</v>
      </c>
      <c r="C29" s="19">
        <v>1907635</v>
      </c>
      <c r="D29" s="19">
        <v>13456</v>
      </c>
      <c r="E29" s="19">
        <v>1907635</v>
      </c>
      <c r="F29" s="19">
        <v>6516</v>
      </c>
      <c r="G29" s="19">
        <v>996756</v>
      </c>
      <c r="H29" s="19">
        <v>173</v>
      </c>
      <c r="I29" s="19">
        <v>89075</v>
      </c>
      <c r="J29" s="19">
        <v>478</v>
      </c>
      <c r="K29" s="19">
        <v>123673</v>
      </c>
      <c r="L29" s="19">
        <v>6289</v>
      </c>
      <c r="M29" s="19">
        <v>698131</v>
      </c>
      <c r="N29" s="28">
        <v>0</v>
      </c>
      <c r="O29" s="28"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" customHeight="1">
      <c r="A30" s="35" t="s">
        <v>84</v>
      </c>
      <c r="B30" s="19">
        <v>38713</v>
      </c>
      <c r="C30" s="19">
        <v>6210252</v>
      </c>
      <c r="D30" s="19">
        <v>38709</v>
      </c>
      <c r="E30" s="19">
        <v>6209682</v>
      </c>
      <c r="F30" s="19">
        <v>20184</v>
      </c>
      <c r="G30" s="19">
        <v>3032316</v>
      </c>
      <c r="H30" s="19">
        <v>1053</v>
      </c>
      <c r="I30" s="19">
        <v>326360</v>
      </c>
      <c r="J30" s="19">
        <v>560</v>
      </c>
      <c r="K30" s="19">
        <v>137010</v>
      </c>
      <c r="L30" s="19">
        <v>16912</v>
      </c>
      <c r="M30" s="19">
        <v>2713996</v>
      </c>
      <c r="N30" s="28">
        <v>4</v>
      </c>
      <c r="O30" s="28">
        <v>569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15" s="5" customFormat="1" ht="12" customHeight="1">
      <c r="A31" s="42" t="s">
        <v>85</v>
      </c>
      <c r="B31" s="24">
        <v>183012</v>
      </c>
      <c r="C31" s="24">
        <v>19293064</v>
      </c>
      <c r="D31" s="24">
        <v>182964</v>
      </c>
      <c r="E31" s="24">
        <v>19288584</v>
      </c>
      <c r="F31" s="24">
        <v>88987</v>
      </c>
      <c r="G31" s="24">
        <v>8525041</v>
      </c>
      <c r="H31" s="24">
        <v>5342</v>
      </c>
      <c r="I31" s="24">
        <v>977729</v>
      </c>
      <c r="J31" s="24">
        <v>7606</v>
      </c>
      <c r="K31" s="24">
        <v>1485032</v>
      </c>
      <c r="L31" s="24">
        <v>81029</v>
      </c>
      <c r="M31" s="24">
        <v>8300782</v>
      </c>
      <c r="N31" s="27">
        <v>48</v>
      </c>
      <c r="O31" s="27">
        <v>4480</v>
      </c>
    </row>
    <row r="32" spans="1:15" s="5" customFormat="1" ht="12" customHeight="1">
      <c r="A32" s="42" t="s">
        <v>86</v>
      </c>
      <c r="B32" s="24">
        <v>82043</v>
      </c>
      <c r="C32" s="24">
        <v>11474731</v>
      </c>
      <c r="D32" s="24">
        <v>82032</v>
      </c>
      <c r="E32" s="24">
        <v>11473095</v>
      </c>
      <c r="F32" s="24">
        <v>39437</v>
      </c>
      <c r="G32" s="24">
        <v>4921227</v>
      </c>
      <c r="H32" s="24">
        <v>8325</v>
      </c>
      <c r="I32" s="24">
        <v>1328808</v>
      </c>
      <c r="J32" s="24">
        <v>1955</v>
      </c>
      <c r="K32" s="24">
        <v>511376</v>
      </c>
      <c r="L32" s="24">
        <v>32315</v>
      </c>
      <c r="M32" s="24">
        <v>4711684</v>
      </c>
      <c r="N32" s="27">
        <v>11</v>
      </c>
      <c r="O32" s="27">
        <v>1636</v>
      </c>
    </row>
    <row r="33" spans="1:15" s="5" customFormat="1" ht="12" customHeight="1">
      <c r="A33" s="42" t="s">
        <v>87</v>
      </c>
      <c r="B33" s="24">
        <v>556</v>
      </c>
      <c r="C33" s="24">
        <v>119108</v>
      </c>
      <c r="D33" s="24">
        <v>556</v>
      </c>
      <c r="E33" s="24">
        <v>119108</v>
      </c>
      <c r="F33" s="24">
        <v>296</v>
      </c>
      <c r="G33" s="24">
        <v>68298</v>
      </c>
      <c r="H33" s="24">
        <v>16</v>
      </c>
      <c r="I33" s="24">
        <v>2694</v>
      </c>
      <c r="J33" s="24">
        <v>36</v>
      </c>
      <c r="K33" s="24">
        <v>7734</v>
      </c>
      <c r="L33" s="24">
        <v>208</v>
      </c>
      <c r="M33" s="24">
        <v>40382</v>
      </c>
      <c r="N33" s="27">
        <v>0</v>
      </c>
      <c r="O33" s="27">
        <v>0</v>
      </c>
    </row>
    <row r="34" spans="1:51" ht="12" customHeight="1">
      <c r="A34" s="35" t="s">
        <v>88</v>
      </c>
      <c r="B34" s="19">
        <v>555</v>
      </c>
      <c r="C34" s="19">
        <v>118827</v>
      </c>
      <c r="D34" s="19">
        <v>555</v>
      </c>
      <c r="E34" s="19">
        <v>118827</v>
      </c>
      <c r="F34" s="19">
        <v>295</v>
      </c>
      <c r="G34" s="19">
        <v>68017</v>
      </c>
      <c r="H34" s="19">
        <v>16</v>
      </c>
      <c r="I34" s="19">
        <v>2694</v>
      </c>
      <c r="J34" s="19">
        <v>36</v>
      </c>
      <c r="K34" s="19">
        <v>7734</v>
      </c>
      <c r="L34" s="19">
        <v>208</v>
      </c>
      <c r="M34" s="19">
        <v>40382</v>
      </c>
      <c r="N34" s="28">
        <v>0</v>
      </c>
      <c r="O34" s="28"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" customHeight="1">
      <c r="A35" s="35" t="s">
        <v>89</v>
      </c>
      <c r="B35" s="19">
        <v>1</v>
      </c>
      <c r="C35" s="19">
        <v>281</v>
      </c>
      <c r="D35" s="19">
        <v>1</v>
      </c>
      <c r="E35" s="19">
        <v>281</v>
      </c>
      <c r="F35" s="19">
        <v>1</v>
      </c>
      <c r="G35" s="19">
        <v>281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8">
        <v>0</v>
      </c>
      <c r="O35" s="28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15" ht="12" customHeight="1">
      <c r="A36" s="77" t="s">
        <v>13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36" t="s">
        <v>43</v>
      </c>
      <c r="H37" s="9"/>
      <c r="I37" s="9"/>
      <c r="J37" s="9"/>
      <c r="K37" s="9"/>
      <c r="L37" s="9"/>
      <c r="M37" s="9"/>
      <c r="N37" s="9"/>
      <c r="O37" s="9"/>
    </row>
    <row r="38" spans="1:63" ht="12" hidden="1">
      <c r="A38" s="10" t="s">
        <v>11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-1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1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K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</row>
    <row r="39" spans="1:63" ht="12" hidden="1">
      <c r="A39" s="25" t="s">
        <v>14</v>
      </c>
      <c r="B39" s="9">
        <f aca="true" t="shared" si="2" ref="B39:AG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-1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K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</row>
    <row r="40" spans="1:63" ht="12" hidden="1">
      <c r="A40" s="25" t="s">
        <v>15</v>
      </c>
      <c r="B40" s="9">
        <f aca="true" t="shared" si="4" ref="B40:AG40">B9-SUM(B10:B30)</f>
        <v>0</v>
      </c>
      <c r="C40" s="9">
        <f t="shared" si="4"/>
        <v>-2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1</v>
      </c>
      <c r="H40" s="9">
        <f t="shared" si="4"/>
        <v>0</v>
      </c>
      <c r="I40" s="9">
        <f t="shared" si="4"/>
        <v>-2</v>
      </c>
      <c r="J40" s="9">
        <f t="shared" si="4"/>
        <v>0</v>
      </c>
      <c r="K40" s="9">
        <f t="shared" si="4"/>
        <v>2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-2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K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</row>
    <row r="41" spans="1:63" ht="12" hidden="1">
      <c r="A41" s="25" t="s">
        <v>16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K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1">
    <mergeCell ref="D4:E4"/>
    <mergeCell ref="F4:G4"/>
    <mergeCell ref="H4:I4"/>
    <mergeCell ref="J4:K4"/>
    <mergeCell ref="A36:O36"/>
    <mergeCell ref="L4:M4"/>
    <mergeCell ref="A1:O1"/>
    <mergeCell ref="A3:A6"/>
    <mergeCell ref="B3:C4"/>
    <mergeCell ref="D3:M3"/>
    <mergeCell ref="N3:O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K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3.160156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6.66015625" style="0" customWidth="1"/>
    <col min="15" max="15" width="13.16015625" style="0" customWidth="1"/>
  </cols>
  <sheetData>
    <row r="1" spans="1:15" ht="16.5" customHeight="1">
      <c r="A1" s="86" t="s">
        <v>128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90" t="s">
        <v>54</v>
      </c>
      <c r="B3" s="79" t="s">
        <v>52</v>
      </c>
      <c r="C3" s="74"/>
      <c r="D3" s="72" t="s">
        <v>127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7"/>
    </row>
    <row r="4" spans="1:15" ht="12" customHeight="1">
      <c r="A4" s="91"/>
      <c r="B4" s="80"/>
      <c r="C4" s="76"/>
      <c r="D4" s="72" t="s">
        <v>45</v>
      </c>
      <c r="E4" s="73"/>
      <c r="F4" s="72" t="s">
        <v>46</v>
      </c>
      <c r="G4" s="73"/>
      <c r="H4" s="72" t="s">
        <v>47</v>
      </c>
      <c r="I4" s="73"/>
      <c r="J4" s="72" t="s">
        <v>48</v>
      </c>
      <c r="K4" s="73"/>
      <c r="L4" s="72" t="s">
        <v>49</v>
      </c>
      <c r="M4" s="73"/>
      <c r="N4" s="84"/>
      <c r="O4" s="89"/>
    </row>
    <row r="5" spans="1:15" ht="12" customHeight="1">
      <c r="A5" s="91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33" t="s">
        <v>12</v>
      </c>
    </row>
    <row r="6" spans="1:15" s="38" customFormat="1" ht="12" customHeight="1">
      <c r="A6" s="92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37" t="s">
        <v>51</v>
      </c>
    </row>
    <row r="7" spans="1:15" s="5" customFormat="1" ht="12" customHeight="1">
      <c r="A7" s="10" t="s">
        <v>61</v>
      </c>
      <c r="B7" s="14">
        <v>1120376</v>
      </c>
      <c r="C7" s="14">
        <v>162225638</v>
      </c>
      <c r="D7" s="14">
        <v>1120236</v>
      </c>
      <c r="E7" s="14">
        <v>162186073</v>
      </c>
      <c r="F7" s="14">
        <v>551563</v>
      </c>
      <c r="G7" s="14">
        <v>75378683</v>
      </c>
      <c r="H7" s="14">
        <v>17905</v>
      </c>
      <c r="I7" s="14">
        <v>4629049</v>
      </c>
      <c r="J7" s="14">
        <v>49721</v>
      </c>
      <c r="K7" s="14">
        <v>12211979</v>
      </c>
      <c r="L7" s="14">
        <v>501047</v>
      </c>
      <c r="M7" s="14">
        <v>69966363</v>
      </c>
      <c r="N7" s="26">
        <v>140</v>
      </c>
      <c r="O7" s="26">
        <v>39565</v>
      </c>
    </row>
    <row r="8" spans="1:15" s="5" customFormat="1" ht="12" customHeight="1">
      <c r="A8" s="42" t="s">
        <v>62</v>
      </c>
      <c r="B8" s="24">
        <v>1119746</v>
      </c>
      <c r="C8" s="24">
        <v>162102727</v>
      </c>
      <c r="D8" s="24">
        <v>1119606</v>
      </c>
      <c r="E8" s="24">
        <v>162063163</v>
      </c>
      <c r="F8" s="24">
        <v>551252</v>
      </c>
      <c r="G8" s="24">
        <v>75315668</v>
      </c>
      <c r="H8" s="24">
        <v>17880</v>
      </c>
      <c r="I8" s="24">
        <v>4624841</v>
      </c>
      <c r="J8" s="24">
        <v>49693</v>
      </c>
      <c r="K8" s="24">
        <v>12207628</v>
      </c>
      <c r="L8" s="24">
        <v>500781</v>
      </c>
      <c r="M8" s="24">
        <v>69915026</v>
      </c>
      <c r="N8" s="27">
        <v>140</v>
      </c>
      <c r="O8" s="27">
        <v>39565</v>
      </c>
    </row>
    <row r="9" spans="1:15" s="5" customFormat="1" ht="12" customHeight="1">
      <c r="A9" s="42" t="s">
        <v>63</v>
      </c>
      <c r="B9" s="24">
        <v>864706</v>
      </c>
      <c r="C9" s="24">
        <v>132281654</v>
      </c>
      <c r="D9" s="24">
        <v>864614</v>
      </c>
      <c r="E9" s="24">
        <v>132268799</v>
      </c>
      <c r="F9" s="24">
        <v>427912</v>
      </c>
      <c r="G9" s="24">
        <v>61955227</v>
      </c>
      <c r="H9" s="24">
        <v>12360</v>
      </c>
      <c r="I9" s="24">
        <v>3222318</v>
      </c>
      <c r="J9" s="24">
        <v>40475</v>
      </c>
      <c r="K9" s="24">
        <v>10464193</v>
      </c>
      <c r="L9" s="24">
        <v>383867</v>
      </c>
      <c r="M9" s="24">
        <v>56627062</v>
      </c>
      <c r="N9" s="27">
        <v>92</v>
      </c>
      <c r="O9" s="27">
        <v>12855</v>
      </c>
    </row>
    <row r="10" spans="1:40" ht="12" customHeight="1">
      <c r="A10" s="35" t="s">
        <v>64</v>
      </c>
      <c r="B10" s="19">
        <v>262997</v>
      </c>
      <c r="C10" s="19">
        <v>26224313</v>
      </c>
      <c r="D10" s="19">
        <v>262971</v>
      </c>
      <c r="E10" s="19">
        <v>26221295</v>
      </c>
      <c r="F10" s="19">
        <v>131502</v>
      </c>
      <c r="G10" s="19">
        <v>12843717</v>
      </c>
      <c r="H10" s="19">
        <v>2272</v>
      </c>
      <c r="I10" s="19">
        <v>325561</v>
      </c>
      <c r="J10" s="19">
        <v>6501</v>
      </c>
      <c r="K10" s="19">
        <v>985461</v>
      </c>
      <c r="L10" s="19">
        <v>122696</v>
      </c>
      <c r="M10" s="19">
        <v>12066556</v>
      </c>
      <c r="N10" s="28">
        <v>26</v>
      </c>
      <c r="O10" s="28">
        <v>3018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35" t="s">
        <v>65</v>
      </c>
      <c r="B11" s="19">
        <v>15550</v>
      </c>
      <c r="C11" s="19">
        <v>2523635</v>
      </c>
      <c r="D11" s="19">
        <v>15547</v>
      </c>
      <c r="E11" s="19">
        <v>2523301</v>
      </c>
      <c r="F11" s="19">
        <v>7481</v>
      </c>
      <c r="G11" s="19">
        <v>1156837</v>
      </c>
      <c r="H11" s="19">
        <v>286</v>
      </c>
      <c r="I11" s="19">
        <v>51887</v>
      </c>
      <c r="J11" s="19">
        <v>448</v>
      </c>
      <c r="K11" s="19">
        <v>120339</v>
      </c>
      <c r="L11" s="19">
        <v>7332</v>
      </c>
      <c r="M11" s="19">
        <v>1194238</v>
      </c>
      <c r="N11" s="28">
        <v>3</v>
      </c>
      <c r="O11" s="28">
        <v>334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35" t="s">
        <v>66</v>
      </c>
      <c r="B12" s="19">
        <v>131025</v>
      </c>
      <c r="C12" s="19">
        <v>23105148</v>
      </c>
      <c r="D12" s="19">
        <v>131018</v>
      </c>
      <c r="E12" s="19">
        <v>23104509</v>
      </c>
      <c r="F12" s="19">
        <v>66121</v>
      </c>
      <c r="G12" s="19">
        <v>10052297</v>
      </c>
      <c r="H12" s="19">
        <v>560</v>
      </c>
      <c r="I12" s="19">
        <v>224364</v>
      </c>
      <c r="J12" s="19">
        <v>13899</v>
      </c>
      <c r="K12" s="19">
        <v>4240863</v>
      </c>
      <c r="L12" s="19">
        <v>50438</v>
      </c>
      <c r="M12" s="19">
        <v>8586985</v>
      </c>
      <c r="N12" s="28">
        <v>7</v>
      </c>
      <c r="O12" s="28">
        <v>639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35" t="s">
        <v>67</v>
      </c>
      <c r="B13" s="19">
        <v>18136</v>
      </c>
      <c r="C13" s="19">
        <v>4037059</v>
      </c>
      <c r="D13" s="19">
        <v>18133</v>
      </c>
      <c r="E13" s="19">
        <v>4036784</v>
      </c>
      <c r="F13" s="19">
        <v>10324</v>
      </c>
      <c r="G13" s="19">
        <v>2289940</v>
      </c>
      <c r="H13" s="19">
        <v>215</v>
      </c>
      <c r="I13" s="19">
        <v>47801</v>
      </c>
      <c r="J13" s="19">
        <v>259</v>
      </c>
      <c r="K13" s="19">
        <v>233611</v>
      </c>
      <c r="L13" s="19">
        <v>7335</v>
      </c>
      <c r="M13" s="19">
        <v>1465432</v>
      </c>
      <c r="N13" s="28">
        <v>3</v>
      </c>
      <c r="O13" s="28">
        <v>275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2" customHeight="1">
      <c r="A14" s="35" t="s">
        <v>68</v>
      </c>
      <c r="B14" s="19">
        <v>14754</v>
      </c>
      <c r="C14" s="19">
        <v>3171381</v>
      </c>
      <c r="D14" s="19">
        <v>14745</v>
      </c>
      <c r="E14" s="19">
        <v>3170209</v>
      </c>
      <c r="F14" s="19">
        <v>7227</v>
      </c>
      <c r="G14" s="19">
        <v>1641976</v>
      </c>
      <c r="H14" s="19">
        <v>299</v>
      </c>
      <c r="I14" s="19">
        <v>98620</v>
      </c>
      <c r="J14" s="19">
        <v>489</v>
      </c>
      <c r="K14" s="19">
        <v>147985</v>
      </c>
      <c r="L14" s="19">
        <v>6730</v>
      </c>
      <c r="M14" s="19">
        <v>1281627</v>
      </c>
      <c r="N14" s="28">
        <v>9</v>
      </c>
      <c r="O14" s="28">
        <v>1172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35" t="s">
        <v>69</v>
      </c>
      <c r="B15" s="19">
        <v>54619</v>
      </c>
      <c r="C15" s="19">
        <v>12427883</v>
      </c>
      <c r="D15" s="19">
        <v>54613</v>
      </c>
      <c r="E15" s="19">
        <v>12426991</v>
      </c>
      <c r="F15" s="19">
        <v>28344</v>
      </c>
      <c r="G15" s="19">
        <v>5774855</v>
      </c>
      <c r="H15" s="19">
        <v>262</v>
      </c>
      <c r="I15" s="19">
        <v>67062</v>
      </c>
      <c r="J15" s="19">
        <v>2787</v>
      </c>
      <c r="K15" s="19">
        <v>815129</v>
      </c>
      <c r="L15" s="19">
        <v>23220</v>
      </c>
      <c r="M15" s="19">
        <v>5769946</v>
      </c>
      <c r="N15" s="28">
        <v>6</v>
      </c>
      <c r="O15" s="28">
        <v>891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35" t="s">
        <v>70</v>
      </c>
      <c r="B16" s="19">
        <v>27543</v>
      </c>
      <c r="C16" s="19">
        <v>6842205</v>
      </c>
      <c r="D16" s="19">
        <v>27540</v>
      </c>
      <c r="E16" s="19">
        <v>6841658</v>
      </c>
      <c r="F16" s="19">
        <v>13939</v>
      </c>
      <c r="G16" s="19">
        <v>3178041</v>
      </c>
      <c r="H16" s="19">
        <v>615</v>
      </c>
      <c r="I16" s="19">
        <v>401853</v>
      </c>
      <c r="J16" s="19">
        <v>1995</v>
      </c>
      <c r="K16" s="19">
        <v>694070</v>
      </c>
      <c r="L16" s="19">
        <v>10991</v>
      </c>
      <c r="M16" s="19">
        <v>2567694</v>
      </c>
      <c r="N16" s="28">
        <v>3</v>
      </c>
      <c r="O16" s="28">
        <v>546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35" t="s">
        <v>71</v>
      </c>
      <c r="B17" s="19">
        <v>12076</v>
      </c>
      <c r="C17" s="19">
        <v>2672205</v>
      </c>
      <c r="D17" s="19">
        <v>12075</v>
      </c>
      <c r="E17" s="19">
        <v>2672102</v>
      </c>
      <c r="F17" s="19">
        <v>6051</v>
      </c>
      <c r="G17" s="19">
        <v>1176643</v>
      </c>
      <c r="H17" s="19">
        <v>272</v>
      </c>
      <c r="I17" s="19">
        <v>253750</v>
      </c>
      <c r="J17" s="19">
        <v>622</v>
      </c>
      <c r="K17" s="19">
        <v>156058</v>
      </c>
      <c r="L17" s="19">
        <v>5130</v>
      </c>
      <c r="M17" s="19">
        <v>1085651</v>
      </c>
      <c r="N17" s="28">
        <v>1</v>
      </c>
      <c r="O17" s="28">
        <v>103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35" t="s">
        <v>72</v>
      </c>
      <c r="B18" s="19">
        <v>15487</v>
      </c>
      <c r="C18" s="19">
        <v>3297718</v>
      </c>
      <c r="D18" s="19">
        <v>15482</v>
      </c>
      <c r="E18" s="19">
        <v>3297181</v>
      </c>
      <c r="F18" s="19">
        <v>7706</v>
      </c>
      <c r="G18" s="19">
        <v>1737912</v>
      </c>
      <c r="H18" s="19">
        <v>618</v>
      </c>
      <c r="I18" s="19">
        <v>237661</v>
      </c>
      <c r="J18" s="19">
        <v>688</v>
      </c>
      <c r="K18" s="19">
        <v>148761</v>
      </c>
      <c r="L18" s="19">
        <v>6470</v>
      </c>
      <c r="M18" s="19">
        <v>1172847</v>
      </c>
      <c r="N18" s="28">
        <v>5</v>
      </c>
      <c r="O18" s="28">
        <v>537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35" t="s">
        <v>73</v>
      </c>
      <c r="B19" s="19">
        <v>11485</v>
      </c>
      <c r="C19" s="19">
        <v>1835289</v>
      </c>
      <c r="D19" s="19">
        <v>11485</v>
      </c>
      <c r="E19" s="19">
        <v>1835289</v>
      </c>
      <c r="F19" s="19">
        <v>5549</v>
      </c>
      <c r="G19" s="19">
        <v>962700</v>
      </c>
      <c r="H19" s="19">
        <v>627</v>
      </c>
      <c r="I19" s="19">
        <v>36302</v>
      </c>
      <c r="J19" s="19">
        <v>657</v>
      </c>
      <c r="K19" s="19">
        <v>160657</v>
      </c>
      <c r="L19" s="19">
        <v>4652</v>
      </c>
      <c r="M19" s="19">
        <v>675630</v>
      </c>
      <c r="N19" s="28">
        <v>0</v>
      </c>
      <c r="O19" s="28"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35" t="s">
        <v>74</v>
      </c>
      <c r="B20" s="19">
        <v>31707</v>
      </c>
      <c r="C20" s="19">
        <v>6628709</v>
      </c>
      <c r="D20" s="19">
        <v>31704</v>
      </c>
      <c r="E20" s="19">
        <v>6628260</v>
      </c>
      <c r="F20" s="19">
        <v>14417</v>
      </c>
      <c r="G20" s="19">
        <v>2869767</v>
      </c>
      <c r="H20" s="19">
        <v>1318</v>
      </c>
      <c r="I20" s="19">
        <v>298628</v>
      </c>
      <c r="J20" s="19">
        <v>990</v>
      </c>
      <c r="K20" s="19">
        <v>497943</v>
      </c>
      <c r="L20" s="19">
        <v>14979</v>
      </c>
      <c r="M20" s="19">
        <v>2961922</v>
      </c>
      <c r="N20" s="28">
        <v>3</v>
      </c>
      <c r="O20" s="28">
        <v>448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35" t="s">
        <v>75</v>
      </c>
      <c r="B21" s="19">
        <v>43201</v>
      </c>
      <c r="C21" s="19">
        <v>8048495</v>
      </c>
      <c r="D21" s="19">
        <v>43198</v>
      </c>
      <c r="E21" s="19">
        <v>8048073</v>
      </c>
      <c r="F21" s="19">
        <v>22024</v>
      </c>
      <c r="G21" s="19">
        <v>3501908</v>
      </c>
      <c r="H21" s="19">
        <v>1247</v>
      </c>
      <c r="I21" s="19">
        <v>576112</v>
      </c>
      <c r="J21" s="19">
        <v>1525</v>
      </c>
      <c r="K21" s="19">
        <v>680242</v>
      </c>
      <c r="L21" s="19">
        <v>18402</v>
      </c>
      <c r="M21" s="19">
        <v>3289811</v>
      </c>
      <c r="N21" s="28">
        <v>3</v>
      </c>
      <c r="O21" s="28">
        <v>422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35" t="s">
        <v>76</v>
      </c>
      <c r="B22" s="19">
        <v>22115</v>
      </c>
      <c r="C22" s="19">
        <v>4095296</v>
      </c>
      <c r="D22" s="19">
        <v>22108</v>
      </c>
      <c r="E22" s="19">
        <v>4093821</v>
      </c>
      <c r="F22" s="19">
        <v>10996</v>
      </c>
      <c r="G22" s="19">
        <v>1908008</v>
      </c>
      <c r="H22" s="19">
        <v>494</v>
      </c>
      <c r="I22" s="19">
        <v>122396</v>
      </c>
      <c r="J22" s="19">
        <v>915</v>
      </c>
      <c r="K22" s="19">
        <v>185399</v>
      </c>
      <c r="L22" s="19">
        <v>9703</v>
      </c>
      <c r="M22" s="19">
        <v>1878018</v>
      </c>
      <c r="N22" s="28">
        <v>7</v>
      </c>
      <c r="O22" s="28">
        <v>1475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35" t="s">
        <v>77</v>
      </c>
      <c r="B23" s="19">
        <v>6398</v>
      </c>
      <c r="C23" s="19">
        <v>953639</v>
      </c>
      <c r="D23" s="19">
        <v>6398</v>
      </c>
      <c r="E23" s="19">
        <v>953639</v>
      </c>
      <c r="F23" s="19">
        <v>2665</v>
      </c>
      <c r="G23" s="19">
        <v>422356</v>
      </c>
      <c r="H23" s="19">
        <v>109</v>
      </c>
      <c r="I23" s="19">
        <v>27002</v>
      </c>
      <c r="J23" s="19">
        <v>554</v>
      </c>
      <c r="K23" s="19">
        <v>59697</v>
      </c>
      <c r="L23" s="19">
        <v>3070</v>
      </c>
      <c r="M23" s="19">
        <v>444584</v>
      </c>
      <c r="N23" s="28">
        <v>0</v>
      </c>
      <c r="O23" s="28">
        <v>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s="31" customFormat="1" ht="12" customHeight="1">
      <c r="A24" s="35" t="s">
        <v>78</v>
      </c>
      <c r="B24" s="19">
        <v>14399</v>
      </c>
      <c r="C24" s="19">
        <v>2096153</v>
      </c>
      <c r="D24" s="19">
        <v>14395</v>
      </c>
      <c r="E24" s="19">
        <v>2095273</v>
      </c>
      <c r="F24" s="19">
        <v>7210</v>
      </c>
      <c r="G24" s="19">
        <v>1036529</v>
      </c>
      <c r="H24" s="19">
        <v>500</v>
      </c>
      <c r="I24" s="19">
        <v>58114</v>
      </c>
      <c r="J24" s="19">
        <v>372</v>
      </c>
      <c r="K24" s="19">
        <v>80041</v>
      </c>
      <c r="L24" s="19">
        <v>6313</v>
      </c>
      <c r="M24" s="19">
        <v>920589</v>
      </c>
      <c r="N24" s="28">
        <v>4</v>
      </c>
      <c r="O24" s="28">
        <v>880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35" t="s">
        <v>79</v>
      </c>
      <c r="B25" s="19">
        <v>1452</v>
      </c>
      <c r="C25" s="19">
        <v>260342</v>
      </c>
      <c r="D25" s="19">
        <v>1452</v>
      </c>
      <c r="E25" s="19">
        <v>260342</v>
      </c>
      <c r="F25" s="19">
        <v>666</v>
      </c>
      <c r="G25" s="19">
        <v>115420</v>
      </c>
      <c r="H25" s="19">
        <v>8</v>
      </c>
      <c r="I25" s="19">
        <v>2074</v>
      </c>
      <c r="J25" s="19">
        <v>96</v>
      </c>
      <c r="K25" s="19">
        <v>20828</v>
      </c>
      <c r="L25" s="19">
        <v>682</v>
      </c>
      <c r="M25" s="19">
        <v>122020</v>
      </c>
      <c r="N25" s="28">
        <v>0</v>
      </c>
      <c r="O25" s="28"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35" t="s">
        <v>80</v>
      </c>
      <c r="B26" s="19">
        <v>23998</v>
      </c>
      <c r="C26" s="19">
        <v>2039462</v>
      </c>
      <c r="D26" s="19">
        <v>23998</v>
      </c>
      <c r="E26" s="19">
        <v>2039462</v>
      </c>
      <c r="F26" s="19">
        <v>10189</v>
      </c>
      <c r="G26" s="19">
        <v>665584</v>
      </c>
      <c r="H26" s="19">
        <v>231</v>
      </c>
      <c r="I26" s="19">
        <v>24583</v>
      </c>
      <c r="J26" s="19">
        <v>3259</v>
      </c>
      <c r="K26" s="19">
        <v>227465</v>
      </c>
      <c r="L26" s="19">
        <v>10319</v>
      </c>
      <c r="M26" s="19">
        <v>1121831</v>
      </c>
      <c r="N26" s="28">
        <v>0</v>
      </c>
      <c r="O26" s="28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35" t="s">
        <v>81</v>
      </c>
      <c r="B27" s="19">
        <v>25491</v>
      </c>
      <c r="C27" s="19">
        <v>4081896</v>
      </c>
      <c r="D27" s="19">
        <v>25490</v>
      </c>
      <c r="E27" s="19">
        <v>4081810</v>
      </c>
      <c r="F27" s="19">
        <v>13084</v>
      </c>
      <c r="G27" s="19">
        <v>2065169</v>
      </c>
      <c r="H27" s="19">
        <v>91</v>
      </c>
      <c r="I27" s="19">
        <v>22847</v>
      </c>
      <c r="J27" s="19">
        <v>300</v>
      </c>
      <c r="K27" s="19">
        <v>213304</v>
      </c>
      <c r="L27" s="19">
        <v>12015</v>
      </c>
      <c r="M27" s="19">
        <v>1780489</v>
      </c>
      <c r="N27" s="28">
        <v>1</v>
      </c>
      <c r="O27" s="28">
        <v>86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35" t="s">
        <v>82</v>
      </c>
      <c r="B28" s="19">
        <v>82012</v>
      </c>
      <c r="C28" s="19">
        <v>10394054</v>
      </c>
      <c r="D28" s="19">
        <v>82009</v>
      </c>
      <c r="E28" s="19">
        <v>10393499</v>
      </c>
      <c r="F28" s="19">
        <v>38404</v>
      </c>
      <c r="G28" s="19">
        <v>4912446</v>
      </c>
      <c r="H28" s="19">
        <v>612</v>
      </c>
      <c r="I28" s="19">
        <v>162017</v>
      </c>
      <c r="J28" s="19">
        <v>2370</v>
      </c>
      <c r="K28" s="19">
        <v>381807</v>
      </c>
      <c r="L28" s="19">
        <v>40623</v>
      </c>
      <c r="M28" s="19">
        <v>4937228</v>
      </c>
      <c r="N28" s="28">
        <v>3</v>
      </c>
      <c r="O28" s="28">
        <v>555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35" t="s">
        <v>83</v>
      </c>
      <c r="B29" s="19">
        <v>13934</v>
      </c>
      <c r="C29" s="19">
        <v>1982690</v>
      </c>
      <c r="D29" s="19">
        <v>13932</v>
      </c>
      <c r="E29" s="19">
        <v>1982559</v>
      </c>
      <c r="F29" s="19">
        <v>6517</v>
      </c>
      <c r="G29" s="19">
        <v>968056</v>
      </c>
      <c r="H29" s="19">
        <v>400</v>
      </c>
      <c r="I29" s="19">
        <v>34167</v>
      </c>
      <c r="J29" s="19">
        <v>1139</v>
      </c>
      <c r="K29" s="19">
        <v>218505</v>
      </c>
      <c r="L29" s="19">
        <v>5876</v>
      </c>
      <c r="M29" s="19">
        <v>761831</v>
      </c>
      <c r="N29" s="28">
        <v>2</v>
      </c>
      <c r="O29" s="28">
        <v>131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" customHeight="1">
      <c r="A30" s="35" t="s">
        <v>84</v>
      </c>
      <c r="B30" s="19">
        <v>36327</v>
      </c>
      <c r="C30" s="19">
        <v>5564084</v>
      </c>
      <c r="D30" s="19">
        <v>36321</v>
      </c>
      <c r="E30" s="19">
        <v>5562743</v>
      </c>
      <c r="F30" s="19">
        <v>17496</v>
      </c>
      <c r="G30" s="19">
        <v>2675065</v>
      </c>
      <c r="H30" s="19">
        <v>1324</v>
      </c>
      <c r="I30" s="19">
        <v>149516</v>
      </c>
      <c r="J30" s="19">
        <v>610</v>
      </c>
      <c r="K30" s="19">
        <v>196028</v>
      </c>
      <c r="L30" s="19">
        <v>16891</v>
      </c>
      <c r="M30" s="19">
        <v>2542133</v>
      </c>
      <c r="N30" s="28">
        <v>6</v>
      </c>
      <c r="O30" s="28">
        <v>1341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15" s="5" customFormat="1" ht="12" customHeight="1">
      <c r="A31" s="42" t="s">
        <v>85</v>
      </c>
      <c r="B31" s="24">
        <v>182632</v>
      </c>
      <c r="C31" s="24">
        <v>19541937</v>
      </c>
      <c r="D31" s="24">
        <v>182595</v>
      </c>
      <c r="E31" s="24">
        <v>19525562</v>
      </c>
      <c r="F31" s="24">
        <v>86840</v>
      </c>
      <c r="G31" s="24">
        <v>8253765</v>
      </c>
      <c r="H31" s="24">
        <v>2234</v>
      </c>
      <c r="I31" s="24">
        <v>651928</v>
      </c>
      <c r="J31" s="24">
        <v>8414</v>
      </c>
      <c r="K31" s="24">
        <v>1475149</v>
      </c>
      <c r="L31" s="24">
        <v>85107</v>
      </c>
      <c r="M31" s="24">
        <v>9144720</v>
      </c>
      <c r="N31" s="27">
        <v>37</v>
      </c>
      <c r="O31" s="27">
        <v>16376</v>
      </c>
    </row>
    <row r="32" spans="1:15" s="5" customFormat="1" ht="12" customHeight="1">
      <c r="A32" s="42" t="s">
        <v>86</v>
      </c>
      <c r="B32" s="24">
        <v>72408</v>
      </c>
      <c r="C32" s="24">
        <v>10279136</v>
      </c>
      <c r="D32" s="24">
        <v>72397</v>
      </c>
      <c r="E32" s="24">
        <v>10268802</v>
      </c>
      <c r="F32" s="24">
        <v>36500</v>
      </c>
      <c r="G32" s="24">
        <v>5106676</v>
      </c>
      <c r="H32" s="24">
        <v>3286</v>
      </c>
      <c r="I32" s="24">
        <v>750595</v>
      </c>
      <c r="J32" s="24">
        <v>804</v>
      </c>
      <c r="K32" s="24">
        <v>268285</v>
      </c>
      <c r="L32" s="24">
        <v>31807</v>
      </c>
      <c r="M32" s="24">
        <v>4143245</v>
      </c>
      <c r="N32" s="27">
        <v>11</v>
      </c>
      <c r="O32" s="27">
        <v>10335</v>
      </c>
    </row>
    <row r="33" spans="1:15" s="5" customFormat="1" ht="12" customHeight="1">
      <c r="A33" s="42" t="s">
        <v>87</v>
      </c>
      <c r="B33" s="24">
        <v>630</v>
      </c>
      <c r="C33" s="24">
        <v>122911</v>
      </c>
      <c r="D33" s="24">
        <v>630</v>
      </c>
      <c r="E33" s="24">
        <v>122911</v>
      </c>
      <c r="F33" s="24">
        <v>311</v>
      </c>
      <c r="G33" s="24">
        <v>63015</v>
      </c>
      <c r="H33" s="24">
        <v>25</v>
      </c>
      <c r="I33" s="24">
        <v>4207</v>
      </c>
      <c r="J33" s="24">
        <v>28</v>
      </c>
      <c r="K33" s="24">
        <v>4352</v>
      </c>
      <c r="L33" s="24">
        <v>266</v>
      </c>
      <c r="M33" s="24">
        <v>51337</v>
      </c>
      <c r="N33" s="27">
        <v>0</v>
      </c>
      <c r="O33" s="27">
        <v>0</v>
      </c>
    </row>
    <row r="34" spans="1:51" ht="12" customHeight="1">
      <c r="A34" s="35" t="s">
        <v>88</v>
      </c>
      <c r="B34" s="19">
        <v>629</v>
      </c>
      <c r="C34" s="19">
        <v>122775</v>
      </c>
      <c r="D34" s="19">
        <v>629</v>
      </c>
      <c r="E34" s="19">
        <v>122775</v>
      </c>
      <c r="F34" s="19">
        <v>310</v>
      </c>
      <c r="G34" s="19">
        <v>62880</v>
      </c>
      <c r="H34" s="19">
        <v>25</v>
      </c>
      <c r="I34" s="19">
        <v>4207</v>
      </c>
      <c r="J34" s="19">
        <v>28</v>
      </c>
      <c r="K34" s="19">
        <v>4352</v>
      </c>
      <c r="L34" s="19">
        <v>266</v>
      </c>
      <c r="M34" s="19">
        <v>51337</v>
      </c>
      <c r="N34" s="28">
        <v>0</v>
      </c>
      <c r="O34" s="28"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" customHeight="1">
      <c r="A35" s="35" t="s">
        <v>89</v>
      </c>
      <c r="B35" s="19">
        <v>1</v>
      </c>
      <c r="C35" s="19">
        <v>136</v>
      </c>
      <c r="D35" s="19">
        <v>1</v>
      </c>
      <c r="E35" s="19">
        <v>136</v>
      </c>
      <c r="F35" s="19">
        <v>1</v>
      </c>
      <c r="G35" s="19">
        <v>136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8">
        <v>0</v>
      </c>
      <c r="O35" s="28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15" ht="12" customHeight="1">
      <c r="A36" s="77" t="s">
        <v>13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36" t="s">
        <v>43</v>
      </c>
      <c r="H37" s="9"/>
      <c r="I37" s="9"/>
      <c r="J37" s="9"/>
      <c r="K37" s="9"/>
      <c r="L37" s="9"/>
      <c r="M37" s="9"/>
      <c r="N37" s="9"/>
      <c r="O37" s="9"/>
    </row>
    <row r="38" spans="1:63" ht="12" hidden="1">
      <c r="A38" s="10" t="s">
        <v>11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-1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1</v>
      </c>
      <c r="J38" s="9">
        <f t="shared" si="0"/>
        <v>0</v>
      </c>
      <c r="K38" s="9">
        <f t="shared" si="0"/>
        <v>-1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K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</row>
    <row r="39" spans="1:63" ht="12" hidden="1">
      <c r="A39" s="25" t="s">
        <v>14</v>
      </c>
      <c r="B39" s="9">
        <f aca="true" t="shared" si="2" ref="B39:AG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1</v>
      </c>
      <c r="L39" s="9">
        <f t="shared" si="2"/>
        <v>0</v>
      </c>
      <c r="M39" s="9">
        <f t="shared" si="2"/>
        <v>-1</v>
      </c>
      <c r="N39" s="9">
        <f t="shared" si="2"/>
        <v>0</v>
      </c>
      <c r="O39" s="9">
        <f t="shared" si="2"/>
        <v>-1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K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</row>
    <row r="40" spans="1:63" ht="12" hidden="1">
      <c r="A40" s="25" t="s">
        <v>15</v>
      </c>
      <c r="B40" s="9">
        <f aca="true" t="shared" si="4" ref="B40:AG40">B9-SUM(B10:B30)</f>
        <v>0</v>
      </c>
      <c r="C40" s="9">
        <f t="shared" si="4"/>
        <v>-2</v>
      </c>
      <c r="D40" s="9">
        <f t="shared" si="4"/>
        <v>0</v>
      </c>
      <c r="E40" s="9">
        <f t="shared" si="4"/>
        <v>-1</v>
      </c>
      <c r="F40" s="9">
        <f t="shared" si="4"/>
        <v>0</v>
      </c>
      <c r="G40" s="9">
        <f t="shared" si="4"/>
        <v>1</v>
      </c>
      <c r="H40" s="9">
        <f t="shared" si="4"/>
        <v>0</v>
      </c>
      <c r="I40" s="9">
        <f t="shared" si="4"/>
        <v>1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2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K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</row>
    <row r="41" spans="1:63" ht="12" hidden="1">
      <c r="A41" s="25" t="s">
        <v>16</v>
      </c>
      <c r="B41" s="9">
        <f aca="true" t="shared" si="6" ref="B41:AG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-1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K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1">
    <mergeCell ref="D4:E4"/>
    <mergeCell ref="F4:G4"/>
    <mergeCell ref="H4:I4"/>
    <mergeCell ref="J4:K4"/>
    <mergeCell ref="A36:O36"/>
    <mergeCell ref="L4:M4"/>
    <mergeCell ref="A1:O1"/>
    <mergeCell ref="A3:A6"/>
    <mergeCell ref="B3:C4"/>
    <mergeCell ref="D3:M3"/>
    <mergeCell ref="N3:O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86" t="s">
        <v>195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488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87" t="s">
        <v>54</v>
      </c>
      <c r="B3" s="79" t="s">
        <v>52</v>
      </c>
      <c r="C3" s="74"/>
      <c r="D3" s="72" t="s">
        <v>196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3"/>
    </row>
    <row r="4" spans="1:15" ht="12" customHeight="1">
      <c r="A4" s="88"/>
      <c r="B4" s="80"/>
      <c r="C4" s="76"/>
      <c r="D4" s="72" t="s">
        <v>45</v>
      </c>
      <c r="E4" s="73"/>
      <c r="F4" s="72" t="s">
        <v>197</v>
      </c>
      <c r="G4" s="73"/>
      <c r="H4" s="72" t="s">
        <v>198</v>
      </c>
      <c r="I4" s="73"/>
      <c r="J4" s="72" t="s">
        <v>48</v>
      </c>
      <c r="K4" s="73"/>
      <c r="L4" s="72" t="s">
        <v>49</v>
      </c>
      <c r="M4" s="73"/>
      <c r="N4" s="84"/>
      <c r="O4" s="85"/>
    </row>
    <row r="5" spans="1:15" ht="12" customHeight="1">
      <c r="A5" s="88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46" t="s">
        <v>12</v>
      </c>
    </row>
    <row r="6" spans="1:15" s="38" customFormat="1" ht="12" customHeight="1">
      <c r="A6" s="89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47" t="s">
        <v>51</v>
      </c>
    </row>
    <row r="7" spans="1:15" s="5" customFormat="1" ht="12" customHeight="1">
      <c r="A7" s="48" t="s">
        <v>61</v>
      </c>
      <c r="B7" s="14">
        <v>932520</v>
      </c>
      <c r="C7" s="14">
        <v>149970833</v>
      </c>
      <c r="D7" s="14">
        <v>932516</v>
      </c>
      <c r="E7" s="14">
        <v>149970580</v>
      </c>
      <c r="F7" s="14">
        <v>508303</v>
      </c>
      <c r="G7" s="14">
        <v>73943622</v>
      </c>
      <c r="H7" s="14">
        <v>2130</v>
      </c>
      <c r="I7" s="14">
        <v>405554</v>
      </c>
      <c r="J7" s="14">
        <v>66144</v>
      </c>
      <c r="K7" s="14">
        <v>19903039</v>
      </c>
      <c r="L7" s="14">
        <v>355939</v>
      </c>
      <c r="M7" s="14">
        <v>55718365</v>
      </c>
      <c r="N7" s="26">
        <v>4</v>
      </c>
      <c r="O7" s="49">
        <v>254</v>
      </c>
    </row>
    <row r="8" spans="1:15" s="5" customFormat="1" ht="12" customHeight="1">
      <c r="A8" s="50" t="s">
        <v>322</v>
      </c>
      <c r="B8" s="24">
        <v>199501</v>
      </c>
      <c r="C8" s="24">
        <v>19648772</v>
      </c>
      <c r="D8" s="24">
        <v>199501</v>
      </c>
      <c r="E8" s="24">
        <v>19648772</v>
      </c>
      <c r="F8" s="24">
        <v>107913</v>
      </c>
      <c r="G8" s="24">
        <v>9673294</v>
      </c>
      <c r="H8" s="24">
        <v>673</v>
      </c>
      <c r="I8" s="24">
        <v>89085</v>
      </c>
      <c r="J8" s="24">
        <v>13091</v>
      </c>
      <c r="K8" s="24">
        <v>1754325</v>
      </c>
      <c r="L8" s="24">
        <v>77824</v>
      </c>
      <c r="M8" s="24">
        <v>8132068</v>
      </c>
      <c r="N8" s="27">
        <v>0</v>
      </c>
      <c r="O8" s="51">
        <v>0</v>
      </c>
    </row>
    <row r="9" spans="1:40" ht="12" customHeight="1">
      <c r="A9" s="62" t="s">
        <v>323</v>
      </c>
      <c r="B9" s="24">
        <v>106138</v>
      </c>
      <c r="C9" s="24">
        <v>10892259</v>
      </c>
      <c r="D9" s="24">
        <v>106135</v>
      </c>
      <c r="E9" s="24">
        <v>10892169</v>
      </c>
      <c r="F9" s="24">
        <v>58687</v>
      </c>
      <c r="G9" s="24">
        <v>5068005</v>
      </c>
      <c r="H9" s="24">
        <v>221</v>
      </c>
      <c r="I9" s="24">
        <v>26939</v>
      </c>
      <c r="J9" s="24">
        <v>3191</v>
      </c>
      <c r="K9" s="24">
        <v>649255</v>
      </c>
      <c r="L9" s="24">
        <v>44036</v>
      </c>
      <c r="M9" s="24">
        <v>5147970</v>
      </c>
      <c r="N9" s="27">
        <v>3</v>
      </c>
      <c r="O9" s="51">
        <v>90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2" customHeight="1">
      <c r="A10" s="62" t="s">
        <v>442</v>
      </c>
      <c r="B10" s="24">
        <v>121818</v>
      </c>
      <c r="C10" s="24">
        <v>22960170</v>
      </c>
      <c r="D10" s="24">
        <v>121818</v>
      </c>
      <c r="E10" s="24">
        <v>22960170</v>
      </c>
      <c r="F10" s="24">
        <v>65434</v>
      </c>
      <c r="G10" s="24">
        <v>11439813</v>
      </c>
      <c r="H10" s="24">
        <v>151</v>
      </c>
      <c r="I10" s="24">
        <v>23805</v>
      </c>
      <c r="J10" s="24">
        <v>12001</v>
      </c>
      <c r="K10" s="24">
        <v>4862365</v>
      </c>
      <c r="L10" s="24">
        <v>44232</v>
      </c>
      <c r="M10" s="24">
        <v>6634187</v>
      </c>
      <c r="N10" s="27">
        <v>0</v>
      </c>
      <c r="O10" s="51"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62" t="s">
        <v>324</v>
      </c>
      <c r="B11" s="24">
        <v>126026</v>
      </c>
      <c r="C11" s="24">
        <v>19796511</v>
      </c>
      <c r="D11" s="24">
        <v>126025</v>
      </c>
      <c r="E11" s="24">
        <v>19796348</v>
      </c>
      <c r="F11" s="24">
        <v>71544</v>
      </c>
      <c r="G11" s="24">
        <v>9875688</v>
      </c>
      <c r="H11" s="24">
        <v>191</v>
      </c>
      <c r="I11" s="24">
        <v>44412</v>
      </c>
      <c r="J11" s="24">
        <v>6439</v>
      </c>
      <c r="K11" s="24">
        <v>2447785</v>
      </c>
      <c r="L11" s="24">
        <v>47851</v>
      </c>
      <c r="M11" s="24">
        <v>7428463</v>
      </c>
      <c r="N11" s="27">
        <v>1</v>
      </c>
      <c r="O11" s="51">
        <v>163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62" t="s">
        <v>325</v>
      </c>
      <c r="B12" s="24">
        <v>64720</v>
      </c>
      <c r="C12" s="24">
        <v>17974539</v>
      </c>
      <c r="D12" s="24">
        <v>64720</v>
      </c>
      <c r="E12" s="24">
        <v>17974539</v>
      </c>
      <c r="F12" s="24">
        <v>35108</v>
      </c>
      <c r="G12" s="24">
        <v>9135537</v>
      </c>
      <c r="H12" s="24">
        <v>140</v>
      </c>
      <c r="I12" s="24">
        <v>57074</v>
      </c>
      <c r="J12" s="24">
        <v>4380</v>
      </c>
      <c r="K12" s="24">
        <v>1824694</v>
      </c>
      <c r="L12" s="24">
        <v>25092</v>
      </c>
      <c r="M12" s="24">
        <v>6957234</v>
      </c>
      <c r="N12" s="27">
        <v>0</v>
      </c>
      <c r="O12" s="51"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62" t="s">
        <v>326</v>
      </c>
      <c r="B13" s="24">
        <v>105336</v>
      </c>
      <c r="C13" s="24">
        <v>16391551</v>
      </c>
      <c r="D13" s="24">
        <v>105336</v>
      </c>
      <c r="E13" s="24">
        <v>16391551</v>
      </c>
      <c r="F13" s="24">
        <v>57081</v>
      </c>
      <c r="G13" s="24">
        <v>8310722</v>
      </c>
      <c r="H13" s="24">
        <v>247</v>
      </c>
      <c r="I13" s="24">
        <v>30793</v>
      </c>
      <c r="J13" s="24">
        <v>8436</v>
      </c>
      <c r="K13" s="24">
        <v>1911435</v>
      </c>
      <c r="L13" s="24">
        <v>39572</v>
      </c>
      <c r="M13" s="24">
        <v>6138601</v>
      </c>
      <c r="N13" s="27">
        <v>0</v>
      </c>
      <c r="O13" s="51">
        <v>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31" customFormat="1" ht="12" customHeight="1">
      <c r="A14" s="50" t="s">
        <v>63</v>
      </c>
      <c r="B14" s="24">
        <v>207297</v>
      </c>
      <c r="C14" s="24">
        <v>42108973</v>
      </c>
      <c r="D14" s="24">
        <v>207297</v>
      </c>
      <c r="E14" s="24">
        <v>42108973</v>
      </c>
      <c r="F14" s="24">
        <v>111675</v>
      </c>
      <c r="G14" s="24">
        <v>20335640</v>
      </c>
      <c r="H14" s="24">
        <v>506</v>
      </c>
      <c r="I14" s="24">
        <v>133347</v>
      </c>
      <c r="J14" s="24">
        <v>18264</v>
      </c>
      <c r="K14" s="24">
        <v>6430634</v>
      </c>
      <c r="L14" s="24">
        <v>76852</v>
      </c>
      <c r="M14" s="24">
        <v>15209350</v>
      </c>
      <c r="N14" s="27">
        <v>0</v>
      </c>
      <c r="O14" s="51">
        <v>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57" t="s">
        <v>443</v>
      </c>
      <c r="B15" s="19">
        <v>18749</v>
      </c>
      <c r="C15" s="19">
        <v>3327618</v>
      </c>
      <c r="D15" s="19">
        <v>18749</v>
      </c>
      <c r="E15" s="19">
        <v>3327618</v>
      </c>
      <c r="F15" s="19">
        <v>8798</v>
      </c>
      <c r="G15" s="19">
        <v>1427143</v>
      </c>
      <c r="H15" s="19">
        <v>39</v>
      </c>
      <c r="I15" s="19">
        <v>11621</v>
      </c>
      <c r="J15" s="19">
        <v>3438</v>
      </c>
      <c r="K15" s="19">
        <v>689966</v>
      </c>
      <c r="L15" s="19">
        <v>6474</v>
      </c>
      <c r="M15" s="19">
        <v>1198888</v>
      </c>
      <c r="N15" s="28">
        <v>0</v>
      </c>
      <c r="O15" s="53">
        <v>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57" t="s">
        <v>444</v>
      </c>
      <c r="B16" s="19">
        <v>30508</v>
      </c>
      <c r="C16" s="19">
        <v>4654484</v>
      </c>
      <c r="D16" s="19">
        <v>30508</v>
      </c>
      <c r="E16" s="19">
        <v>4654484</v>
      </c>
      <c r="F16" s="19">
        <v>18313</v>
      </c>
      <c r="G16" s="19">
        <v>2444375</v>
      </c>
      <c r="H16" s="19">
        <v>45</v>
      </c>
      <c r="I16" s="19">
        <v>17657</v>
      </c>
      <c r="J16" s="19">
        <v>956</v>
      </c>
      <c r="K16" s="19">
        <v>467152</v>
      </c>
      <c r="L16" s="19">
        <v>11194</v>
      </c>
      <c r="M16" s="19">
        <v>1725300</v>
      </c>
      <c r="N16" s="28">
        <v>0</v>
      </c>
      <c r="O16" s="53"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57" t="s">
        <v>445</v>
      </c>
      <c r="B17" s="19">
        <v>18560</v>
      </c>
      <c r="C17" s="19">
        <v>5488314</v>
      </c>
      <c r="D17" s="19">
        <v>18560</v>
      </c>
      <c r="E17" s="19">
        <v>5488314</v>
      </c>
      <c r="F17" s="19">
        <v>9274</v>
      </c>
      <c r="G17" s="19">
        <v>2374214</v>
      </c>
      <c r="H17" s="19">
        <v>37</v>
      </c>
      <c r="I17" s="19">
        <v>6903</v>
      </c>
      <c r="J17" s="19">
        <v>3060</v>
      </c>
      <c r="K17" s="19">
        <v>581843</v>
      </c>
      <c r="L17" s="19">
        <v>6189</v>
      </c>
      <c r="M17" s="19">
        <v>2525354</v>
      </c>
      <c r="N17" s="28">
        <v>0</v>
      </c>
      <c r="O17" s="53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57" t="s">
        <v>446</v>
      </c>
      <c r="B18" s="19">
        <v>26007</v>
      </c>
      <c r="C18" s="19">
        <v>7483319</v>
      </c>
      <c r="D18" s="19">
        <v>26007</v>
      </c>
      <c r="E18" s="19">
        <v>7483319</v>
      </c>
      <c r="F18" s="19">
        <v>13675</v>
      </c>
      <c r="G18" s="19">
        <v>3421109</v>
      </c>
      <c r="H18" s="19">
        <v>71</v>
      </c>
      <c r="I18" s="19">
        <v>18682</v>
      </c>
      <c r="J18" s="19">
        <v>2693</v>
      </c>
      <c r="K18" s="19">
        <v>1808824</v>
      </c>
      <c r="L18" s="19">
        <v>9568</v>
      </c>
      <c r="M18" s="19">
        <v>2234705</v>
      </c>
      <c r="N18" s="28">
        <v>0</v>
      </c>
      <c r="O18" s="53"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57" t="s">
        <v>447</v>
      </c>
      <c r="B19" s="19">
        <v>10102</v>
      </c>
      <c r="C19" s="19">
        <v>2357331</v>
      </c>
      <c r="D19" s="19">
        <v>10102</v>
      </c>
      <c r="E19" s="19">
        <v>2357331</v>
      </c>
      <c r="F19" s="19">
        <v>4722</v>
      </c>
      <c r="G19" s="19">
        <v>1035910</v>
      </c>
      <c r="H19" s="19">
        <v>22</v>
      </c>
      <c r="I19" s="19">
        <v>4751</v>
      </c>
      <c r="J19" s="19">
        <v>1326</v>
      </c>
      <c r="K19" s="19">
        <v>489267</v>
      </c>
      <c r="L19" s="19">
        <v>4032</v>
      </c>
      <c r="M19" s="19">
        <v>827403</v>
      </c>
      <c r="N19" s="28">
        <v>0</v>
      </c>
      <c r="O19" s="53"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57" t="s">
        <v>448</v>
      </c>
      <c r="B20" s="19">
        <v>12782</v>
      </c>
      <c r="C20" s="19">
        <v>3896976</v>
      </c>
      <c r="D20" s="19">
        <v>12782</v>
      </c>
      <c r="E20" s="19">
        <v>3896976</v>
      </c>
      <c r="F20" s="19">
        <v>6749</v>
      </c>
      <c r="G20" s="19">
        <v>1852569</v>
      </c>
      <c r="H20" s="19">
        <v>63</v>
      </c>
      <c r="I20" s="19">
        <v>8014</v>
      </c>
      <c r="J20" s="19">
        <v>1540</v>
      </c>
      <c r="K20" s="19">
        <v>642027</v>
      </c>
      <c r="L20" s="19">
        <v>4430</v>
      </c>
      <c r="M20" s="19">
        <v>1394366</v>
      </c>
      <c r="N20" s="28">
        <v>0</v>
      </c>
      <c r="O20" s="53"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57" t="s">
        <v>449</v>
      </c>
      <c r="B21" s="19">
        <v>9078</v>
      </c>
      <c r="C21" s="19">
        <v>2450767</v>
      </c>
      <c r="D21" s="19">
        <v>9078</v>
      </c>
      <c r="E21" s="19">
        <v>2450767</v>
      </c>
      <c r="F21" s="19">
        <v>4901</v>
      </c>
      <c r="G21" s="19">
        <v>1258430</v>
      </c>
      <c r="H21" s="19">
        <v>28</v>
      </c>
      <c r="I21" s="19">
        <v>5403</v>
      </c>
      <c r="J21" s="19">
        <v>783</v>
      </c>
      <c r="K21" s="19">
        <v>508174</v>
      </c>
      <c r="L21" s="19">
        <v>3366</v>
      </c>
      <c r="M21" s="19">
        <v>678760</v>
      </c>
      <c r="N21" s="28">
        <v>0</v>
      </c>
      <c r="O21" s="53">
        <v>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57" t="s">
        <v>450</v>
      </c>
      <c r="B22" s="19">
        <v>17468</v>
      </c>
      <c r="C22" s="19">
        <v>4247989</v>
      </c>
      <c r="D22" s="19">
        <v>17468</v>
      </c>
      <c r="E22" s="19">
        <v>4247989</v>
      </c>
      <c r="F22" s="19">
        <v>9344</v>
      </c>
      <c r="G22" s="19">
        <v>2038604</v>
      </c>
      <c r="H22" s="19">
        <v>68</v>
      </c>
      <c r="I22" s="19">
        <v>34494</v>
      </c>
      <c r="J22" s="19">
        <v>1208</v>
      </c>
      <c r="K22" s="19">
        <v>639762</v>
      </c>
      <c r="L22" s="19">
        <v>6848</v>
      </c>
      <c r="M22" s="19">
        <v>1535129</v>
      </c>
      <c r="N22" s="28">
        <v>0</v>
      </c>
      <c r="O22" s="53">
        <v>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57" t="s">
        <v>451</v>
      </c>
      <c r="B23" s="19">
        <v>4231</v>
      </c>
      <c r="C23" s="19">
        <v>813417</v>
      </c>
      <c r="D23" s="19">
        <v>4231</v>
      </c>
      <c r="E23" s="19">
        <v>813417</v>
      </c>
      <c r="F23" s="19">
        <v>2224</v>
      </c>
      <c r="G23" s="19">
        <v>390002</v>
      </c>
      <c r="H23" s="19">
        <v>10</v>
      </c>
      <c r="I23" s="19">
        <v>1877</v>
      </c>
      <c r="J23" s="19">
        <v>316</v>
      </c>
      <c r="K23" s="19">
        <v>108128</v>
      </c>
      <c r="L23" s="19">
        <v>1681</v>
      </c>
      <c r="M23" s="19">
        <v>313410</v>
      </c>
      <c r="N23" s="28">
        <v>0</v>
      </c>
      <c r="O23" s="53">
        <v>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57" t="s">
        <v>452</v>
      </c>
      <c r="B24" s="19">
        <v>9856</v>
      </c>
      <c r="C24" s="19">
        <v>1407290</v>
      </c>
      <c r="D24" s="19">
        <v>9856</v>
      </c>
      <c r="E24" s="19">
        <v>1407290</v>
      </c>
      <c r="F24" s="19">
        <v>4994</v>
      </c>
      <c r="G24" s="19">
        <v>694463</v>
      </c>
      <c r="H24" s="19">
        <v>31</v>
      </c>
      <c r="I24" s="19">
        <v>6919</v>
      </c>
      <c r="J24" s="19">
        <v>673</v>
      </c>
      <c r="K24" s="19">
        <v>113898</v>
      </c>
      <c r="L24" s="19">
        <v>4158</v>
      </c>
      <c r="M24" s="19">
        <v>592009</v>
      </c>
      <c r="N24" s="28">
        <v>0</v>
      </c>
      <c r="O24" s="53"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57" t="s">
        <v>453</v>
      </c>
      <c r="B25" s="19">
        <v>1330</v>
      </c>
      <c r="C25" s="19">
        <v>272272</v>
      </c>
      <c r="D25" s="19">
        <v>1330</v>
      </c>
      <c r="E25" s="19">
        <v>272272</v>
      </c>
      <c r="F25" s="19">
        <v>763</v>
      </c>
      <c r="G25" s="19">
        <v>156323</v>
      </c>
      <c r="H25" s="19">
        <v>8</v>
      </c>
      <c r="I25" s="19">
        <v>926</v>
      </c>
      <c r="J25" s="19">
        <v>91</v>
      </c>
      <c r="K25" s="19">
        <v>19510</v>
      </c>
      <c r="L25" s="19">
        <v>468</v>
      </c>
      <c r="M25" s="19">
        <v>95513</v>
      </c>
      <c r="N25" s="28">
        <v>0</v>
      </c>
      <c r="O25" s="53"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57" t="s">
        <v>454</v>
      </c>
      <c r="B26" s="19">
        <v>16063</v>
      </c>
      <c r="C26" s="19">
        <v>1346951</v>
      </c>
      <c r="D26" s="19">
        <v>16063</v>
      </c>
      <c r="E26" s="19">
        <v>1346951</v>
      </c>
      <c r="F26" s="19">
        <v>8623</v>
      </c>
      <c r="G26" s="19">
        <v>748218</v>
      </c>
      <c r="H26" s="19">
        <v>32</v>
      </c>
      <c r="I26" s="19">
        <v>3103</v>
      </c>
      <c r="J26" s="19">
        <v>714</v>
      </c>
      <c r="K26" s="19">
        <v>72552</v>
      </c>
      <c r="L26" s="19">
        <v>6694</v>
      </c>
      <c r="M26" s="19">
        <v>523078</v>
      </c>
      <c r="N26" s="28">
        <v>0</v>
      </c>
      <c r="O26" s="53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57" t="s">
        <v>455</v>
      </c>
      <c r="B27" s="19">
        <v>23641</v>
      </c>
      <c r="C27" s="19">
        <v>3063950</v>
      </c>
      <c r="D27" s="19">
        <v>23641</v>
      </c>
      <c r="E27" s="19">
        <v>3063950</v>
      </c>
      <c r="F27" s="19">
        <v>14446</v>
      </c>
      <c r="G27" s="19">
        <v>1780660</v>
      </c>
      <c r="H27" s="19">
        <v>27</v>
      </c>
      <c r="I27" s="19">
        <v>2840</v>
      </c>
      <c r="J27" s="19">
        <v>833</v>
      </c>
      <c r="K27" s="19">
        <v>158467</v>
      </c>
      <c r="L27" s="19">
        <v>8335</v>
      </c>
      <c r="M27" s="19">
        <v>1121983</v>
      </c>
      <c r="N27" s="28">
        <v>0</v>
      </c>
      <c r="O27" s="53"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57" t="s">
        <v>456</v>
      </c>
      <c r="B28" s="19">
        <v>8922</v>
      </c>
      <c r="C28" s="19">
        <v>1298293</v>
      </c>
      <c r="D28" s="19">
        <v>8922</v>
      </c>
      <c r="E28" s="19">
        <v>1298293</v>
      </c>
      <c r="F28" s="19">
        <v>4849</v>
      </c>
      <c r="G28" s="19">
        <v>713619</v>
      </c>
      <c r="H28" s="19">
        <v>25</v>
      </c>
      <c r="I28" s="19">
        <v>10157</v>
      </c>
      <c r="J28" s="19">
        <v>633</v>
      </c>
      <c r="K28" s="19">
        <v>131064</v>
      </c>
      <c r="L28" s="19">
        <v>3415</v>
      </c>
      <c r="M28" s="19">
        <v>443452</v>
      </c>
      <c r="N28" s="28">
        <v>0</v>
      </c>
      <c r="O28" s="53"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50" t="s">
        <v>87</v>
      </c>
      <c r="B29" s="24">
        <v>1684</v>
      </c>
      <c r="C29" s="24">
        <v>198059</v>
      </c>
      <c r="D29" s="24">
        <v>1684</v>
      </c>
      <c r="E29" s="24">
        <v>198059</v>
      </c>
      <c r="F29" s="24">
        <v>861</v>
      </c>
      <c r="G29" s="24">
        <v>104923</v>
      </c>
      <c r="H29" s="24">
        <v>1</v>
      </c>
      <c r="I29" s="24">
        <v>99</v>
      </c>
      <c r="J29" s="24">
        <v>342</v>
      </c>
      <c r="K29" s="24">
        <v>22546</v>
      </c>
      <c r="L29" s="24">
        <v>480</v>
      </c>
      <c r="M29" s="24">
        <v>70491</v>
      </c>
      <c r="N29" s="27">
        <v>0</v>
      </c>
      <c r="O29" s="51"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15" s="5" customFormat="1" ht="12" customHeight="1">
      <c r="A30" s="50" t="s">
        <v>320</v>
      </c>
      <c r="B30" s="19">
        <v>1681</v>
      </c>
      <c r="C30" s="19">
        <v>197873</v>
      </c>
      <c r="D30" s="19">
        <v>1681</v>
      </c>
      <c r="E30" s="19">
        <v>197873</v>
      </c>
      <c r="F30" s="19">
        <v>858</v>
      </c>
      <c r="G30" s="19">
        <v>104738</v>
      </c>
      <c r="H30" s="19">
        <v>1</v>
      </c>
      <c r="I30" s="19">
        <v>99</v>
      </c>
      <c r="J30" s="19">
        <v>342</v>
      </c>
      <c r="K30" s="19">
        <v>22546</v>
      </c>
      <c r="L30" s="19">
        <v>480</v>
      </c>
      <c r="M30" s="19">
        <v>70491</v>
      </c>
      <c r="N30" s="28">
        <v>0</v>
      </c>
      <c r="O30" s="53">
        <v>0</v>
      </c>
    </row>
    <row r="31" spans="1:15" s="5" customFormat="1" ht="12" customHeight="1">
      <c r="A31" s="50" t="s">
        <v>321</v>
      </c>
      <c r="B31" s="19">
        <v>3</v>
      </c>
      <c r="C31" s="19">
        <v>185</v>
      </c>
      <c r="D31" s="19">
        <v>3</v>
      </c>
      <c r="E31" s="19">
        <v>185</v>
      </c>
      <c r="F31" s="19">
        <v>3</v>
      </c>
      <c r="G31" s="19">
        <v>185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8">
        <v>0</v>
      </c>
      <c r="O31" s="53">
        <v>0</v>
      </c>
    </row>
    <row r="32" spans="1:15" ht="13.5" customHeight="1">
      <c r="A32" s="77" t="s">
        <v>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3.5" customHeight="1">
      <c r="A33" s="36" t="s">
        <v>43</v>
      </c>
      <c r="H33" s="9"/>
      <c r="I33" s="9"/>
      <c r="J33" s="9"/>
      <c r="K33" s="9"/>
      <c r="L33" s="9"/>
      <c r="M33" s="9"/>
      <c r="N33" s="9"/>
      <c r="O33" s="9"/>
    </row>
    <row r="34" spans="1:63" ht="13.5" customHeight="1" hidden="1">
      <c r="A34" s="10" t="s">
        <v>6</v>
      </c>
      <c r="B34" s="9">
        <f>B7-SUM(B8:B14)-B29</f>
        <v>0</v>
      </c>
      <c r="C34" s="9">
        <f aca="true" t="shared" si="0" ref="C34:O34">C7-SUM(C8:C14)-C29</f>
        <v>-1</v>
      </c>
      <c r="D34" s="9">
        <f t="shared" si="0"/>
        <v>0</v>
      </c>
      <c r="E34" s="9">
        <f t="shared" si="0"/>
        <v>-1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1</v>
      </c>
      <c r="N34" s="9">
        <f t="shared" si="0"/>
        <v>0</v>
      </c>
      <c r="O34" s="9">
        <f t="shared" si="0"/>
        <v>1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3.5" customHeight="1" hidden="1">
      <c r="A35" s="10" t="s">
        <v>9</v>
      </c>
      <c r="B35" s="9">
        <f>B14-SUM(B15:B28)</f>
        <v>0</v>
      </c>
      <c r="C35" s="9">
        <f aca="true" t="shared" si="1" ref="C35:O35">C14-SUM(C15:C28)</f>
        <v>2</v>
      </c>
      <c r="D35" s="9">
        <f t="shared" si="1"/>
        <v>0</v>
      </c>
      <c r="E35" s="9">
        <f t="shared" si="1"/>
        <v>2</v>
      </c>
      <c r="F35" s="9">
        <f t="shared" si="1"/>
        <v>0</v>
      </c>
      <c r="G35" s="9">
        <f t="shared" si="1"/>
        <v>1</v>
      </c>
      <c r="H35" s="9">
        <f t="shared" si="1"/>
        <v>0</v>
      </c>
      <c r="I35" s="9">
        <f t="shared" si="1"/>
        <v>0</v>
      </c>
      <c r="J35" s="9">
        <f t="shared" si="1"/>
        <v>0</v>
      </c>
      <c r="K35" s="9">
        <f t="shared" si="1"/>
        <v>0</v>
      </c>
      <c r="L35" s="9">
        <f t="shared" si="1"/>
        <v>0</v>
      </c>
      <c r="M35" s="9">
        <f t="shared" si="1"/>
        <v>0</v>
      </c>
      <c r="N35" s="9">
        <f t="shared" si="1"/>
        <v>0</v>
      </c>
      <c r="O35" s="9">
        <f t="shared" si="1"/>
        <v>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3.5" customHeight="1" hidden="1">
      <c r="A36" s="10" t="s">
        <v>10</v>
      </c>
      <c r="B36" s="9">
        <f aca="true" t="shared" si="2" ref="B36:O36">B29-B30-B31</f>
        <v>0</v>
      </c>
      <c r="C36" s="9">
        <f t="shared" si="2"/>
        <v>1</v>
      </c>
      <c r="D36" s="9">
        <f t="shared" si="2"/>
        <v>0</v>
      </c>
      <c r="E36" s="9">
        <f t="shared" si="2"/>
        <v>1</v>
      </c>
      <c r="F36" s="9">
        <f t="shared" si="2"/>
        <v>0</v>
      </c>
      <c r="G36" s="9">
        <f t="shared" si="2"/>
        <v>0</v>
      </c>
      <c r="H36" s="9">
        <f t="shared" si="2"/>
        <v>0</v>
      </c>
      <c r="I36" s="9">
        <f t="shared" si="2"/>
        <v>0</v>
      </c>
      <c r="J36" s="9">
        <f t="shared" si="2"/>
        <v>0</v>
      </c>
      <c r="K36" s="9">
        <f t="shared" si="2"/>
        <v>0</v>
      </c>
      <c r="L36" s="9">
        <f t="shared" si="2"/>
        <v>0</v>
      </c>
      <c r="M36" s="9">
        <f t="shared" si="2"/>
        <v>0</v>
      </c>
      <c r="N36" s="9">
        <f t="shared" si="2"/>
        <v>0</v>
      </c>
      <c r="O36" s="9">
        <f t="shared" si="2"/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15" ht="13.5" customHeight="1" hidden="1">
      <c r="A37" s="60" t="s">
        <v>202</v>
      </c>
      <c r="B37" s="9">
        <f>B7-'年月'!B275</f>
        <v>0</v>
      </c>
      <c r="C37" s="9">
        <f>C7-'年月'!C275</f>
        <v>0</v>
      </c>
      <c r="D37" s="9">
        <f>D7-'年月'!D275</f>
        <v>0</v>
      </c>
      <c r="E37" s="9">
        <f>E7-'年月'!E275</f>
        <v>0</v>
      </c>
      <c r="F37" s="9">
        <f>F7-'年月'!F275</f>
        <v>0</v>
      </c>
      <c r="G37" s="9">
        <f>G7-'年月'!G275</f>
        <v>0</v>
      </c>
      <c r="H37" s="9">
        <f>H7-'年月'!H275</f>
        <v>0</v>
      </c>
      <c r="I37" s="9">
        <f>I7-'年月'!I275</f>
        <v>0</v>
      </c>
      <c r="J37" s="9">
        <f>J7-'年月'!J275</f>
        <v>0</v>
      </c>
      <c r="K37" s="9">
        <f>K7-'年月'!K275</f>
        <v>0</v>
      </c>
      <c r="L37" s="9">
        <f>L7-'年月'!L275</f>
        <v>0</v>
      </c>
      <c r="M37" s="9">
        <f>M7-'年月'!M275</f>
        <v>0</v>
      </c>
      <c r="N37" s="9">
        <f>N7-'年月'!N275</f>
        <v>0</v>
      </c>
      <c r="O37" s="9">
        <f>O7-'年月'!O275</f>
        <v>0</v>
      </c>
    </row>
    <row r="38" spans="1:15" ht="13.5" customHeight="1">
      <c r="A38" s="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2">
      <c r="A39" s="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2:15" ht="1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2:15" ht="1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2:15" ht="1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2:15" ht="1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</sheetData>
  <sheetProtection/>
  <mergeCells count="11">
    <mergeCell ref="F4:G4"/>
    <mergeCell ref="H4:I4"/>
    <mergeCell ref="J4:K4"/>
    <mergeCell ref="L4:M4"/>
    <mergeCell ref="A32:O32"/>
    <mergeCell ref="A1:O1"/>
    <mergeCell ref="A3:A6"/>
    <mergeCell ref="B3:C4"/>
    <mergeCell ref="D3:M3"/>
    <mergeCell ref="N3:O4"/>
    <mergeCell ref="D4:E4"/>
  </mergeCells>
  <conditionalFormatting sqref="B34:O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K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4.332031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6.66015625" style="0" customWidth="1"/>
    <col min="15" max="15" width="13.16015625" style="0" customWidth="1"/>
  </cols>
  <sheetData>
    <row r="1" spans="1:15" ht="16.5" customHeight="1">
      <c r="A1" s="86" t="s">
        <v>128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90" t="s">
        <v>54</v>
      </c>
      <c r="B3" s="79" t="s">
        <v>52</v>
      </c>
      <c r="C3" s="74"/>
      <c r="D3" s="72" t="s">
        <v>127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7"/>
    </row>
    <row r="4" spans="1:15" ht="12" customHeight="1">
      <c r="A4" s="91"/>
      <c r="B4" s="80"/>
      <c r="C4" s="76"/>
      <c r="D4" s="72" t="s">
        <v>45</v>
      </c>
      <c r="E4" s="73"/>
      <c r="F4" s="72" t="s">
        <v>46</v>
      </c>
      <c r="G4" s="73"/>
      <c r="H4" s="72" t="s">
        <v>47</v>
      </c>
      <c r="I4" s="73"/>
      <c r="J4" s="72" t="s">
        <v>48</v>
      </c>
      <c r="K4" s="73"/>
      <c r="L4" s="72" t="s">
        <v>49</v>
      </c>
      <c r="M4" s="73"/>
      <c r="N4" s="84"/>
      <c r="O4" s="89"/>
    </row>
    <row r="5" spans="1:15" ht="12" customHeight="1">
      <c r="A5" s="91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33" t="s">
        <v>12</v>
      </c>
    </row>
    <row r="6" spans="1:15" s="38" customFormat="1" ht="12" customHeight="1">
      <c r="A6" s="92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37" t="s">
        <v>51</v>
      </c>
    </row>
    <row r="7" spans="1:15" s="5" customFormat="1" ht="12" customHeight="1">
      <c r="A7" s="10" t="s">
        <v>61</v>
      </c>
      <c r="B7" s="14">
        <v>1202046</v>
      </c>
      <c r="C7" s="14">
        <v>208233446</v>
      </c>
      <c r="D7" s="14">
        <v>1196751</v>
      </c>
      <c r="E7" s="14">
        <v>207326397</v>
      </c>
      <c r="F7" s="14">
        <v>522650</v>
      </c>
      <c r="G7" s="14">
        <v>97237431</v>
      </c>
      <c r="H7" s="14">
        <v>29610</v>
      </c>
      <c r="I7" s="14">
        <v>4873695</v>
      </c>
      <c r="J7" s="14">
        <v>133262</v>
      </c>
      <c r="K7" s="14">
        <v>33873870</v>
      </c>
      <c r="L7" s="14">
        <v>511229</v>
      </c>
      <c r="M7" s="14">
        <v>71341400</v>
      </c>
      <c r="N7" s="26">
        <v>5295</v>
      </c>
      <c r="O7" s="26">
        <v>907049</v>
      </c>
    </row>
    <row r="8" spans="1:15" s="5" customFormat="1" ht="12" customHeight="1">
      <c r="A8" s="42" t="s">
        <v>62</v>
      </c>
      <c r="B8" s="24">
        <v>1201219</v>
      </c>
      <c r="C8" s="24">
        <v>208095848</v>
      </c>
      <c r="D8" s="24">
        <v>1195924</v>
      </c>
      <c r="E8" s="24">
        <v>207188798</v>
      </c>
      <c r="F8" s="24">
        <v>522271</v>
      </c>
      <c r="G8" s="24">
        <v>97172488</v>
      </c>
      <c r="H8" s="24">
        <v>29575</v>
      </c>
      <c r="I8" s="24">
        <v>4867662</v>
      </c>
      <c r="J8" s="24">
        <v>133191</v>
      </c>
      <c r="K8" s="24">
        <v>33863778</v>
      </c>
      <c r="L8" s="24">
        <v>510887</v>
      </c>
      <c r="M8" s="24">
        <v>71284870</v>
      </c>
      <c r="N8" s="27">
        <v>5295</v>
      </c>
      <c r="O8" s="27">
        <v>907049</v>
      </c>
    </row>
    <row r="9" spans="1:15" s="5" customFormat="1" ht="12" customHeight="1">
      <c r="A9" s="42" t="s">
        <v>63</v>
      </c>
      <c r="B9" s="24">
        <v>916108</v>
      </c>
      <c r="C9" s="24">
        <v>176848187</v>
      </c>
      <c r="D9" s="24">
        <v>910832</v>
      </c>
      <c r="E9" s="24">
        <v>175943256</v>
      </c>
      <c r="F9" s="24">
        <v>400304</v>
      </c>
      <c r="G9" s="24">
        <v>83744215</v>
      </c>
      <c r="H9" s="24">
        <v>16562</v>
      </c>
      <c r="I9" s="24">
        <v>3251498</v>
      </c>
      <c r="J9" s="24">
        <v>119688</v>
      </c>
      <c r="K9" s="24">
        <v>31762849</v>
      </c>
      <c r="L9" s="24">
        <v>374278</v>
      </c>
      <c r="M9" s="24">
        <v>57184694</v>
      </c>
      <c r="N9" s="27">
        <v>5276</v>
      </c>
      <c r="O9" s="27">
        <v>904932</v>
      </c>
    </row>
    <row r="10" spans="1:40" ht="12" customHeight="1">
      <c r="A10" s="35" t="s">
        <v>64</v>
      </c>
      <c r="B10" s="19">
        <v>301188</v>
      </c>
      <c r="C10" s="19">
        <v>54726425</v>
      </c>
      <c r="D10" s="19">
        <v>300802</v>
      </c>
      <c r="E10" s="19">
        <v>54625100</v>
      </c>
      <c r="F10" s="19">
        <v>132996</v>
      </c>
      <c r="G10" s="19">
        <v>32596203</v>
      </c>
      <c r="H10" s="19">
        <v>2316</v>
      </c>
      <c r="I10" s="19">
        <v>496606</v>
      </c>
      <c r="J10" s="19">
        <v>46675</v>
      </c>
      <c r="K10" s="19">
        <v>7318836</v>
      </c>
      <c r="L10" s="19">
        <v>118815</v>
      </c>
      <c r="M10" s="19">
        <v>14213455</v>
      </c>
      <c r="N10" s="28">
        <v>386</v>
      </c>
      <c r="O10" s="28">
        <v>101325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35" t="s">
        <v>65</v>
      </c>
      <c r="B11" s="19">
        <v>16532</v>
      </c>
      <c r="C11" s="19">
        <v>2633469</v>
      </c>
      <c r="D11" s="19">
        <v>16532</v>
      </c>
      <c r="E11" s="19">
        <v>2633469</v>
      </c>
      <c r="F11" s="19">
        <v>7990</v>
      </c>
      <c r="G11" s="19">
        <v>1324028</v>
      </c>
      <c r="H11" s="19">
        <v>75</v>
      </c>
      <c r="I11" s="19">
        <v>16318</v>
      </c>
      <c r="J11" s="19">
        <v>848</v>
      </c>
      <c r="K11" s="19">
        <v>169009</v>
      </c>
      <c r="L11" s="19">
        <v>7619</v>
      </c>
      <c r="M11" s="19">
        <v>1124114</v>
      </c>
      <c r="N11" s="28">
        <v>0</v>
      </c>
      <c r="O11" s="28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35" t="s">
        <v>66</v>
      </c>
      <c r="B12" s="19">
        <v>162715</v>
      </c>
      <c r="C12" s="19">
        <v>31673208</v>
      </c>
      <c r="D12" s="19">
        <v>157849</v>
      </c>
      <c r="E12" s="19">
        <v>30874582</v>
      </c>
      <c r="F12" s="19">
        <v>68361</v>
      </c>
      <c r="G12" s="19">
        <v>13754923</v>
      </c>
      <c r="H12" s="19">
        <v>669</v>
      </c>
      <c r="I12" s="19">
        <v>349657</v>
      </c>
      <c r="J12" s="19">
        <v>32747</v>
      </c>
      <c r="K12" s="19">
        <v>6249333</v>
      </c>
      <c r="L12" s="19">
        <v>56072</v>
      </c>
      <c r="M12" s="19">
        <v>10520669</v>
      </c>
      <c r="N12" s="28">
        <v>4866</v>
      </c>
      <c r="O12" s="28">
        <v>798625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35" t="s">
        <v>67</v>
      </c>
      <c r="B13" s="19">
        <v>11923</v>
      </c>
      <c r="C13" s="19">
        <v>8003370</v>
      </c>
      <c r="D13" s="19">
        <v>11923</v>
      </c>
      <c r="E13" s="19">
        <v>8003370</v>
      </c>
      <c r="F13" s="19">
        <v>4846</v>
      </c>
      <c r="G13" s="19">
        <v>787749</v>
      </c>
      <c r="H13" s="19">
        <v>190</v>
      </c>
      <c r="I13" s="19">
        <v>57573</v>
      </c>
      <c r="J13" s="19">
        <v>1294</v>
      </c>
      <c r="K13" s="19">
        <v>5962206</v>
      </c>
      <c r="L13" s="19">
        <v>5593</v>
      </c>
      <c r="M13" s="19">
        <v>1195843</v>
      </c>
      <c r="N13" s="28">
        <v>0</v>
      </c>
      <c r="O13" s="28">
        <v>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2" customHeight="1">
      <c r="A14" s="35" t="s">
        <v>68</v>
      </c>
      <c r="B14" s="19">
        <v>15195</v>
      </c>
      <c r="C14" s="19">
        <v>5393169</v>
      </c>
      <c r="D14" s="19">
        <v>15193</v>
      </c>
      <c r="E14" s="19">
        <v>5392629</v>
      </c>
      <c r="F14" s="19">
        <v>7061</v>
      </c>
      <c r="G14" s="19">
        <v>2167411</v>
      </c>
      <c r="H14" s="19">
        <v>8</v>
      </c>
      <c r="I14" s="19">
        <v>7489</v>
      </c>
      <c r="J14" s="19">
        <v>1398</v>
      </c>
      <c r="K14" s="19">
        <v>1327405</v>
      </c>
      <c r="L14" s="19">
        <v>6726</v>
      </c>
      <c r="M14" s="19">
        <v>1890325</v>
      </c>
      <c r="N14" s="28">
        <v>2</v>
      </c>
      <c r="O14" s="28">
        <v>541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35" t="s">
        <v>69</v>
      </c>
      <c r="B15" s="19">
        <v>14383</v>
      </c>
      <c r="C15" s="19">
        <v>3679261</v>
      </c>
      <c r="D15" s="19">
        <v>14374</v>
      </c>
      <c r="E15" s="19">
        <v>3677408</v>
      </c>
      <c r="F15" s="19">
        <v>6928</v>
      </c>
      <c r="G15" s="19">
        <v>1648918</v>
      </c>
      <c r="H15" s="19">
        <v>171</v>
      </c>
      <c r="I15" s="19">
        <v>53713</v>
      </c>
      <c r="J15" s="19">
        <v>1191</v>
      </c>
      <c r="K15" s="19">
        <v>368268</v>
      </c>
      <c r="L15" s="19">
        <v>6084</v>
      </c>
      <c r="M15" s="19">
        <v>1606509</v>
      </c>
      <c r="N15" s="28">
        <v>9</v>
      </c>
      <c r="O15" s="28">
        <v>1853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35" t="s">
        <v>70</v>
      </c>
      <c r="B16" s="19">
        <v>29795</v>
      </c>
      <c r="C16" s="19">
        <v>9666742</v>
      </c>
      <c r="D16" s="19">
        <v>29792</v>
      </c>
      <c r="E16" s="19">
        <v>9665792</v>
      </c>
      <c r="F16" s="19">
        <v>13498</v>
      </c>
      <c r="G16" s="19">
        <v>5042225</v>
      </c>
      <c r="H16" s="19">
        <v>1683</v>
      </c>
      <c r="I16" s="19">
        <v>285035</v>
      </c>
      <c r="J16" s="19">
        <v>3099</v>
      </c>
      <c r="K16" s="19">
        <v>2045549</v>
      </c>
      <c r="L16" s="19">
        <v>11512</v>
      </c>
      <c r="M16" s="19">
        <v>2292984</v>
      </c>
      <c r="N16" s="28">
        <v>3</v>
      </c>
      <c r="O16" s="28">
        <v>950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35" t="s">
        <v>71</v>
      </c>
      <c r="B17" s="19">
        <v>15932</v>
      </c>
      <c r="C17" s="19">
        <v>4498526</v>
      </c>
      <c r="D17" s="19">
        <v>15932</v>
      </c>
      <c r="E17" s="19">
        <v>4498526</v>
      </c>
      <c r="F17" s="19">
        <v>7390</v>
      </c>
      <c r="G17" s="19">
        <v>1452380</v>
      </c>
      <c r="H17" s="19">
        <v>65</v>
      </c>
      <c r="I17" s="19">
        <v>17201</v>
      </c>
      <c r="J17" s="19">
        <v>1216</v>
      </c>
      <c r="K17" s="19">
        <v>306636</v>
      </c>
      <c r="L17" s="19">
        <v>7261</v>
      </c>
      <c r="M17" s="19">
        <v>2722310</v>
      </c>
      <c r="N17" s="28">
        <v>0</v>
      </c>
      <c r="O17" s="28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35" t="s">
        <v>72</v>
      </c>
      <c r="B18" s="19">
        <v>8222</v>
      </c>
      <c r="C18" s="19">
        <v>1725843</v>
      </c>
      <c r="D18" s="19">
        <v>8222</v>
      </c>
      <c r="E18" s="19">
        <v>1725843</v>
      </c>
      <c r="F18" s="19">
        <v>4069</v>
      </c>
      <c r="G18" s="19">
        <v>770659</v>
      </c>
      <c r="H18" s="19">
        <v>46</v>
      </c>
      <c r="I18" s="19">
        <v>12590</v>
      </c>
      <c r="J18" s="19">
        <v>891</v>
      </c>
      <c r="K18" s="19">
        <v>149638</v>
      </c>
      <c r="L18" s="19">
        <v>3216</v>
      </c>
      <c r="M18" s="19">
        <v>792956</v>
      </c>
      <c r="N18" s="28">
        <v>0</v>
      </c>
      <c r="O18" s="28"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35" t="s">
        <v>73</v>
      </c>
      <c r="B19" s="19">
        <v>12196</v>
      </c>
      <c r="C19" s="19">
        <v>4392948</v>
      </c>
      <c r="D19" s="19">
        <v>12196</v>
      </c>
      <c r="E19" s="19">
        <v>4392948</v>
      </c>
      <c r="F19" s="19">
        <v>5994</v>
      </c>
      <c r="G19" s="19">
        <v>3004064</v>
      </c>
      <c r="H19" s="19">
        <v>61</v>
      </c>
      <c r="I19" s="19">
        <v>42165</v>
      </c>
      <c r="J19" s="19">
        <v>1541</v>
      </c>
      <c r="K19" s="19">
        <v>536520</v>
      </c>
      <c r="L19" s="19">
        <v>4600</v>
      </c>
      <c r="M19" s="19">
        <v>810199</v>
      </c>
      <c r="N19" s="28">
        <v>0</v>
      </c>
      <c r="O19" s="28"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35" t="s">
        <v>74</v>
      </c>
      <c r="B20" s="19">
        <v>28772</v>
      </c>
      <c r="C20" s="19">
        <v>5575452</v>
      </c>
      <c r="D20" s="19">
        <v>28772</v>
      </c>
      <c r="E20" s="19">
        <v>5575452</v>
      </c>
      <c r="F20" s="19">
        <v>12943</v>
      </c>
      <c r="G20" s="19">
        <v>2293311</v>
      </c>
      <c r="H20" s="19">
        <v>660</v>
      </c>
      <c r="I20" s="19">
        <v>129071</v>
      </c>
      <c r="J20" s="19">
        <v>954</v>
      </c>
      <c r="K20" s="19">
        <v>304856</v>
      </c>
      <c r="L20" s="19">
        <v>14215</v>
      </c>
      <c r="M20" s="19">
        <v>2848214</v>
      </c>
      <c r="N20" s="28">
        <v>0</v>
      </c>
      <c r="O20" s="28"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35" t="s">
        <v>75</v>
      </c>
      <c r="B21" s="19">
        <v>45192</v>
      </c>
      <c r="C21" s="19">
        <v>7464158</v>
      </c>
      <c r="D21" s="19">
        <v>45192</v>
      </c>
      <c r="E21" s="19">
        <v>7464158</v>
      </c>
      <c r="F21" s="19">
        <v>21651</v>
      </c>
      <c r="G21" s="19">
        <v>3545765</v>
      </c>
      <c r="H21" s="19">
        <v>1694</v>
      </c>
      <c r="I21" s="19">
        <v>325811</v>
      </c>
      <c r="J21" s="19">
        <v>2938</v>
      </c>
      <c r="K21" s="19">
        <v>865033</v>
      </c>
      <c r="L21" s="19">
        <v>18909</v>
      </c>
      <c r="M21" s="19">
        <v>2727549</v>
      </c>
      <c r="N21" s="28">
        <v>0</v>
      </c>
      <c r="O21" s="28">
        <v>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35" t="s">
        <v>76</v>
      </c>
      <c r="B22" s="19">
        <v>26882</v>
      </c>
      <c r="C22" s="19">
        <v>6137465</v>
      </c>
      <c r="D22" s="19">
        <v>26879</v>
      </c>
      <c r="E22" s="19">
        <v>6136708</v>
      </c>
      <c r="F22" s="19">
        <v>9838</v>
      </c>
      <c r="G22" s="19">
        <v>2079110</v>
      </c>
      <c r="H22" s="19">
        <v>3501</v>
      </c>
      <c r="I22" s="19">
        <v>835765</v>
      </c>
      <c r="J22" s="19">
        <v>3805</v>
      </c>
      <c r="K22" s="19">
        <v>1261366</v>
      </c>
      <c r="L22" s="19">
        <v>9735</v>
      </c>
      <c r="M22" s="19">
        <v>1960467</v>
      </c>
      <c r="N22" s="28">
        <v>3</v>
      </c>
      <c r="O22" s="28">
        <v>757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35" t="s">
        <v>77</v>
      </c>
      <c r="B23" s="19">
        <v>7047</v>
      </c>
      <c r="C23" s="19">
        <v>1483098</v>
      </c>
      <c r="D23" s="19">
        <v>7047</v>
      </c>
      <c r="E23" s="19">
        <v>1483098</v>
      </c>
      <c r="F23" s="19">
        <v>3160</v>
      </c>
      <c r="G23" s="19">
        <v>595221</v>
      </c>
      <c r="H23" s="19">
        <v>22</v>
      </c>
      <c r="I23" s="19">
        <v>2571</v>
      </c>
      <c r="J23" s="19">
        <v>908</v>
      </c>
      <c r="K23" s="19">
        <v>293719</v>
      </c>
      <c r="L23" s="19">
        <v>2957</v>
      </c>
      <c r="M23" s="19">
        <v>591587</v>
      </c>
      <c r="N23" s="28">
        <v>0</v>
      </c>
      <c r="O23" s="28">
        <v>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s="31" customFormat="1" ht="12" customHeight="1">
      <c r="A24" s="35" t="s">
        <v>78</v>
      </c>
      <c r="B24" s="19">
        <v>13742</v>
      </c>
      <c r="C24" s="19">
        <v>2542589</v>
      </c>
      <c r="D24" s="19">
        <v>13740</v>
      </c>
      <c r="E24" s="19">
        <v>2542382</v>
      </c>
      <c r="F24" s="19">
        <v>6501</v>
      </c>
      <c r="G24" s="19">
        <v>1256147</v>
      </c>
      <c r="H24" s="19">
        <v>153</v>
      </c>
      <c r="I24" s="19">
        <v>22265</v>
      </c>
      <c r="J24" s="19">
        <v>826</v>
      </c>
      <c r="K24" s="19">
        <v>390555</v>
      </c>
      <c r="L24" s="19">
        <v>6260</v>
      </c>
      <c r="M24" s="19">
        <v>873415</v>
      </c>
      <c r="N24" s="28">
        <v>2</v>
      </c>
      <c r="O24" s="28">
        <v>207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35" t="s">
        <v>79</v>
      </c>
      <c r="B25" s="19">
        <v>1763</v>
      </c>
      <c r="C25" s="19">
        <v>284513</v>
      </c>
      <c r="D25" s="19">
        <v>1763</v>
      </c>
      <c r="E25" s="19">
        <v>284513</v>
      </c>
      <c r="F25" s="19">
        <v>852</v>
      </c>
      <c r="G25" s="19">
        <v>139340</v>
      </c>
      <c r="H25" s="19">
        <v>1</v>
      </c>
      <c r="I25" s="19">
        <v>111</v>
      </c>
      <c r="J25" s="19">
        <v>107</v>
      </c>
      <c r="K25" s="19">
        <v>19132</v>
      </c>
      <c r="L25" s="19">
        <v>803</v>
      </c>
      <c r="M25" s="19">
        <v>125930</v>
      </c>
      <c r="N25" s="28">
        <v>0</v>
      </c>
      <c r="O25" s="28"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35" t="s">
        <v>80</v>
      </c>
      <c r="B26" s="19">
        <v>13648</v>
      </c>
      <c r="C26" s="19">
        <v>1091524</v>
      </c>
      <c r="D26" s="19">
        <v>13648</v>
      </c>
      <c r="E26" s="19">
        <v>1091524</v>
      </c>
      <c r="F26" s="19">
        <v>6806</v>
      </c>
      <c r="G26" s="19">
        <v>555571</v>
      </c>
      <c r="H26" s="19">
        <v>72</v>
      </c>
      <c r="I26" s="19">
        <v>12477</v>
      </c>
      <c r="J26" s="19">
        <v>664</v>
      </c>
      <c r="K26" s="19">
        <v>89902</v>
      </c>
      <c r="L26" s="19">
        <v>6106</v>
      </c>
      <c r="M26" s="19">
        <v>433574</v>
      </c>
      <c r="N26" s="28">
        <v>0</v>
      </c>
      <c r="O26" s="28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35" t="s">
        <v>81</v>
      </c>
      <c r="B27" s="19">
        <v>29735</v>
      </c>
      <c r="C27" s="19">
        <v>6233666</v>
      </c>
      <c r="D27" s="19">
        <v>29735</v>
      </c>
      <c r="E27" s="19">
        <v>6233666</v>
      </c>
      <c r="F27" s="19">
        <v>14415</v>
      </c>
      <c r="G27" s="19">
        <v>2222247</v>
      </c>
      <c r="H27" s="19">
        <v>15</v>
      </c>
      <c r="I27" s="19">
        <v>1980</v>
      </c>
      <c r="J27" s="19">
        <v>3189</v>
      </c>
      <c r="K27" s="19">
        <v>2153784</v>
      </c>
      <c r="L27" s="19">
        <v>12116</v>
      </c>
      <c r="M27" s="19">
        <v>1855655</v>
      </c>
      <c r="N27" s="28">
        <v>0</v>
      </c>
      <c r="O27" s="28"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35" t="s">
        <v>82</v>
      </c>
      <c r="B28" s="19">
        <v>105725</v>
      </c>
      <c r="C28" s="19">
        <v>11707682</v>
      </c>
      <c r="D28" s="19">
        <v>105722</v>
      </c>
      <c r="E28" s="19">
        <v>11707326</v>
      </c>
      <c r="F28" s="19">
        <v>40633</v>
      </c>
      <c r="G28" s="19">
        <v>4819477</v>
      </c>
      <c r="H28" s="19">
        <v>2000</v>
      </c>
      <c r="I28" s="19">
        <v>151028</v>
      </c>
      <c r="J28" s="19">
        <v>13105</v>
      </c>
      <c r="K28" s="19">
        <v>1534053</v>
      </c>
      <c r="L28" s="19">
        <v>49984</v>
      </c>
      <c r="M28" s="19">
        <v>5202768</v>
      </c>
      <c r="N28" s="28">
        <v>3</v>
      </c>
      <c r="O28" s="28">
        <v>356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35" t="s">
        <v>83</v>
      </c>
      <c r="B29" s="19">
        <v>14478</v>
      </c>
      <c r="C29" s="19">
        <v>1962165</v>
      </c>
      <c r="D29" s="19">
        <v>14478</v>
      </c>
      <c r="E29" s="19">
        <v>1962165</v>
      </c>
      <c r="F29" s="19">
        <v>6545</v>
      </c>
      <c r="G29" s="19">
        <v>913994</v>
      </c>
      <c r="H29" s="19">
        <v>302</v>
      </c>
      <c r="I29" s="19">
        <v>34364</v>
      </c>
      <c r="J29" s="19">
        <v>1770</v>
      </c>
      <c r="K29" s="19">
        <v>286484</v>
      </c>
      <c r="L29" s="19">
        <v>5861</v>
      </c>
      <c r="M29" s="19">
        <v>727323</v>
      </c>
      <c r="N29" s="28">
        <v>0</v>
      </c>
      <c r="O29" s="28"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" customHeight="1">
      <c r="A30" s="35" t="s">
        <v>84</v>
      </c>
      <c r="B30" s="19">
        <v>41043</v>
      </c>
      <c r="C30" s="19">
        <v>5972914</v>
      </c>
      <c r="D30" s="19">
        <v>41041</v>
      </c>
      <c r="E30" s="19">
        <v>5972597</v>
      </c>
      <c r="F30" s="19">
        <v>17827</v>
      </c>
      <c r="G30" s="19">
        <v>2775473</v>
      </c>
      <c r="H30" s="19">
        <v>2858</v>
      </c>
      <c r="I30" s="19">
        <v>397708</v>
      </c>
      <c r="J30" s="19">
        <v>522</v>
      </c>
      <c r="K30" s="19">
        <v>130566</v>
      </c>
      <c r="L30" s="19">
        <v>19834</v>
      </c>
      <c r="M30" s="19">
        <v>2668850</v>
      </c>
      <c r="N30" s="28">
        <v>2</v>
      </c>
      <c r="O30" s="28">
        <v>317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15" s="5" customFormat="1" ht="12" customHeight="1">
      <c r="A31" s="42" t="s">
        <v>85</v>
      </c>
      <c r="B31" s="24">
        <v>194870</v>
      </c>
      <c r="C31" s="24">
        <v>19680615</v>
      </c>
      <c r="D31" s="24">
        <v>194854</v>
      </c>
      <c r="E31" s="24">
        <v>19679062</v>
      </c>
      <c r="F31" s="24">
        <v>83963</v>
      </c>
      <c r="G31" s="24">
        <v>8550944</v>
      </c>
      <c r="H31" s="24">
        <v>4965</v>
      </c>
      <c r="I31" s="24">
        <v>527638</v>
      </c>
      <c r="J31" s="24">
        <v>12661</v>
      </c>
      <c r="K31" s="24">
        <v>1917708</v>
      </c>
      <c r="L31" s="24">
        <v>93265</v>
      </c>
      <c r="M31" s="24">
        <v>8682772</v>
      </c>
      <c r="N31" s="27">
        <v>16</v>
      </c>
      <c r="O31" s="27">
        <v>1553</v>
      </c>
    </row>
    <row r="32" spans="1:15" s="5" customFormat="1" ht="12" customHeight="1">
      <c r="A32" s="42" t="s">
        <v>86</v>
      </c>
      <c r="B32" s="24">
        <v>90241</v>
      </c>
      <c r="C32" s="24">
        <v>11567045</v>
      </c>
      <c r="D32" s="24">
        <v>90238</v>
      </c>
      <c r="E32" s="24">
        <v>11566481</v>
      </c>
      <c r="F32" s="24">
        <v>38004</v>
      </c>
      <c r="G32" s="24">
        <v>4877329</v>
      </c>
      <c r="H32" s="24">
        <v>8048</v>
      </c>
      <c r="I32" s="24">
        <v>1088527</v>
      </c>
      <c r="J32" s="24">
        <v>842</v>
      </c>
      <c r="K32" s="24">
        <v>183221</v>
      </c>
      <c r="L32" s="24">
        <v>43344</v>
      </c>
      <c r="M32" s="24">
        <v>5417404</v>
      </c>
      <c r="N32" s="27">
        <v>3</v>
      </c>
      <c r="O32" s="27">
        <v>564</v>
      </c>
    </row>
    <row r="33" spans="1:15" s="5" customFormat="1" ht="12" customHeight="1">
      <c r="A33" s="42" t="s">
        <v>87</v>
      </c>
      <c r="B33" s="24">
        <v>827</v>
      </c>
      <c r="C33" s="24">
        <v>137598</v>
      </c>
      <c r="D33" s="24">
        <v>827</v>
      </c>
      <c r="E33" s="24">
        <v>137598</v>
      </c>
      <c r="F33" s="24">
        <v>379</v>
      </c>
      <c r="G33" s="24">
        <v>64943</v>
      </c>
      <c r="H33" s="24">
        <v>35</v>
      </c>
      <c r="I33" s="24">
        <v>6033</v>
      </c>
      <c r="J33" s="24">
        <v>71</v>
      </c>
      <c r="K33" s="24">
        <v>10092</v>
      </c>
      <c r="L33" s="24">
        <v>342</v>
      </c>
      <c r="M33" s="24">
        <v>56530</v>
      </c>
      <c r="N33" s="27">
        <v>0</v>
      </c>
      <c r="O33" s="27">
        <v>0</v>
      </c>
    </row>
    <row r="34" spans="1:51" ht="12" customHeight="1">
      <c r="A34" s="35" t="s">
        <v>88</v>
      </c>
      <c r="B34" s="19">
        <v>824</v>
      </c>
      <c r="C34" s="19">
        <v>137322</v>
      </c>
      <c r="D34" s="19">
        <v>824</v>
      </c>
      <c r="E34" s="19">
        <v>137322</v>
      </c>
      <c r="F34" s="19">
        <v>376</v>
      </c>
      <c r="G34" s="19">
        <v>64666</v>
      </c>
      <c r="H34" s="19">
        <v>35</v>
      </c>
      <c r="I34" s="19">
        <v>6033</v>
      </c>
      <c r="J34" s="19">
        <v>71</v>
      </c>
      <c r="K34" s="19">
        <v>10092</v>
      </c>
      <c r="L34" s="19">
        <v>342</v>
      </c>
      <c r="M34" s="19">
        <v>56530</v>
      </c>
      <c r="N34" s="28">
        <v>0</v>
      </c>
      <c r="O34" s="28"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" customHeight="1">
      <c r="A35" s="35" t="s">
        <v>89</v>
      </c>
      <c r="B35" s="19">
        <v>3</v>
      </c>
      <c r="C35" s="19">
        <v>277</v>
      </c>
      <c r="D35" s="19">
        <v>3</v>
      </c>
      <c r="E35" s="19">
        <v>277</v>
      </c>
      <c r="F35" s="19">
        <v>3</v>
      </c>
      <c r="G35" s="19">
        <v>277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8">
        <v>0</v>
      </c>
      <c r="O35" s="28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15" ht="12" customHeight="1">
      <c r="A36" s="77" t="s">
        <v>13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36" t="s">
        <v>43</v>
      </c>
      <c r="H37" s="9"/>
      <c r="I37" s="9"/>
      <c r="J37" s="9"/>
      <c r="K37" s="9"/>
      <c r="L37" s="9"/>
      <c r="M37" s="9"/>
      <c r="N37" s="9"/>
      <c r="O37" s="9"/>
    </row>
    <row r="38" spans="1:63" ht="12" hidden="1">
      <c r="A38" s="10" t="s">
        <v>11</v>
      </c>
      <c r="B38" s="9">
        <f aca="true" t="shared" si="0" ref="B38:AG38">B7-B8-B33</f>
        <v>0</v>
      </c>
      <c r="C38" s="9">
        <f t="shared" si="0"/>
        <v>0</v>
      </c>
      <c r="D38" s="9">
        <f t="shared" si="0"/>
        <v>0</v>
      </c>
      <c r="E38" s="9">
        <f t="shared" si="0"/>
        <v>1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t="shared" si="0"/>
        <v>0</v>
      </c>
      <c r="AD38" s="9">
        <f t="shared" si="0"/>
        <v>0</v>
      </c>
      <c r="AE38" s="9">
        <f t="shared" si="0"/>
        <v>0</v>
      </c>
      <c r="AF38" s="9">
        <f t="shared" si="0"/>
        <v>0</v>
      </c>
      <c r="AG38" s="9">
        <f t="shared" si="0"/>
        <v>0</v>
      </c>
      <c r="AH38" s="9">
        <f aca="true" t="shared" si="1" ref="AH38:BK38">AH7-AH8-AH33</f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</row>
    <row r="39" spans="1:63" ht="12" hidden="1">
      <c r="A39" s="25" t="s">
        <v>14</v>
      </c>
      <c r="B39" s="9">
        <f aca="true" t="shared" si="2" ref="B39:AG39">B8-B9-B31-B32</f>
        <v>0</v>
      </c>
      <c r="C39" s="9">
        <f t="shared" si="2"/>
        <v>1</v>
      </c>
      <c r="D39" s="9">
        <f t="shared" si="2"/>
        <v>0</v>
      </c>
      <c r="E39" s="9">
        <f t="shared" si="2"/>
        <v>-1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-1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t="shared" si="2"/>
        <v>0</v>
      </c>
      <c r="AD39" s="9">
        <f t="shared" si="2"/>
        <v>0</v>
      </c>
      <c r="AE39" s="9">
        <f t="shared" si="2"/>
        <v>0</v>
      </c>
      <c r="AF39" s="9">
        <f t="shared" si="2"/>
        <v>0</v>
      </c>
      <c r="AG39" s="9">
        <f t="shared" si="2"/>
        <v>0</v>
      </c>
      <c r="AH39" s="9">
        <f aca="true" t="shared" si="3" ref="AH39:BK39">AH8-AH9-AH31-AH32</f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</row>
    <row r="40" spans="1:63" ht="12" hidden="1">
      <c r="A40" s="25" t="s">
        <v>15</v>
      </c>
      <c r="B40" s="9">
        <f aca="true" t="shared" si="4" ref="B40:AG40">B9-SUM(B10:B30)</f>
        <v>0</v>
      </c>
      <c r="C40" s="9">
        <f t="shared" si="4"/>
        <v>0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-1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-1</v>
      </c>
      <c r="L40" s="9">
        <f t="shared" si="4"/>
        <v>0</v>
      </c>
      <c r="M40" s="9">
        <f t="shared" si="4"/>
        <v>-2</v>
      </c>
      <c r="N40" s="9">
        <f t="shared" si="4"/>
        <v>0</v>
      </c>
      <c r="O40" s="9">
        <f t="shared" si="4"/>
        <v>1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t="shared" si="4"/>
        <v>0</v>
      </c>
      <c r="AD40" s="9">
        <f t="shared" si="4"/>
        <v>0</v>
      </c>
      <c r="AE40" s="9">
        <f t="shared" si="4"/>
        <v>0</v>
      </c>
      <c r="AF40" s="9">
        <f t="shared" si="4"/>
        <v>0</v>
      </c>
      <c r="AG40" s="9">
        <f t="shared" si="4"/>
        <v>0</v>
      </c>
      <c r="AH40" s="9">
        <f aca="true" t="shared" si="5" ref="AH40:BK40">AH9-SUM(AH10:AH30)</f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</row>
    <row r="41" spans="1:63" ht="12" hidden="1">
      <c r="A41" s="25" t="s">
        <v>16</v>
      </c>
      <c r="B41" s="9">
        <f aca="true" t="shared" si="6" ref="B41:AG41">B33-B34-B35</f>
        <v>0</v>
      </c>
      <c r="C41" s="9">
        <f t="shared" si="6"/>
        <v>-1</v>
      </c>
      <c r="D41" s="9">
        <f t="shared" si="6"/>
        <v>0</v>
      </c>
      <c r="E41" s="9">
        <f t="shared" si="6"/>
        <v>-1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t="shared" si="6"/>
        <v>0</v>
      </c>
      <c r="AD41" s="9">
        <f t="shared" si="6"/>
        <v>0</v>
      </c>
      <c r="AE41" s="9">
        <f t="shared" si="6"/>
        <v>0</v>
      </c>
      <c r="AF41" s="9">
        <f t="shared" si="6"/>
        <v>0</v>
      </c>
      <c r="AG41" s="9">
        <f t="shared" si="6"/>
        <v>0</v>
      </c>
      <c r="AH41" s="9">
        <f aca="true" t="shared" si="7" ref="AH41:BK41">AH33-AH34-AH35</f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1">
    <mergeCell ref="L4:M4"/>
    <mergeCell ref="A36:O36"/>
    <mergeCell ref="A1:O1"/>
    <mergeCell ref="A3:A6"/>
    <mergeCell ref="B3:C4"/>
    <mergeCell ref="D3:M3"/>
    <mergeCell ref="N3:O4"/>
    <mergeCell ref="D4:E4"/>
    <mergeCell ref="F4:G4"/>
    <mergeCell ref="H4:I4"/>
    <mergeCell ref="J4:K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K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3.832031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6.66015625" style="0" customWidth="1"/>
    <col min="15" max="15" width="13.16015625" style="0" customWidth="1"/>
  </cols>
  <sheetData>
    <row r="1" spans="1:15" ht="16.5" customHeight="1">
      <c r="A1" s="86" t="s">
        <v>126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90" t="s">
        <v>54</v>
      </c>
      <c r="B3" s="79" t="s">
        <v>52</v>
      </c>
      <c r="C3" s="74"/>
      <c r="D3" s="72" t="s">
        <v>127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7"/>
    </row>
    <row r="4" spans="1:15" ht="12" customHeight="1">
      <c r="A4" s="91"/>
      <c r="B4" s="80"/>
      <c r="C4" s="76"/>
      <c r="D4" s="72" t="s">
        <v>45</v>
      </c>
      <c r="E4" s="73"/>
      <c r="F4" s="72" t="s">
        <v>46</v>
      </c>
      <c r="G4" s="73"/>
      <c r="H4" s="72" t="s">
        <v>47</v>
      </c>
      <c r="I4" s="73"/>
      <c r="J4" s="72" t="s">
        <v>48</v>
      </c>
      <c r="K4" s="73"/>
      <c r="L4" s="72" t="s">
        <v>49</v>
      </c>
      <c r="M4" s="73"/>
      <c r="N4" s="84"/>
      <c r="O4" s="89"/>
    </row>
    <row r="5" spans="1:15" ht="12" customHeight="1">
      <c r="A5" s="91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33" t="s">
        <v>12</v>
      </c>
    </row>
    <row r="6" spans="1:15" s="38" customFormat="1" ht="12" customHeight="1">
      <c r="A6" s="92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37" t="s">
        <v>51</v>
      </c>
    </row>
    <row r="7" spans="1:15" s="5" customFormat="1" ht="12" customHeight="1">
      <c r="A7" s="10" t="s">
        <v>61</v>
      </c>
      <c r="B7" s="14">
        <v>1029713</v>
      </c>
      <c r="C7" s="14">
        <v>163955876</v>
      </c>
      <c r="D7" s="14">
        <v>1024895</v>
      </c>
      <c r="E7" s="14">
        <v>161363063</v>
      </c>
      <c r="F7" s="14">
        <v>459059</v>
      </c>
      <c r="G7" s="14">
        <v>72837900</v>
      </c>
      <c r="H7" s="14">
        <v>23034</v>
      </c>
      <c r="I7" s="14">
        <v>2993907</v>
      </c>
      <c r="J7" s="14">
        <v>147746</v>
      </c>
      <c r="K7" s="14">
        <v>28013930</v>
      </c>
      <c r="L7" s="14">
        <v>395056</v>
      </c>
      <c r="M7" s="14">
        <v>57517326</v>
      </c>
      <c r="N7" s="26">
        <v>4818</v>
      </c>
      <c r="O7" s="26">
        <v>2592813</v>
      </c>
    </row>
    <row r="8" spans="1:15" s="5" customFormat="1" ht="12" customHeight="1">
      <c r="A8" s="42" t="s">
        <v>62</v>
      </c>
      <c r="B8" s="24">
        <v>1029402</v>
      </c>
      <c r="C8" s="24">
        <v>163894649</v>
      </c>
      <c r="D8" s="24">
        <v>1024584</v>
      </c>
      <c r="E8" s="24">
        <v>161301836</v>
      </c>
      <c r="F8" s="24">
        <v>458898</v>
      </c>
      <c r="G8" s="24">
        <v>72800042</v>
      </c>
      <c r="H8" s="24">
        <v>23027</v>
      </c>
      <c r="I8" s="24">
        <v>2992559</v>
      </c>
      <c r="J8" s="24">
        <v>147723</v>
      </c>
      <c r="K8" s="24">
        <v>28009451</v>
      </c>
      <c r="L8" s="24">
        <v>394936</v>
      </c>
      <c r="M8" s="24">
        <v>57499784</v>
      </c>
      <c r="N8" s="27">
        <v>4818</v>
      </c>
      <c r="O8" s="27">
        <v>2592813</v>
      </c>
    </row>
    <row r="9" spans="1:15" s="5" customFormat="1" ht="12" customHeight="1">
      <c r="A9" s="42" t="s">
        <v>63</v>
      </c>
      <c r="B9" s="24">
        <v>799226</v>
      </c>
      <c r="C9" s="24">
        <v>139883816</v>
      </c>
      <c r="D9" s="24">
        <v>794417</v>
      </c>
      <c r="E9" s="24">
        <v>137291630</v>
      </c>
      <c r="F9" s="24">
        <v>350973</v>
      </c>
      <c r="G9" s="24">
        <v>61647350</v>
      </c>
      <c r="H9" s="24">
        <v>22427</v>
      </c>
      <c r="I9" s="24">
        <v>2880009</v>
      </c>
      <c r="J9" s="24">
        <v>137116</v>
      </c>
      <c r="K9" s="24">
        <v>26453045</v>
      </c>
      <c r="L9" s="24">
        <v>283901</v>
      </c>
      <c r="M9" s="24">
        <v>46311226</v>
      </c>
      <c r="N9" s="27">
        <v>4809</v>
      </c>
      <c r="O9" s="27">
        <v>2592186</v>
      </c>
    </row>
    <row r="10" spans="1:40" ht="12" customHeight="1">
      <c r="A10" s="35" t="s">
        <v>64</v>
      </c>
      <c r="B10" s="19">
        <v>270159</v>
      </c>
      <c r="C10" s="19">
        <v>31720838</v>
      </c>
      <c r="D10" s="19">
        <v>266840</v>
      </c>
      <c r="E10" s="19">
        <v>30295963</v>
      </c>
      <c r="F10" s="19">
        <v>120716</v>
      </c>
      <c r="G10" s="19">
        <v>13051103</v>
      </c>
      <c r="H10" s="19">
        <v>225</v>
      </c>
      <c r="I10" s="19">
        <v>27319</v>
      </c>
      <c r="J10" s="19">
        <v>51796</v>
      </c>
      <c r="K10" s="19">
        <v>6889068</v>
      </c>
      <c r="L10" s="19">
        <v>94103</v>
      </c>
      <c r="M10" s="19">
        <v>10328473</v>
      </c>
      <c r="N10" s="28">
        <v>3319</v>
      </c>
      <c r="O10" s="28">
        <v>1424875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35" t="s">
        <v>65</v>
      </c>
      <c r="B11" s="19">
        <v>15665</v>
      </c>
      <c r="C11" s="19">
        <v>2809694</v>
      </c>
      <c r="D11" s="19">
        <v>15665</v>
      </c>
      <c r="E11" s="19">
        <v>2809694</v>
      </c>
      <c r="F11" s="19">
        <v>7688</v>
      </c>
      <c r="G11" s="19">
        <v>1287794</v>
      </c>
      <c r="H11" s="19">
        <v>61</v>
      </c>
      <c r="I11" s="19">
        <v>9286</v>
      </c>
      <c r="J11" s="19">
        <v>1263</v>
      </c>
      <c r="K11" s="19">
        <v>370170</v>
      </c>
      <c r="L11" s="19">
        <v>6653</v>
      </c>
      <c r="M11" s="19">
        <v>1142444</v>
      </c>
      <c r="N11" s="28">
        <v>0</v>
      </c>
      <c r="O11" s="28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35" t="s">
        <v>66</v>
      </c>
      <c r="B12" s="19">
        <v>113281</v>
      </c>
      <c r="C12" s="19">
        <v>27871587</v>
      </c>
      <c r="D12" s="19">
        <v>111802</v>
      </c>
      <c r="E12" s="19">
        <v>26707169</v>
      </c>
      <c r="F12" s="19">
        <v>46631</v>
      </c>
      <c r="G12" s="19">
        <v>12101523</v>
      </c>
      <c r="H12" s="19">
        <v>120</v>
      </c>
      <c r="I12" s="19">
        <v>21854</v>
      </c>
      <c r="J12" s="19">
        <v>29263</v>
      </c>
      <c r="K12" s="19">
        <v>6065375</v>
      </c>
      <c r="L12" s="19">
        <v>35788</v>
      </c>
      <c r="M12" s="19">
        <v>8518417</v>
      </c>
      <c r="N12" s="28">
        <v>1479</v>
      </c>
      <c r="O12" s="28">
        <v>1164418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35" t="s">
        <v>67</v>
      </c>
      <c r="B13" s="19">
        <v>13266</v>
      </c>
      <c r="C13" s="19">
        <v>4100691</v>
      </c>
      <c r="D13" s="19">
        <v>13266</v>
      </c>
      <c r="E13" s="19">
        <v>4100691</v>
      </c>
      <c r="F13" s="19">
        <v>6204</v>
      </c>
      <c r="G13" s="19">
        <v>1678101</v>
      </c>
      <c r="H13" s="19">
        <v>21</v>
      </c>
      <c r="I13" s="19">
        <v>3197</v>
      </c>
      <c r="J13" s="19">
        <v>2357</v>
      </c>
      <c r="K13" s="19">
        <v>1160037</v>
      </c>
      <c r="L13" s="19">
        <v>4684</v>
      </c>
      <c r="M13" s="19">
        <v>1259356</v>
      </c>
      <c r="N13" s="28">
        <v>0</v>
      </c>
      <c r="O13" s="28">
        <v>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2" customHeight="1">
      <c r="A14" s="35" t="s">
        <v>68</v>
      </c>
      <c r="B14" s="19">
        <v>22472</v>
      </c>
      <c r="C14" s="19">
        <v>3546213</v>
      </c>
      <c r="D14" s="19">
        <v>22471</v>
      </c>
      <c r="E14" s="19">
        <v>3544912</v>
      </c>
      <c r="F14" s="19">
        <v>6878</v>
      </c>
      <c r="G14" s="19">
        <v>1824841</v>
      </c>
      <c r="H14" s="19">
        <v>134</v>
      </c>
      <c r="I14" s="19">
        <v>46713</v>
      </c>
      <c r="J14" s="19">
        <v>10454</v>
      </c>
      <c r="K14" s="19">
        <v>675601</v>
      </c>
      <c r="L14" s="19">
        <v>5005</v>
      </c>
      <c r="M14" s="19">
        <v>997757</v>
      </c>
      <c r="N14" s="28">
        <v>1</v>
      </c>
      <c r="O14" s="28">
        <v>1301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" customFormat="1" ht="12" customHeight="1">
      <c r="A15" s="35" t="s">
        <v>69</v>
      </c>
      <c r="B15" s="19">
        <v>20382</v>
      </c>
      <c r="C15" s="19">
        <v>4616727</v>
      </c>
      <c r="D15" s="19">
        <v>20377</v>
      </c>
      <c r="E15" s="19">
        <v>4615979</v>
      </c>
      <c r="F15" s="19">
        <v>10650</v>
      </c>
      <c r="G15" s="19">
        <v>1972415</v>
      </c>
      <c r="H15" s="19">
        <v>479</v>
      </c>
      <c r="I15" s="19">
        <v>70444</v>
      </c>
      <c r="J15" s="19">
        <v>1701</v>
      </c>
      <c r="K15" s="19">
        <v>898855</v>
      </c>
      <c r="L15" s="19">
        <v>7547</v>
      </c>
      <c r="M15" s="19">
        <v>1674265</v>
      </c>
      <c r="N15" s="28">
        <v>5</v>
      </c>
      <c r="O15" s="28">
        <v>748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" customFormat="1" ht="12" customHeight="1">
      <c r="A16" s="35" t="s">
        <v>70</v>
      </c>
      <c r="B16" s="19">
        <v>25333</v>
      </c>
      <c r="C16" s="19">
        <v>6458831</v>
      </c>
      <c r="D16" s="19">
        <v>25332</v>
      </c>
      <c r="E16" s="19">
        <v>6458609</v>
      </c>
      <c r="F16" s="19">
        <v>12855</v>
      </c>
      <c r="G16" s="19">
        <v>3333110</v>
      </c>
      <c r="H16" s="19">
        <v>163</v>
      </c>
      <c r="I16" s="19">
        <v>22390</v>
      </c>
      <c r="J16" s="19">
        <v>3812</v>
      </c>
      <c r="K16" s="19">
        <v>1639529</v>
      </c>
      <c r="L16" s="19">
        <v>8502</v>
      </c>
      <c r="M16" s="19">
        <v>1463580</v>
      </c>
      <c r="N16" s="28">
        <v>1</v>
      </c>
      <c r="O16" s="28">
        <v>222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" customFormat="1" ht="12" customHeight="1">
      <c r="A17" s="35" t="s">
        <v>71</v>
      </c>
      <c r="B17" s="19">
        <v>14853</v>
      </c>
      <c r="C17" s="19">
        <v>3210486</v>
      </c>
      <c r="D17" s="19">
        <v>14853</v>
      </c>
      <c r="E17" s="19">
        <v>3210486</v>
      </c>
      <c r="F17" s="19">
        <v>8218</v>
      </c>
      <c r="G17" s="19">
        <v>1648939</v>
      </c>
      <c r="H17" s="19">
        <v>44</v>
      </c>
      <c r="I17" s="19">
        <v>6772</v>
      </c>
      <c r="J17" s="19">
        <v>2098</v>
      </c>
      <c r="K17" s="19">
        <v>653176</v>
      </c>
      <c r="L17" s="19">
        <v>4493</v>
      </c>
      <c r="M17" s="19">
        <v>901599</v>
      </c>
      <c r="N17" s="28">
        <v>0</v>
      </c>
      <c r="O17" s="28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" customFormat="1" ht="12" customHeight="1">
      <c r="A18" s="35" t="s">
        <v>72</v>
      </c>
      <c r="B18" s="19">
        <v>8896</v>
      </c>
      <c r="C18" s="19">
        <v>2397596</v>
      </c>
      <c r="D18" s="19">
        <v>8896</v>
      </c>
      <c r="E18" s="19">
        <v>2397596</v>
      </c>
      <c r="F18" s="19">
        <v>4464</v>
      </c>
      <c r="G18" s="19">
        <v>966827</v>
      </c>
      <c r="H18" s="19">
        <v>26</v>
      </c>
      <c r="I18" s="19">
        <v>4603</v>
      </c>
      <c r="J18" s="19">
        <v>1096</v>
      </c>
      <c r="K18" s="19">
        <v>243406</v>
      </c>
      <c r="L18" s="19">
        <v>3310</v>
      </c>
      <c r="M18" s="19">
        <v>1182760</v>
      </c>
      <c r="N18" s="28">
        <v>0</v>
      </c>
      <c r="O18" s="28"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" customFormat="1" ht="12" customHeight="1">
      <c r="A19" s="35" t="s">
        <v>73</v>
      </c>
      <c r="B19" s="19">
        <v>7939</v>
      </c>
      <c r="C19" s="19">
        <v>1942046</v>
      </c>
      <c r="D19" s="19">
        <v>7939</v>
      </c>
      <c r="E19" s="19">
        <v>1942046</v>
      </c>
      <c r="F19" s="19">
        <v>4124</v>
      </c>
      <c r="G19" s="19">
        <v>959772</v>
      </c>
      <c r="H19" s="19">
        <v>84</v>
      </c>
      <c r="I19" s="19">
        <v>10756</v>
      </c>
      <c r="J19" s="19">
        <v>504</v>
      </c>
      <c r="K19" s="19">
        <v>161509</v>
      </c>
      <c r="L19" s="19">
        <v>3227</v>
      </c>
      <c r="M19" s="19">
        <v>810009</v>
      </c>
      <c r="N19" s="28">
        <v>0</v>
      </c>
      <c r="O19" s="28"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" customFormat="1" ht="12" customHeight="1">
      <c r="A20" s="35" t="s">
        <v>74</v>
      </c>
      <c r="B20" s="19">
        <v>23953</v>
      </c>
      <c r="C20" s="19">
        <v>10072683</v>
      </c>
      <c r="D20" s="19">
        <v>23953</v>
      </c>
      <c r="E20" s="19">
        <v>10072683</v>
      </c>
      <c r="F20" s="19">
        <v>12590</v>
      </c>
      <c r="G20" s="19">
        <v>5416442</v>
      </c>
      <c r="H20" s="19">
        <v>34</v>
      </c>
      <c r="I20" s="19">
        <v>8546</v>
      </c>
      <c r="J20" s="19">
        <v>1161</v>
      </c>
      <c r="K20" s="19">
        <v>1030378</v>
      </c>
      <c r="L20" s="19">
        <v>10168</v>
      </c>
      <c r="M20" s="19">
        <v>3617317</v>
      </c>
      <c r="N20" s="28">
        <v>0</v>
      </c>
      <c r="O20" s="28"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" customFormat="1" ht="12" customHeight="1">
      <c r="A21" s="35" t="s">
        <v>75</v>
      </c>
      <c r="B21" s="19">
        <v>44657</v>
      </c>
      <c r="C21" s="19">
        <v>8711222</v>
      </c>
      <c r="D21" s="19">
        <v>44656</v>
      </c>
      <c r="E21" s="19">
        <v>8711028</v>
      </c>
      <c r="F21" s="19">
        <v>21114</v>
      </c>
      <c r="G21" s="19">
        <v>4225056</v>
      </c>
      <c r="H21" s="19">
        <v>645</v>
      </c>
      <c r="I21" s="19">
        <v>154769</v>
      </c>
      <c r="J21" s="19">
        <v>4573</v>
      </c>
      <c r="K21" s="19">
        <v>1159772</v>
      </c>
      <c r="L21" s="19">
        <v>18324</v>
      </c>
      <c r="M21" s="19">
        <v>3171431</v>
      </c>
      <c r="N21" s="28">
        <v>1</v>
      </c>
      <c r="O21" s="28">
        <v>194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" customFormat="1" ht="12" customHeight="1">
      <c r="A22" s="35" t="s">
        <v>76</v>
      </c>
      <c r="B22" s="19">
        <v>25859</v>
      </c>
      <c r="C22" s="19">
        <v>5351518</v>
      </c>
      <c r="D22" s="19">
        <v>25857</v>
      </c>
      <c r="E22" s="19">
        <v>5351194</v>
      </c>
      <c r="F22" s="19">
        <v>9249</v>
      </c>
      <c r="G22" s="19">
        <v>1712932</v>
      </c>
      <c r="H22" s="19">
        <v>2843</v>
      </c>
      <c r="I22" s="19">
        <v>458544</v>
      </c>
      <c r="J22" s="19">
        <v>5680</v>
      </c>
      <c r="K22" s="19">
        <v>1081054</v>
      </c>
      <c r="L22" s="19">
        <v>8085</v>
      </c>
      <c r="M22" s="19">
        <v>2098664</v>
      </c>
      <c r="N22" s="28">
        <v>2</v>
      </c>
      <c r="O22" s="28">
        <v>324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" customFormat="1" ht="12" customHeight="1">
      <c r="A23" s="35" t="s">
        <v>77</v>
      </c>
      <c r="B23" s="19">
        <v>6001</v>
      </c>
      <c r="C23" s="19">
        <v>999834</v>
      </c>
      <c r="D23" s="19">
        <v>6001</v>
      </c>
      <c r="E23" s="19">
        <v>999834</v>
      </c>
      <c r="F23" s="19">
        <v>2762</v>
      </c>
      <c r="G23" s="19">
        <v>476167</v>
      </c>
      <c r="H23" s="19">
        <v>17</v>
      </c>
      <c r="I23" s="19">
        <v>1776</v>
      </c>
      <c r="J23" s="19">
        <v>644</v>
      </c>
      <c r="K23" s="19">
        <v>145851</v>
      </c>
      <c r="L23" s="19">
        <v>2578</v>
      </c>
      <c r="M23" s="19">
        <v>376040</v>
      </c>
      <c r="N23" s="28">
        <v>0</v>
      </c>
      <c r="O23" s="28">
        <v>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s="3" customFormat="1" ht="12" customHeight="1">
      <c r="A24" s="35" t="s">
        <v>78</v>
      </c>
      <c r="B24" s="19">
        <v>10958</v>
      </c>
      <c r="C24" s="19">
        <v>1901962</v>
      </c>
      <c r="D24" s="19">
        <v>10958</v>
      </c>
      <c r="E24" s="19">
        <v>1901962</v>
      </c>
      <c r="F24" s="19">
        <v>5478</v>
      </c>
      <c r="G24" s="19">
        <v>850117</v>
      </c>
      <c r="H24" s="19">
        <v>204</v>
      </c>
      <c r="I24" s="19">
        <v>41699</v>
      </c>
      <c r="J24" s="19">
        <v>749</v>
      </c>
      <c r="K24" s="19">
        <v>333686</v>
      </c>
      <c r="L24" s="19">
        <v>4527</v>
      </c>
      <c r="M24" s="19">
        <v>676460</v>
      </c>
      <c r="N24" s="28">
        <v>0</v>
      </c>
      <c r="O24" s="28"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35" t="s">
        <v>79</v>
      </c>
      <c r="B25" s="19">
        <v>1469</v>
      </c>
      <c r="C25" s="19">
        <v>227834</v>
      </c>
      <c r="D25" s="19">
        <v>1469</v>
      </c>
      <c r="E25" s="19">
        <v>227834</v>
      </c>
      <c r="F25" s="19">
        <v>774</v>
      </c>
      <c r="G25" s="19">
        <v>129989</v>
      </c>
      <c r="H25" s="19">
        <v>0</v>
      </c>
      <c r="I25" s="19">
        <v>0</v>
      </c>
      <c r="J25" s="19">
        <v>119</v>
      </c>
      <c r="K25" s="19">
        <v>21770</v>
      </c>
      <c r="L25" s="19">
        <v>576</v>
      </c>
      <c r="M25" s="19">
        <v>76075</v>
      </c>
      <c r="N25" s="28">
        <v>0</v>
      </c>
      <c r="O25" s="28"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35" t="s">
        <v>80</v>
      </c>
      <c r="B26" s="19">
        <v>11901</v>
      </c>
      <c r="C26" s="19">
        <v>1299766</v>
      </c>
      <c r="D26" s="19">
        <v>11901</v>
      </c>
      <c r="E26" s="19">
        <v>1299766</v>
      </c>
      <c r="F26" s="19">
        <v>6076</v>
      </c>
      <c r="G26" s="19">
        <v>584771</v>
      </c>
      <c r="H26" s="19">
        <v>26</v>
      </c>
      <c r="I26" s="19">
        <v>12856</v>
      </c>
      <c r="J26" s="19">
        <v>673</v>
      </c>
      <c r="K26" s="19">
        <v>284987</v>
      </c>
      <c r="L26" s="19">
        <v>5126</v>
      </c>
      <c r="M26" s="19">
        <v>417152</v>
      </c>
      <c r="N26" s="28">
        <v>0</v>
      </c>
      <c r="O26" s="28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35" t="s">
        <v>81</v>
      </c>
      <c r="B27" s="19">
        <v>25807</v>
      </c>
      <c r="C27" s="19">
        <v>5596058</v>
      </c>
      <c r="D27" s="19">
        <v>25807</v>
      </c>
      <c r="E27" s="19">
        <v>5596058</v>
      </c>
      <c r="F27" s="19">
        <v>13526</v>
      </c>
      <c r="G27" s="19">
        <v>2593380</v>
      </c>
      <c r="H27" s="19">
        <v>8</v>
      </c>
      <c r="I27" s="19">
        <v>2052</v>
      </c>
      <c r="J27" s="19">
        <v>3046</v>
      </c>
      <c r="K27" s="19">
        <v>1383158</v>
      </c>
      <c r="L27" s="19">
        <v>9227</v>
      </c>
      <c r="M27" s="19">
        <v>1617468</v>
      </c>
      <c r="N27" s="28">
        <v>0</v>
      </c>
      <c r="O27" s="28"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35" t="s">
        <v>82</v>
      </c>
      <c r="B28" s="19">
        <v>104007</v>
      </c>
      <c r="C28" s="19">
        <v>11760513</v>
      </c>
      <c r="D28" s="19">
        <v>104007</v>
      </c>
      <c r="E28" s="19">
        <v>11760513</v>
      </c>
      <c r="F28" s="19">
        <v>35899</v>
      </c>
      <c r="G28" s="19">
        <v>4402120</v>
      </c>
      <c r="H28" s="19">
        <v>17261</v>
      </c>
      <c r="I28" s="19">
        <v>1971807</v>
      </c>
      <c r="J28" s="19">
        <v>13568</v>
      </c>
      <c r="K28" s="19">
        <v>1588318</v>
      </c>
      <c r="L28" s="19">
        <v>37279</v>
      </c>
      <c r="M28" s="19">
        <v>3798268</v>
      </c>
      <c r="N28" s="28">
        <v>0</v>
      </c>
      <c r="O28" s="28"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35" t="s">
        <v>83</v>
      </c>
      <c r="B29" s="19">
        <v>11914</v>
      </c>
      <c r="C29" s="19">
        <v>1433850</v>
      </c>
      <c r="D29" s="19">
        <v>11914</v>
      </c>
      <c r="E29" s="19">
        <v>1433850</v>
      </c>
      <c r="F29" s="19">
        <v>5485</v>
      </c>
      <c r="G29" s="19">
        <v>749454</v>
      </c>
      <c r="H29" s="19">
        <v>1</v>
      </c>
      <c r="I29" s="19">
        <v>91</v>
      </c>
      <c r="J29" s="19">
        <v>235</v>
      </c>
      <c r="K29" s="19">
        <v>21670</v>
      </c>
      <c r="L29" s="19">
        <v>6193</v>
      </c>
      <c r="M29" s="19">
        <v>662635</v>
      </c>
      <c r="N29" s="28">
        <v>0</v>
      </c>
      <c r="O29" s="28"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" customHeight="1">
      <c r="A30" s="35" t="s">
        <v>84</v>
      </c>
      <c r="B30" s="19">
        <v>20454</v>
      </c>
      <c r="C30" s="19">
        <v>3853867</v>
      </c>
      <c r="D30" s="19">
        <v>20453</v>
      </c>
      <c r="E30" s="19">
        <v>3853763</v>
      </c>
      <c r="F30" s="19">
        <v>9592</v>
      </c>
      <c r="G30" s="19">
        <v>1682497</v>
      </c>
      <c r="H30" s="19">
        <v>31</v>
      </c>
      <c r="I30" s="19">
        <v>4535</v>
      </c>
      <c r="J30" s="19">
        <v>2324</v>
      </c>
      <c r="K30" s="19">
        <v>645675</v>
      </c>
      <c r="L30" s="19">
        <v>8506</v>
      </c>
      <c r="M30" s="19">
        <v>1521056</v>
      </c>
      <c r="N30" s="28">
        <v>1</v>
      </c>
      <c r="O30" s="28">
        <v>104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15" s="5" customFormat="1" ht="12" customHeight="1">
      <c r="A31" s="42" t="s">
        <v>85</v>
      </c>
      <c r="B31" s="24">
        <v>157985</v>
      </c>
      <c r="C31" s="24">
        <v>15616002</v>
      </c>
      <c r="D31" s="24">
        <v>157980</v>
      </c>
      <c r="E31" s="24">
        <v>15615702</v>
      </c>
      <c r="F31" s="24">
        <v>73750</v>
      </c>
      <c r="G31" s="24">
        <v>7269258</v>
      </c>
      <c r="H31" s="24">
        <v>376</v>
      </c>
      <c r="I31" s="24">
        <v>29899</v>
      </c>
      <c r="J31" s="24">
        <v>9775</v>
      </c>
      <c r="K31" s="24">
        <v>1386908</v>
      </c>
      <c r="L31" s="24">
        <v>74079</v>
      </c>
      <c r="M31" s="24">
        <v>6929637</v>
      </c>
      <c r="N31" s="27">
        <v>5</v>
      </c>
      <c r="O31" s="27">
        <v>300</v>
      </c>
    </row>
    <row r="32" spans="1:15" s="5" customFormat="1" ht="12" customHeight="1">
      <c r="A32" s="42" t="s">
        <v>86</v>
      </c>
      <c r="B32" s="24">
        <v>72191</v>
      </c>
      <c r="C32" s="24">
        <v>8394831</v>
      </c>
      <c r="D32" s="24">
        <v>72187</v>
      </c>
      <c r="E32" s="24">
        <v>8394504</v>
      </c>
      <c r="F32" s="24">
        <v>34175</v>
      </c>
      <c r="G32" s="24">
        <v>3883434</v>
      </c>
      <c r="H32" s="24">
        <v>224</v>
      </c>
      <c r="I32" s="24">
        <v>82651</v>
      </c>
      <c r="J32" s="24">
        <v>832</v>
      </c>
      <c r="K32" s="24">
        <v>169498</v>
      </c>
      <c r="L32" s="24">
        <v>36956</v>
      </c>
      <c r="M32" s="24">
        <v>4258921</v>
      </c>
      <c r="N32" s="27">
        <v>4</v>
      </c>
      <c r="O32" s="27">
        <v>327</v>
      </c>
    </row>
    <row r="33" spans="1:15" s="5" customFormat="1" ht="12" customHeight="1">
      <c r="A33" s="42" t="s">
        <v>87</v>
      </c>
      <c r="B33" s="24">
        <v>311</v>
      </c>
      <c r="C33" s="24">
        <v>61227</v>
      </c>
      <c r="D33" s="24">
        <v>311</v>
      </c>
      <c r="E33" s="24">
        <v>61227</v>
      </c>
      <c r="F33" s="24">
        <v>161</v>
      </c>
      <c r="G33" s="24">
        <v>37858</v>
      </c>
      <c r="H33" s="24">
        <v>7</v>
      </c>
      <c r="I33" s="24">
        <v>1348</v>
      </c>
      <c r="J33" s="24">
        <v>23</v>
      </c>
      <c r="K33" s="24">
        <v>4479</v>
      </c>
      <c r="L33" s="24">
        <v>120</v>
      </c>
      <c r="M33" s="24">
        <v>17542</v>
      </c>
      <c r="N33" s="27">
        <v>0</v>
      </c>
      <c r="O33" s="27">
        <v>0</v>
      </c>
    </row>
    <row r="34" spans="1:51" ht="12" customHeight="1">
      <c r="A34" s="35" t="s">
        <v>88</v>
      </c>
      <c r="B34" s="19">
        <v>311</v>
      </c>
      <c r="C34" s="19">
        <v>61227</v>
      </c>
      <c r="D34" s="19">
        <v>311</v>
      </c>
      <c r="E34" s="19">
        <v>61227</v>
      </c>
      <c r="F34" s="19">
        <v>161</v>
      </c>
      <c r="G34" s="19">
        <v>37858</v>
      </c>
      <c r="H34" s="19">
        <v>7</v>
      </c>
      <c r="I34" s="19">
        <v>1348</v>
      </c>
      <c r="J34" s="19">
        <v>23</v>
      </c>
      <c r="K34" s="19">
        <v>4479</v>
      </c>
      <c r="L34" s="19">
        <v>120</v>
      </c>
      <c r="M34" s="19">
        <v>17542</v>
      </c>
      <c r="N34" s="28">
        <v>0</v>
      </c>
      <c r="O34" s="28"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" customHeight="1">
      <c r="A35" s="35" t="s">
        <v>89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8">
        <v>0</v>
      </c>
      <c r="O35" s="28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15" ht="12" customHeight="1">
      <c r="A36" s="77" t="s">
        <v>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36" t="s">
        <v>43</v>
      </c>
      <c r="H37" s="9"/>
      <c r="I37" s="9"/>
      <c r="J37" s="9"/>
      <c r="K37" s="9"/>
      <c r="L37" s="9"/>
      <c r="M37" s="9"/>
      <c r="N37" s="9"/>
      <c r="O37" s="9"/>
    </row>
    <row r="38" spans="1:63" ht="12" hidden="1">
      <c r="A38" s="10" t="s">
        <v>6</v>
      </c>
      <c r="B38" s="9">
        <f aca="true" t="shared" si="0" ref="B38:AB38">B7-B8-B33</f>
        <v>0</v>
      </c>
      <c r="C38" s="9">
        <f t="shared" si="0"/>
        <v>0</v>
      </c>
      <c r="D38" s="9">
        <f t="shared" si="0"/>
        <v>0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 t="shared" si="0"/>
        <v>0</v>
      </c>
      <c r="I38" s="9">
        <f t="shared" si="0"/>
        <v>0</v>
      </c>
      <c r="J38" s="9">
        <f t="shared" si="0"/>
        <v>0</v>
      </c>
      <c r="K38" s="9">
        <f t="shared" si="0"/>
        <v>0</v>
      </c>
      <c r="L38" s="9">
        <f t="shared" si="0"/>
        <v>0</v>
      </c>
      <c r="M38" s="9">
        <f t="shared" si="0"/>
        <v>0</v>
      </c>
      <c r="N38" s="9">
        <f t="shared" si="0"/>
        <v>0</v>
      </c>
      <c r="O38" s="9">
        <f t="shared" si="0"/>
        <v>0</v>
      </c>
      <c r="P38" s="9">
        <f t="shared" si="0"/>
        <v>0</v>
      </c>
      <c r="Q38" s="9">
        <f t="shared" si="0"/>
        <v>0</v>
      </c>
      <c r="R38" s="9">
        <f t="shared" si="0"/>
        <v>0</v>
      </c>
      <c r="S38" s="9">
        <f t="shared" si="0"/>
        <v>0</v>
      </c>
      <c r="T38" s="9">
        <f t="shared" si="0"/>
        <v>0</v>
      </c>
      <c r="U38" s="9">
        <f t="shared" si="0"/>
        <v>0</v>
      </c>
      <c r="V38" s="9">
        <f t="shared" si="0"/>
        <v>0</v>
      </c>
      <c r="W38" s="9">
        <f t="shared" si="0"/>
        <v>0</v>
      </c>
      <c r="X38" s="9">
        <f t="shared" si="0"/>
        <v>0</v>
      </c>
      <c r="Y38" s="9">
        <f t="shared" si="0"/>
        <v>0</v>
      </c>
      <c r="Z38" s="9">
        <f t="shared" si="0"/>
        <v>0</v>
      </c>
      <c r="AA38" s="9">
        <f t="shared" si="0"/>
        <v>0</v>
      </c>
      <c r="AB38" s="9">
        <f t="shared" si="0"/>
        <v>0</v>
      </c>
      <c r="AC38" s="9">
        <f aca="true" t="shared" si="1" ref="AC38:BK38">AC7-AC8-AC33</f>
        <v>0</v>
      </c>
      <c r="AD38" s="9">
        <f t="shared" si="1"/>
        <v>0</v>
      </c>
      <c r="AE38" s="9">
        <f t="shared" si="1"/>
        <v>0</v>
      </c>
      <c r="AF38" s="9">
        <f t="shared" si="1"/>
        <v>0</v>
      </c>
      <c r="AG38" s="9">
        <f t="shared" si="1"/>
        <v>0</v>
      </c>
      <c r="AH38" s="9">
        <f t="shared" si="1"/>
        <v>0</v>
      </c>
      <c r="AI38" s="9">
        <f t="shared" si="1"/>
        <v>0</v>
      </c>
      <c r="AJ38" s="9">
        <f t="shared" si="1"/>
        <v>0</v>
      </c>
      <c r="AK38" s="9">
        <f t="shared" si="1"/>
        <v>0</v>
      </c>
      <c r="AL38" s="9">
        <f t="shared" si="1"/>
        <v>0</v>
      </c>
      <c r="AM38" s="9">
        <f t="shared" si="1"/>
        <v>0</v>
      </c>
      <c r="AN38" s="9">
        <f t="shared" si="1"/>
        <v>0</v>
      </c>
      <c r="AO38" s="9">
        <f t="shared" si="1"/>
        <v>0</v>
      </c>
      <c r="AP38" s="9">
        <f t="shared" si="1"/>
        <v>0</v>
      </c>
      <c r="AQ38" s="9">
        <f t="shared" si="1"/>
        <v>0</v>
      </c>
      <c r="AR38" s="9">
        <f t="shared" si="1"/>
        <v>0</v>
      </c>
      <c r="AS38" s="9">
        <f t="shared" si="1"/>
        <v>0</v>
      </c>
      <c r="AT38" s="9">
        <f t="shared" si="1"/>
        <v>0</v>
      </c>
      <c r="AU38" s="9">
        <f t="shared" si="1"/>
        <v>0</v>
      </c>
      <c r="AV38" s="9">
        <f t="shared" si="1"/>
        <v>0</v>
      </c>
      <c r="AW38" s="9">
        <f t="shared" si="1"/>
        <v>0</v>
      </c>
      <c r="AX38" s="9">
        <f t="shared" si="1"/>
        <v>0</v>
      </c>
      <c r="AY38" s="9">
        <f t="shared" si="1"/>
        <v>0</v>
      </c>
      <c r="AZ38" s="9">
        <f t="shared" si="1"/>
        <v>0</v>
      </c>
      <c r="BA38" s="9">
        <f t="shared" si="1"/>
        <v>0</v>
      </c>
      <c r="BB38" s="9">
        <f t="shared" si="1"/>
        <v>0</v>
      </c>
      <c r="BC38" s="9">
        <f t="shared" si="1"/>
        <v>0</v>
      </c>
      <c r="BD38" s="9">
        <f t="shared" si="1"/>
        <v>0</v>
      </c>
      <c r="BE38" s="9">
        <f t="shared" si="1"/>
        <v>0</v>
      </c>
      <c r="BF38" s="9">
        <f t="shared" si="1"/>
        <v>0</v>
      </c>
      <c r="BG38" s="9">
        <f t="shared" si="1"/>
        <v>0</v>
      </c>
      <c r="BH38" s="9">
        <f t="shared" si="1"/>
        <v>0</v>
      </c>
      <c r="BI38" s="9">
        <f t="shared" si="1"/>
        <v>0</v>
      </c>
      <c r="BJ38" s="9">
        <f t="shared" si="1"/>
        <v>0</v>
      </c>
      <c r="BK38" s="9">
        <f t="shared" si="1"/>
        <v>0</v>
      </c>
    </row>
    <row r="39" spans="1:63" ht="12" hidden="1">
      <c r="A39" s="25" t="s">
        <v>8</v>
      </c>
      <c r="B39" s="9">
        <f aca="true" t="shared" si="2" ref="B39:AB39">B8-B9-B31-B32</f>
        <v>0</v>
      </c>
      <c r="C39" s="9">
        <f t="shared" si="2"/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>
        <f t="shared" si="2"/>
        <v>0</v>
      </c>
      <c r="W39" s="9">
        <f t="shared" si="2"/>
        <v>0</v>
      </c>
      <c r="X39" s="9">
        <f t="shared" si="2"/>
        <v>0</v>
      </c>
      <c r="Y39" s="9">
        <f t="shared" si="2"/>
        <v>0</v>
      </c>
      <c r="Z39" s="9">
        <f t="shared" si="2"/>
        <v>0</v>
      </c>
      <c r="AA39" s="9">
        <f t="shared" si="2"/>
        <v>0</v>
      </c>
      <c r="AB39" s="9">
        <f t="shared" si="2"/>
        <v>0</v>
      </c>
      <c r="AC39" s="9">
        <f aca="true" t="shared" si="3" ref="AC39:BK39">AC8-AC9-AC31-AC32</f>
        <v>0</v>
      </c>
      <c r="AD39" s="9">
        <f t="shared" si="3"/>
        <v>0</v>
      </c>
      <c r="AE39" s="9">
        <f t="shared" si="3"/>
        <v>0</v>
      </c>
      <c r="AF39" s="9">
        <f t="shared" si="3"/>
        <v>0</v>
      </c>
      <c r="AG39" s="9">
        <f t="shared" si="3"/>
        <v>0</v>
      </c>
      <c r="AH39" s="9">
        <f t="shared" si="3"/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0</v>
      </c>
      <c r="AS39" s="9">
        <f t="shared" si="3"/>
        <v>0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  <c r="AX39" s="9">
        <f t="shared" si="3"/>
        <v>0</v>
      </c>
      <c r="AY39" s="9">
        <f t="shared" si="3"/>
        <v>0</v>
      </c>
      <c r="AZ39" s="9">
        <f t="shared" si="3"/>
        <v>0</v>
      </c>
      <c r="BA39" s="9">
        <f t="shared" si="3"/>
        <v>0</v>
      </c>
      <c r="BB39" s="9">
        <f t="shared" si="3"/>
        <v>0</v>
      </c>
      <c r="BC39" s="9">
        <f t="shared" si="3"/>
        <v>0</v>
      </c>
      <c r="BD39" s="9">
        <f t="shared" si="3"/>
        <v>0</v>
      </c>
      <c r="BE39" s="9">
        <f t="shared" si="3"/>
        <v>0</v>
      </c>
      <c r="BF39" s="9">
        <f t="shared" si="3"/>
        <v>0</v>
      </c>
      <c r="BG39" s="9">
        <f t="shared" si="3"/>
        <v>0</v>
      </c>
      <c r="BH39" s="9">
        <f t="shared" si="3"/>
        <v>0</v>
      </c>
      <c r="BI39" s="9">
        <f t="shared" si="3"/>
        <v>0</v>
      </c>
      <c r="BJ39" s="9">
        <f t="shared" si="3"/>
        <v>0</v>
      </c>
      <c r="BK39" s="9">
        <f t="shared" si="3"/>
        <v>0</v>
      </c>
    </row>
    <row r="40" spans="1:63" ht="12" hidden="1">
      <c r="A40" s="25" t="s">
        <v>9</v>
      </c>
      <c r="B40" s="9">
        <f aca="true" t="shared" si="4" ref="B40:AB40">B9-SUM(B10:B30)</f>
        <v>0</v>
      </c>
      <c r="C40" s="9">
        <f t="shared" si="4"/>
        <v>0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0</v>
      </c>
      <c r="AA40" s="9">
        <f t="shared" si="4"/>
        <v>0</v>
      </c>
      <c r="AB40" s="9">
        <f t="shared" si="4"/>
        <v>0</v>
      </c>
      <c r="AC40" s="9">
        <f aca="true" t="shared" si="5" ref="AC40:BK40">AC9-SUM(AC10:AC30)</f>
        <v>0</v>
      </c>
      <c r="AD40" s="9">
        <f t="shared" si="5"/>
        <v>0</v>
      </c>
      <c r="AE40" s="9">
        <f t="shared" si="5"/>
        <v>0</v>
      </c>
      <c r="AF40" s="9">
        <f t="shared" si="5"/>
        <v>0</v>
      </c>
      <c r="AG40" s="9">
        <f t="shared" si="5"/>
        <v>0</v>
      </c>
      <c r="AH40" s="9">
        <f t="shared" si="5"/>
        <v>0</v>
      </c>
      <c r="AI40" s="9">
        <f t="shared" si="5"/>
        <v>0</v>
      </c>
      <c r="AJ40" s="9">
        <f t="shared" si="5"/>
        <v>0</v>
      </c>
      <c r="AK40" s="9">
        <f t="shared" si="5"/>
        <v>0</v>
      </c>
      <c r="AL40" s="9">
        <f t="shared" si="5"/>
        <v>0</v>
      </c>
      <c r="AM40" s="9">
        <f t="shared" si="5"/>
        <v>0</v>
      </c>
      <c r="AN40" s="9">
        <f t="shared" si="5"/>
        <v>0</v>
      </c>
      <c r="AO40" s="9">
        <f t="shared" si="5"/>
        <v>0</v>
      </c>
      <c r="AP40" s="9">
        <f t="shared" si="5"/>
        <v>0</v>
      </c>
      <c r="AQ40" s="9">
        <f t="shared" si="5"/>
        <v>0</v>
      </c>
      <c r="AR40" s="9">
        <f t="shared" si="5"/>
        <v>0</v>
      </c>
      <c r="AS40" s="9">
        <f t="shared" si="5"/>
        <v>0</v>
      </c>
      <c r="AT40" s="9">
        <f t="shared" si="5"/>
        <v>0</v>
      </c>
      <c r="AU40" s="9">
        <f t="shared" si="5"/>
        <v>0</v>
      </c>
      <c r="AV40" s="9">
        <f t="shared" si="5"/>
        <v>0</v>
      </c>
      <c r="AW40" s="9">
        <f t="shared" si="5"/>
        <v>0</v>
      </c>
      <c r="AX40" s="9">
        <f t="shared" si="5"/>
        <v>0</v>
      </c>
      <c r="AY40" s="9">
        <f t="shared" si="5"/>
        <v>0</v>
      </c>
      <c r="AZ40" s="9">
        <f t="shared" si="5"/>
        <v>0</v>
      </c>
      <c r="BA40" s="9">
        <f t="shared" si="5"/>
        <v>0</v>
      </c>
      <c r="BB40" s="9">
        <f t="shared" si="5"/>
        <v>0</v>
      </c>
      <c r="BC40" s="9">
        <f t="shared" si="5"/>
        <v>0</v>
      </c>
      <c r="BD40" s="9">
        <f t="shared" si="5"/>
        <v>0</v>
      </c>
      <c r="BE40" s="9">
        <f t="shared" si="5"/>
        <v>0</v>
      </c>
      <c r="BF40" s="9">
        <f t="shared" si="5"/>
        <v>0</v>
      </c>
      <c r="BG40" s="9">
        <f t="shared" si="5"/>
        <v>0</v>
      </c>
      <c r="BH40" s="9">
        <f t="shared" si="5"/>
        <v>0</v>
      </c>
      <c r="BI40" s="9">
        <f t="shared" si="5"/>
        <v>0</v>
      </c>
      <c r="BJ40" s="9">
        <f t="shared" si="5"/>
        <v>0</v>
      </c>
      <c r="BK40" s="9">
        <f t="shared" si="5"/>
        <v>0</v>
      </c>
    </row>
    <row r="41" spans="1:63" ht="12" hidden="1">
      <c r="A41" s="25" t="s">
        <v>10</v>
      </c>
      <c r="B41" s="9">
        <f aca="true" t="shared" si="6" ref="B41:AB41">B33-B34-B35</f>
        <v>0</v>
      </c>
      <c r="C41" s="9">
        <f t="shared" si="6"/>
        <v>0</v>
      </c>
      <c r="D41" s="9">
        <f t="shared" si="6"/>
        <v>0</v>
      </c>
      <c r="E41" s="9">
        <f t="shared" si="6"/>
        <v>0</v>
      </c>
      <c r="F41" s="9">
        <f t="shared" si="6"/>
        <v>0</v>
      </c>
      <c r="G41" s="9">
        <f t="shared" si="6"/>
        <v>0</v>
      </c>
      <c r="H41" s="9">
        <f t="shared" si="6"/>
        <v>0</v>
      </c>
      <c r="I41" s="9">
        <f t="shared" si="6"/>
        <v>0</v>
      </c>
      <c r="J41" s="9">
        <f t="shared" si="6"/>
        <v>0</v>
      </c>
      <c r="K41" s="9">
        <f t="shared" si="6"/>
        <v>0</v>
      </c>
      <c r="L41" s="9">
        <f t="shared" si="6"/>
        <v>0</v>
      </c>
      <c r="M41" s="9">
        <f t="shared" si="6"/>
        <v>0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0</v>
      </c>
      <c r="R41" s="9">
        <f t="shared" si="6"/>
        <v>0</v>
      </c>
      <c r="S41" s="9">
        <f t="shared" si="6"/>
        <v>0</v>
      </c>
      <c r="T41" s="9">
        <f t="shared" si="6"/>
        <v>0</v>
      </c>
      <c r="U41" s="9">
        <f t="shared" si="6"/>
        <v>0</v>
      </c>
      <c r="V41" s="9">
        <f t="shared" si="6"/>
        <v>0</v>
      </c>
      <c r="W41" s="9">
        <f t="shared" si="6"/>
        <v>0</v>
      </c>
      <c r="X41" s="9">
        <f t="shared" si="6"/>
        <v>0</v>
      </c>
      <c r="Y41" s="9">
        <f t="shared" si="6"/>
        <v>0</v>
      </c>
      <c r="Z41" s="9">
        <f t="shared" si="6"/>
        <v>0</v>
      </c>
      <c r="AA41" s="9">
        <f t="shared" si="6"/>
        <v>0</v>
      </c>
      <c r="AB41" s="9">
        <f t="shared" si="6"/>
        <v>0</v>
      </c>
      <c r="AC41" s="9">
        <f aca="true" t="shared" si="7" ref="AC41:BK41">AC33-AC34-AC35</f>
        <v>0</v>
      </c>
      <c r="AD41" s="9">
        <f t="shared" si="7"/>
        <v>0</v>
      </c>
      <c r="AE41" s="9">
        <f t="shared" si="7"/>
        <v>0</v>
      </c>
      <c r="AF41" s="9">
        <f t="shared" si="7"/>
        <v>0</v>
      </c>
      <c r="AG41" s="9">
        <f t="shared" si="7"/>
        <v>0</v>
      </c>
      <c r="AH41" s="9">
        <f t="shared" si="7"/>
        <v>0</v>
      </c>
      <c r="AI41" s="9">
        <f t="shared" si="7"/>
        <v>0</v>
      </c>
      <c r="AJ41" s="9">
        <f t="shared" si="7"/>
        <v>0</v>
      </c>
      <c r="AK41" s="9">
        <f t="shared" si="7"/>
        <v>0</v>
      </c>
      <c r="AL41" s="9">
        <f t="shared" si="7"/>
        <v>0</v>
      </c>
      <c r="AM41" s="9">
        <f t="shared" si="7"/>
        <v>0</v>
      </c>
      <c r="AN41" s="9">
        <f t="shared" si="7"/>
        <v>0</v>
      </c>
      <c r="AO41" s="9">
        <f t="shared" si="7"/>
        <v>0</v>
      </c>
      <c r="AP41" s="9">
        <f t="shared" si="7"/>
        <v>0</v>
      </c>
      <c r="AQ41" s="9">
        <f t="shared" si="7"/>
        <v>0</v>
      </c>
      <c r="AR41" s="9">
        <f t="shared" si="7"/>
        <v>0</v>
      </c>
      <c r="AS41" s="9">
        <f t="shared" si="7"/>
        <v>0</v>
      </c>
      <c r="AT41" s="9">
        <f t="shared" si="7"/>
        <v>0</v>
      </c>
      <c r="AU41" s="9">
        <f t="shared" si="7"/>
        <v>0</v>
      </c>
      <c r="AV41" s="9">
        <f t="shared" si="7"/>
        <v>0</v>
      </c>
      <c r="AW41" s="9">
        <f t="shared" si="7"/>
        <v>0</v>
      </c>
      <c r="AX41" s="9">
        <f t="shared" si="7"/>
        <v>0</v>
      </c>
      <c r="AY41" s="9">
        <f t="shared" si="7"/>
        <v>0</v>
      </c>
      <c r="AZ41" s="9">
        <f t="shared" si="7"/>
        <v>0</v>
      </c>
      <c r="BA41" s="9">
        <f t="shared" si="7"/>
        <v>0</v>
      </c>
      <c r="BB41" s="9">
        <f t="shared" si="7"/>
        <v>0</v>
      </c>
      <c r="BC41" s="9">
        <f t="shared" si="7"/>
        <v>0</v>
      </c>
      <c r="BD41" s="9">
        <f t="shared" si="7"/>
        <v>0</v>
      </c>
      <c r="BE41" s="9">
        <f t="shared" si="7"/>
        <v>0</v>
      </c>
      <c r="BF41" s="9">
        <f t="shared" si="7"/>
        <v>0</v>
      </c>
      <c r="BG41" s="9">
        <f t="shared" si="7"/>
        <v>0</v>
      </c>
      <c r="BH41" s="9">
        <f t="shared" si="7"/>
        <v>0</v>
      </c>
      <c r="BI41" s="9">
        <f t="shared" si="7"/>
        <v>0</v>
      </c>
      <c r="BJ41" s="9">
        <f t="shared" si="7"/>
        <v>0</v>
      </c>
      <c r="BK41" s="9">
        <f t="shared" si="7"/>
        <v>0</v>
      </c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1">
    <mergeCell ref="D4:E4"/>
    <mergeCell ref="F4:G4"/>
    <mergeCell ref="H4:I4"/>
    <mergeCell ref="J4:K4"/>
    <mergeCell ref="A36:O36"/>
    <mergeCell ref="L4:M4"/>
    <mergeCell ref="A1:O1"/>
    <mergeCell ref="A3:A6"/>
    <mergeCell ref="B3:C4"/>
    <mergeCell ref="D3:M3"/>
    <mergeCell ref="N3:O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Z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3.160156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6.66015625" style="0" customWidth="1"/>
    <col min="15" max="15" width="13.16015625" style="0" customWidth="1"/>
    <col min="16" max="19" width="5.83203125" style="0" hidden="1" customWidth="1"/>
  </cols>
  <sheetData>
    <row r="1" spans="1:15" ht="16.5" customHeight="1">
      <c r="A1" s="86" t="s">
        <v>128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90" t="s">
        <v>54</v>
      </c>
      <c r="B3" s="79" t="s">
        <v>52</v>
      </c>
      <c r="C3" s="74"/>
      <c r="D3" s="72" t="s">
        <v>127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7"/>
    </row>
    <row r="4" spans="1:15" ht="12" customHeight="1">
      <c r="A4" s="91"/>
      <c r="B4" s="80"/>
      <c r="C4" s="76"/>
      <c r="D4" s="72" t="s">
        <v>45</v>
      </c>
      <c r="E4" s="73"/>
      <c r="F4" s="72" t="s">
        <v>46</v>
      </c>
      <c r="G4" s="73"/>
      <c r="H4" s="72" t="s">
        <v>47</v>
      </c>
      <c r="I4" s="73"/>
      <c r="J4" s="72" t="s">
        <v>48</v>
      </c>
      <c r="K4" s="73"/>
      <c r="L4" s="72" t="s">
        <v>49</v>
      </c>
      <c r="M4" s="73"/>
      <c r="N4" s="84"/>
      <c r="O4" s="89"/>
    </row>
    <row r="5" spans="1:15" ht="12" customHeight="1">
      <c r="A5" s="91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33" t="s">
        <v>12</v>
      </c>
    </row>
    <row r="6" spans="1:15" s="38" customFormat="1" ht="12" customHeight="1">
      <c r="A6" s="92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37" t="s">
        <v>51</v>
      </c>
    </row>
    <row r="7" spans="1:19" s="5" customFormat="1" ht="12" customHeight="1">
      <c r="A7" s="10" t="s">
        <v>61</v>
      </c>
      <c r="B7" s="14">
        <v>1152238</v>
      </c>
      <c r="C7" s="14">
        <v>183482017</v>
      </c>
      <c r="D7" s="14">
        <v>1149565</v>
      </c>
      <c r="E7" s="14">
        <v>183019563</v>
      </c>
      <c r="F7" s="14">
        <v>559549</v>
      </c>
      <c r="G7" s="14">
        <v>86698454</v>
      </c>
      <c r="H7" s="14">
        <v>21785</v>
      </c>
      <c r="I7" s="14">
        <v>2742016</v>
      </c>
      <c r="J7" s="14">
        <v>156668</v>
      </c>
      <c r="K7" s="14">
        <v>30150007</v>
      </c>
      <c r="L7" s="14">
        <v>411563</v>
      </c>
      <c r="M7" s="14">
        <v>63429086</v>
      </c>
      <c r="N7" s="26">
        <v>2673</v>
      </c>
      <c r="O7" s="26">
        <v>462454</v>
      </c>
      <c r="P7" s="15">
        <f aca="true" t="shared" si="0" ref="P7:P35">B7-D7-N7</f>
        <v>0</v>
      </c>
      <c r="Q7" s="15">
        <f aca="true" t="shared" si="1" ref="Q7:Q35">C7-E7-O7</f>
        <v>0</v>
      </c>
      <c r="R7" s="15">
        <f aca="true" t="shared" si="2" ref="R7:R35">D7-F7-H7-J7-L7</f>
        <v>0</v>
      </c>
      <c r="S7" s="15">
        <f aca="true" t="shared" si="3" ref="S7:S35">E7-G7-I7-K7-M7</f>
        <v>0</v>
      </c>
    </row>
    <row r="8" spans="1:33" s="3" customFormat="1" ht="12" customHeight="1">
      <c r="A8" s="42" t="s">
        <v>62</v>
      </c>
      <c r="B8" s="16">
        <v>1152179</v>
      </c>
      <c r="C8" s="16">
        <v>183469179</v>
      </c>
      <c r="D8" s="16">
        <v>1149506</v>
      </c>
      <c r="E8" s="16">
        <v>183006725</v>
      </c>
      <c r="F8" s="16">
        <v>559500</v>
      </c>
      <c r="G8" s="16">
        <v>86689461</v>
      </c>
      <c r="H8" s="16">
        <v>21785</v>
      </c>
      <c r="I8" s="16">
        <v>2742016</v>
      </c>
      <c r="J8" s="16">
        <v>156667</v>
      </c>
      <c r="K8" s="16">
        <v>30147643</v>
      </c>
      <c r="L8" s="16">
        <v>411554</v>
      </c>
      <c r="M8" s="16">
        <v>63427605</v>
      </c>
      <c r="N8" s="29">
        <v>2673</v>
      </c>
      <c r="O8" s="29">
        <v>462454</v>
      </c>
      <c r="P8" s="17">
        <f t="shared" si="0"/>
        <v>0</v>
      </c>
      <c r="Q8" s="17">
        <f t="shared" si="1"/>
        <v>0</v>
      </c>
      <c r="R8" s="17">
        <f t="shared" si="2"/>
        <v>0</v>
      </c>
      <c r="S8" s="17">
        <f t="shared" si="3"/>
        <v>0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s="3" customFormat="1" ht="12" customHeight="1">
      <c r="A9" s="42" t="s">
        <v>63</v>
      </c>
      <c r="B9" s="16">
        <v>900802</v>
      </c>
      <c r="C9" s="16">
        <v>156334020</v>
      </c>
      <c r="D9" s="16">
        <v>898156</v>
      </c>
      <c r="E9" s="16">
        <v>155873516</v>
      </c>
      <c r="F9" s="16">
        <v>435255</v>
      </c>
      <c r="G9" s="16">
        <v>73301842</v>
      </c>
      <c r="H9" s="16">
        <v>17176</v>
      </c>
      <c r="I9" s="16">
        <v>2320855</v>
      </c>
      <c r="J9" s="16">
        <v>146076</v>
      </c>
      <c r="K9" s="16">
        <v>28408025</v>
      </c>
      <c r="L9" s="16">
        <v>299649</v>
      </c>
      <c r="M9" s="16">
        <v>51842794</v>
      </c>
      <c r="N9" s="29">
        <v>2646</v>
      </c>
      <c r="O9" s="29">
        <v>460504</v>
      </c>
      <c r="P9" s="17">
        <f t="shared" si="0"/>
        <v>0</v>
      </c>
      <c r="Q9" s="17">
        <f t="shared" si="1"/>
        <v>0</v>
      </c>
      <c r="R9" s="17">
        <f t="shared" si="2"/>
        <v>0</v>
      </c>
      <c r="S9" s="17">
        <f t="shared" si="3"/>
        <v>0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8" ht="12" customHeight="1">
      <c r="A10" s="35" t="s">
        <v>64</v>
      </c>
      <c r="B10" s="19">
        <v>301447</v>
      </c>
      <c r="C10" s="19">
        <v>32979388</v>
      </c>
      <c r="D10" s="19">
        <v>298983</v>
      </c>
      <c r="E10" s="19">
        <v>32734152</v>
      </c>
      <c r="F10" s="19">
        <v>135317</v>
      </c>
      <c r="G10" s="19">
        <v>14607054</v>
      </c>
      <c r="H10" s="19">
        <v>1376</v>
      </c>
      <c r="I10" s="19">
        <v>177438</v>
      </c>
      <c r="J10" s="19">
        <v>46600</v>
      </c>
      <c r="K10" s="19">
        <v>6248872</v>
      </c>
      <c r="L10" s="19">
        <v>115690</v>
      </c>
      <c r="M10" s="19">
        <v>11700788</v>
      </c>
      <c r="N10" s="28">
        <v>2464</v>
      </c>
      <c r="O10" s="28">
        <v>245236</v>
      </c>
      <c r="P10" s="20">
        <f t="shared" si="0"/>
        <v>0</v>
      </c>
      <c r="Q10" s="20">
        <f t="shared" si="1"/>
        <v>0</v>
      </c>
      <c r="R10" s="20">
        <f t="shared" si="2"/>
        <v>0</v>
      </c>
      <c r="S10" s="20">
        <f t="shared" si="3"/>
        <v>0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12" customHeight="1">
      <c r="A11" s="35" t="s">
        <v>65</v>
      </c>
      <c r="B11" s="19">
        <v>15966</v>
      </c>
      <c r="C11" s="19">
        <v>2664713</v>
      </c>
      <c r="D11" s="19">
        <v>15912</v>
      </c>
      <c r="E11" s="19">
        <v>2658272</v>
      </c>
      <c r="F11" s="19">
        <v>8190</v>
      </c>
      <c r="G11" s="19">
        <v>1392844</v>
      </c>
      <c r="H11" s="19">
        <v>88</v>
      </c>
      <c r="I11" s="19">
        <v>82918</v>
      </c>
      <c r="J11" s="19">
        <v>1590</v>
      </c>
      <c r="K11" s="19">
        <v>379837</v>
      </c>
      <c r="L11" s="19">
        <v>6044</v>
      </c>
      <c r="M11" s="19">
        <v>802673</v>
      </c>
      <c r="N11" s="28">
        <v>54</v>
      </c>
      <c r="O11" s="28">
        <v>6441</v>
      </c>
      <c r="P11" s="20">
        <f t="shared" si="0"/>
        <v>0</v>
      </c>
      <c r="Q11" s="20">
        <f t="shared" si="1"/>
        <v>0</v>
      </c>
      <c r="R11" s="20">
        <f t="shared" si="2"/>
        <v>0</v>
      </c>
      <c r="S11" s="20">
        <f t="shared" si="3"/>
        <v>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2" customHeight="1">
      <c r="A12" s="35" t="s">
        <v>66</v>
      </c>
      <c r="B12" s="19">
        <v>99296</v>
      </c>
      <c r="C12" s="19">
        <v>26232177</v>
      </c>
      <c r="D12" s="19">
        <v>99294</v>
      </c>
      <c r="E12" s="19">
        <v>26231988</v>
      </c>
      <c r="F12" s="19">
        <v>52539</v>
      </c>
      <c r="G12" s="19">
        <v>13540654</v>
      </c>
      <c r="H12" s="19">
        <v>366</v>
      </c>
      <c r="I12" s="19">
        <v>346141</v>
      </c>
      <c r="J12" s="19">
        <v>10933</v>
      </c>
      <c r="K12" s="19">
        <v>3696702</v>
      </c>
      <c r="L12" s="19">
        <v>35456</v>
      </c>
      <c r="M12" s="19">
        <v>8648491</v>
      </c>
      <c r="N12" s="28">
        <v>2</v>
      </c>
      <c r="O12" s="28">
        <v>189</v>
      </c>
      <c r="P12" s="20">
        <f t="shared" si="0"/>
        <v>0</v>
      </c>
      <c r="Q12" s="20">
        <f t="shared" si="1"/>
        <v>0</v>
      </c>
      <c r="R12" s="20">
        <f t="shared" si="2"/>
        <v>0</v>
      </c>
      <c r="S12" s="20">
        <f t="shared" si="3"/>
        <v>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2" customHeight="1">
      <c r="A13" s="35" t="s">
        <v>67</v>
      </c>
      <c r="B13" s="19">
        <v>60608</v>
      </c>
      <c r="C13" s="19">
        <v>3792729</v>
      </c>
      <c r="D13" s="19">
        <v>60607</v>
      </c>
      <c r="E13" s="19">
        <v>3792352</v>
      </c>
      <c r="F13" s="19">
        <v>42844</v>
      </c>
      <c r="G13" s="19">
        <v>1980219</v>
      </c>
      <c r="H13" s="19">
        <v>2291</v>
      </c>
      <c r="I13" s="19">
        <v>99486</v>
      </c>
      <c r="J13" s="19">
        <v>10385</v>
      </c>
      <c r="K13" s="19">
        <v>812446</v>
      </c>
      <c r="L13" s="19">
        <v>5087</v>
      </c>
      <c r="M13" s="19">
        <v>900201</v>
      </c>
      <c r="N13" s="28">
        <v>1</v>
      </c>
      <c r="O13" s="28">
        <v>377</v>
      </c>
      <c r="P13" s="20">
        <f t="shared" si="0"/>
        <v>0</v>
      </c>
      <c r="Q13" s="20">
        <f t="shared" si="1"/>
        <v>0</v>
      </c>
      <c r="R13" s="20">
        <f t="shared" si="2"/>
        <v>0</v>
      </c>
      <c r="S13" s="20">
        <f t="shared" si="3"/>
        <v>0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2" customHeight="1">
      <c r="A14" s="35" t="s">
        <v>68</v>
      </c>
      <c r="B14" s="19">
        <v>30837</v>
      </c>
      <c r="C14" s="19">
        <v>3525867</v>
      </c>
      <c r="D14" s="19">
        <v>30736</v>
      </c>
      <c r="E14" s="19">
        <v>3510627</v>
      </c>
      <c r="F14" s="19">
        <v>11042</v>
      </c>
      <c r="G14" s="19">
        <v>1802190</v>
      </c>
      <c r="H14" s="19">
        <v>418</v>
      </c>
      <c r="I14" s="19">
        <v>71612</v>
      </c>
      <c r="J14" s="19">
        <v>14399</v>
      </c>
      <c r="K14" s="19">
        <v>626328</v>
      </c>
      <c r="L14" s="19">
        <v>4877</v>
      </c>
      <c r="M14" s="19">
        <v>1010497</v>
      </c>
      <c r="N14" s="28">
        <v>101</v>
      </c>
      <c r="O14" s="28">
        <v>15240</v>
      </c>
      <c r="P14" s="20">
        <f t="shared" si="0"/>
        <v>0</v>
      </c>
      <c r="Q14" s="20">
        <f t="shared" si="1"/>
        <v>0</v>
      </c>
      <c r="R14" s="20">
        <f t="shared" si="2"/>
        <v>0</v>
      </c>
      <c r="S14" s="20">
        <f t="shared" si="3"/>
        <v>0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s="3" customFormat="1" ht="12" customHeight="1">
      <c r="A15" s="35" t="s">
        <v>69</v>
      </c>
      <c r="B15" s="19">
        <v>14492</v>
      </c>
      <c r="C15" s="19">
        <v>4180481</v>
      </c>
      <c r="D15" s="19">
        <v>14492</v>
      </c>
      <c r="E15" s="19">
        <v>4180481</v>
      </c>
      <c r="F15" s="19">
        <v>9909</v>
      </c>
      <c r="G15" s="19">
        <v>2679021</v>
      </c>
      <c r="H15" s="19">
        <v>154</v>
      </c>
      <c r="I15" s="19">
        <v>35379</v>
      </c>
      <c r="J15" s="19">
        <v>2157</v>
      </c>
      <c r="K15" s="19">
        <v>936904</v>
      </c>
      <c r="L15" s="19">
        <v>2272</v>
      </c>
      <c r="M15" s="19">
        <v>529177</v>
      </c>
      <c r="N15" s="28">
        <v>0</v>
      </c>
      <c r="O15" s="28">
        <v>0</v>
      </c>
      <c r="P15" s="20">
        <f t="shared" si="0"/>
        <v>0</v>
      </c>
      <c r="Q15" s="20">
        <f t="shared" si="1"/>
        <v>0</v>
      </c>
      <c r="R15" s="20">
        <f t="shared" si="2"/>
        <v>0</v>
      </c>
      <c r="S15" s="20">
        <f t="shared" si="3"/>
        <v>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s="3" customFormat="1" ht="12" customHeight="1">
      <c r="A16" s="35" t="s">
        <v>70</v>
      </c>
      <c r="B16" s="19">
        <v>30604</v>
      </c>
      <c r="C16" s="19">
        <v>7576444</v>
      </c>
      <c r="D16" s="19">
        <v>30604</v>
      </c>
      <c r="E16" s="19">
        <v>7576444</v>
      </c>
      <c r="F16" s="19">
        <v>15433</v>
      </c>
      <c r="G16" s="19">
        <v>3394797</v>
      </c>
      <c r="H16" s="19">
        <v>1015</v>
      </c>
      <c r="I16" s="19">
        <v>94750</v>
      </c>
      <c r="J16" s="19">
        <v>3858</v>
      </c>
      <c r="K16" s="19">
        <v>1356824</v>
      </c>
      <c r="L16" s="19">
        <v>10298</v>
      </c>
      <c r="M16" s="19">
        <v>2730073</v>
      </c>
      <c r="N16" s="28">
        <v>0</v>
      </c>
      <c r="O16" s="28">
        <v>0</v>
      </c>
      <c r="P16" s="20">
        <f t="shared" si="0"/>
        <v>0</v>
      </c>
      <c r="Q16" s="20">
        <f t="shared" si="1"/>
        <v>0</v>
      </c>
      <c r="R16" s="20">
        <f t="shared" si="2"/>
        <v>0</v>
      </c>
      <c r="S16" s="20">
        <f t="shared" si="3"/>
        <v>0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3" customFormat="1" ht="12" customHeight="1">
      <c r="A17" s="35" t="s">
        <v>71</v>
      </c>
      <c r="B17" s="19">
        <v>15463</v>
      </c>
      <c r="C17" s="19">
        <v>4359688</v>
      </c>
      <c r="D17" s="19">
        <v>15463</v>
      </c>
      <c r="E17" s="19">
        <v>4359688</v>
      </c>
      <c r="F17" s="19">
        <v>6715</v>
      </c>
      <c r="G17" s="19">
        <v>2692603</v>
      </c>
      <c r="H17" s="19">
        <v>889</v>
      </c>
      <c r="I17" s="19">
        <v>38079</v>
      </c>
      <c r="J17" s="19">
        <v>2014</v>
      </c>
      <c r="K17" s="19">
        <v>363881</v>
      </c>
      <c r="L17" s="19">
        <v>5845</v>
      </c>
      <c r="M17" s="19">
        <v>1265125</v>
      </c>
      <c r="N17" s="28">
        <v>0</v>
      </c>
      <c r="O17" s="28">
        <v>0</v>
      </c>
      <c r="P17" s="20">
        <f t="shared" si="0"/>
        <v>0</v>
      </c>
      <c r="Q17" s="20">
        <f t="shared" si="1"/>
        <v>0</v>
      </c>
      <c r="R17" s="20">
        <f t="shared" si="2"/>
        <v>0</v>
      </c>
      <c r="S17" s="20">
        <f t="shared" si="3"/>
        <v>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3" customFormat="1" ht="12" customHeight="1">
      <c r="A18" s="35" t="s">
        <v>72</v>
      </c>
      <c r="B18" s="19">
        <v>8626</v>
      </c>
      <c r="C18" s="19">
        <v>2121613</v>
      </c>
      <c r="D18" s="19">
        <v>8626</v>
      </c>
      <c r="E18" s="19">
        <v>2121613</v>
      </c>
      <c r="F18" s="19">
        <v>4875</v>
      </c>
      <c r="G18" s="19">
        <v>1045216</v>
      </c>
      <c r="H18" s="19">
        <v>55</v>
      </c>
      <c r="I18" s="19">
        <v>28192</v>
      </c>
      <c r="J18" s="19">
        <v>877</v>
      </c>
      <c r="K18" s="19">
        <v>147601</v>
      </c>
      <c r="L18" s="19">
        <v>2819</v>
      </c>
      <c r="M18" s="19">
        <v>900604</v>
      </c>
      <c r="N18" s="28">
        <v>0</v>
      </c>
      <c r="O18" s="28">
        <v>0</v>
      </c>
      <c r="P18" s="20">
        <f t="shared" si="0"/>
        <v>0</v>
      </c>
      <c r="Q18" s="20">
        <f t="shared" si="1"/>
        <v>0</v>
      </c>
      <c r="R18" s="20">
        <f t="shared" si="2"/>
        <v>0</v>
      </c>
      <c r="S18" s="20">
        <f t="shared" si="3"/>
        <v>0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s="3" customFormat="1" ht="12" customHeight="1">
      <c r="A19" s="35" t="s">
        <v>73</v>
      </c>
      <c r="B19" s="19">
        <v>12666</v>
      </c>
      <c r="C19" s="19">
        <v>2713833</v>
      </c>
      <c r="D19" s="19">
        <v>12656</v>
      </c>
      <c r="E19" s="19">
        <v>2650647</v>
      </c>
      <c r="F19" s="19">
        <v>6028</v>
      </c>
      <c r="G19" s="19">
        <v>1220992</v>
      </c>
      <c r="H19" s="19">
        <v>309</v>
      </c>
      <c r="I19" s="19">
        <v>26532</v>
      </c>
      <c r="J19" s="19">
        <v>1828</v>
      </c>
      <c r="K19" s="19">
        <v>353470</v>
      </c>
      <c r="L19" s="19">
        <v>4491</v>
      </c>
      <c r="M19" s="19">
        <v>1049653</v>
      </c>
      <c r="N19" s="28">
        <v>10</v>
      </c>
      <c r="O19" s="28">
        <v>63186</v>
      </c>
      <c r="P19" s="20">
        <f t="shared" si="0"/>
        <v>0</v>
      </c>
      <c r="Q19" s="20">
        <f t="shared" si="1"/>
        <v>0</v>
      </c>
      <c r="R19" s="20">
        <f t="shared" si="2"/>
        <v>0</v>
      </c>
      <c r="S19" s="20">
        <f t="shared" si="3"/>
        <v>0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s="3" customFormat="1" ht="12" customHeight="1">
      <c r="A20" s="35" t="s">
        <v>74</v>
      </c>
      <c r="B20" s="19">
        <v>25954</v>
      </c>
      <c r="C20" s="19">
        <v>14517260</v>
      </c>
      <c r="D20" s="19">
        <v>25954</v>
      </c>
      <c r="E20" s="19">
        <v>14517260</v>
      </c>
      <c r="F20" s="19">
        <v>14865</v>
      </c>
      <c r="G20" s="19">
        <v>6449615</v>
      </c>
      <c r="H20" s="19">
        <v>72</v>
      </c>
      <c r="I20" s="19">
        <v>44493</v>
      </c>
      <c r="J20" s="19">
        <v>1445</v>
      </c>
      <c r="K20" s="19">
        <v>1026954</v>
      </c>
      <c r="L20" s="19">
        <v>9572</v>
      </c>
      <c r="M20" s="19">
        <v>6996198</v>
      </c>
      <c r="N20" s="28">
        <v>0</v>
      </c>
      <c r="O20" s="28">
        <v>0</v>
      </c>
      <c r="P20" s="20">
        <f t="shared" si="0"/>
        <v>0</v>
      </c>
      <c r="Q20" s="20">
        <f t="shared" si="1"/>
        <v>0</v>
      </c>
      <c r="R20" s="20">
        <f t="shared" si="2"/>
        <v>0</v>
      </c>
      <c r="S20" s="20">
        <f t="shared" si="3"/>
        <v>0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3" customFormat="1" ht="12" customHeight="1">
      <c r="A21" s="35" t="s">
        <v>75</v>
      </c>
      <c r="B21" s="19">
        <v>46064</v>
      </c>
      <c r="C21" s="19">
        <v>8487575</v>
      </c>
      <c r="D21" s="19">
        <v>46051</v>
      </c>
      <c r="E21" s="19">
        <v>8357810</v>
      </c>
      <c r="F21" s="19">
        <v>22065</v>
      </c>
      <c r="G21" s="19">
        <v>4641870</v>
      </c>
      <c r="H21" s="19">
        <v>446</v>
      </c>
      <c r="I21" s="19">
        <v>62464</v>
      </c>
      <c r="J21" s="19">
        <v>7087</v>
      </c>
      <c r="K21" s="19">
        <v>1099628</v>
      </c>
      <c r="L21" s="19">
        <v>16453</v>
      </c>
      <c r="M21" s="19">
        <v>2553848</v>
      </c>
      <c r="N21" s="28">
        <v>13</v>
      </c>
      <c r="O21" s="28">
        <v>129765</v>
      </c>
      <c r="P21" s="20">
        <f t="shared" si="0"/>
        <v>0</v>
      </c>
      <c r="Q21" s="20">
        <f t="shared" si="1"/>
        <v>0</v>
      </c>
      <c r="R21" s="20">
        <f t="shared" si="2"/>
        <v>0</v>
      </c>
      <c r="S21" s="20">
        <f t="shared" si="3"/>
        <v>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3" customFormat="1" ht="12" customHeight="1">
      <c r="A22" s="35" t="s">
        <v>76</v>
      </c>
      <c r="B22" s="19">
        <v>30370</v>
      </c>
      <c r="C22" s="19">
        <v>13723018</v>
      </c>
      <c r="D22" s="19">
        <v>30370</v>
      </c>
      <c r="E22" s="19">
        <v>13723018</v>
      </c>
      <c r="F22" s="19">
        <v>12942</v>
      </c>
      <c r="G22" s="19">
        <v>3960791</v>
      </c>
      <c r="H22" s="19">
        <v>125</v>
      </c>
      <c r="I22" s="19">
        <v>30715</v>
      </c>
      <c r="J22" s="19">
        <v>7704</v>
      </c>
      <c r="K22" s="19">
        <v>5776250</v>
      </c>
      <c r="L22" s="19">
        <v>9599</v>
      </c>
      <c r="M22" s="19">
        <v>3955262</v>
      </c>
      <c r="N22" s="28">
        <v>0</v>
      </c>
      <c r="O22" s="28">
        <v>0</v>
      </c>
      <c r="P22" s="20">
        <f t="shared" si="0"/>
        <v>0</v>
      </c>
      <c r="Q22" s="20">
        <f t="shared" si="1"/>
        <v>0</v>
      </c>
      <c r="R22" s="20">
        <f t="shared" si="2"/>
        <v>0</v>
      </c>
      <c r="S22" s="20">
        <f t="shared" si="3"/>
        <v>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3" customFormat="1" ht="12" customHeight="1">
      <c r="A23" s="35" t="s">
        <v>77</v>
      </c>
      <c r="B23" s="19">
        <v>8290</v>
      </c>
      <c r="C23" s="19">
        <v>1431778</v>
      </c>
      <c r="D23" s="19">
        <v>8290</v>
      </c>
      <c r="E23" s="19">
        <v>1431778</v>
      </c>
      <c r="F23" s="19">
        <v>3153</v>
      </c>
      <c r="G23" s="19">
        <v>553744</v>
      </c>
      <c r="H23" s="19">
        <v>849</v>
      </c>
      <c r="I23" s="19">
        <v>293038</v>
      </c>
      <c r="J23" s="19">
        <v>738</v>
      </c>
      <c r="K23" s="19">
        <v>175589</v>
      </c>
      <c r="L23" s="19">
        <v>3550</v>
      </c>
      <c r="M23" s="19">
        <v>409407</v>
      </c>
      <c r="N23" s="28">
        <v>0</v>
      </c>
      <c r="O23" s="28">
        <v>0</v>
      </c>
      <c r="P23" s="20">
        <f t="shared" si="0"/>
        <v>0</v>
      </c>
      <c r="Q23" s="20">
        <f t="shared" si="1"/>
        <v>0</v>
      </c>
      <c r="R23" s="20">
        <f t="shared" si="2"/>
        <v>0</v>
      </c>
      <c r="S23" s="20">
        <f t="shared" si="3"/>
        <v>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3" customFormat="1" ht="12" customHeight="1">
      <c r="A24" s="35" t="s">
        <v>78</v>
      </c>
      <c r="B24" s="19">
        <v>17434</v>
      </c>
      <c r="C24" s="19">
        <v>3986060</v>
      </c>
      <c r="D24" s="19">
        <v>17434</v>
      </c>
      <c r="E24" s="19">
        <v>3986060</v>
      </c>
      <c r="F24" s="19">
        <v>7807</v>
      </c>
      <c r="G24" s="19">
        <v>2602590</v>
      </c>
      <c r="H24" s="19">
        <v>2904</v>
      </c>
      <c r="I24" s="19">
        <v>355749</v>
      </c>
      <c r="J24" s="19">
        <v>1485</v>
      </c>
      <c r="K24" s="19">
        <v>293034</v>
      </c>
      <c r="L24" s="19">
        <v>5238</v>
      </c>
      <c r="M24" s="19">
        <v>734687</v>
      </c>
      <c r="N24" s="28">
        <v>0</v>
      </c>
      <c r="O24" s="28">
        <v>0</v>
      </c>
      <c r="P24" s="20">
        <f t="shared" si="0"/>
        <v>0</v>
      </c>
      <c r="Q24" s="20">
        <f t="shared" si="1"/>
        <v>0</v>
      </c>
      <c r="R24" s="20">
        <f t="shared" si="2"/>
        <v>0</v>
      </c>
      <c r="S24" s="20">
        <f t="shared" si="3"/>
        <v>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12" customHeight="1">
      <c r="A25" s="35" t="s">
        <v>79</v>
      </c>
      <c r="B25" s="19">
        <v>1655</v>
      </c>
      <c r="C25" s="19">
        <v>262173</v>
      </c>
      <c r="D25" s="19">
        <v>1655</v>
      </c>
      <c r="E25" s="19">
        <v>262173</v>
      </c>
      <c r="F25" s="19">
        <v>902</v>
      </c>
      <c r="G25" s="19">
        <v>150323</v>
      </c>
      <c r="H25" s="19">
        <v>0</v>
      </c>
      <c r="I25" s="19">
        <v>0</v>
      </c>
      <c r="J25" s="19">
        <v>183</v>
      </c>
      <c r="K25" s="19">
        <v>36640</v>
      </c>
      <c r="L25" s="19">
        <v>570</v>
      </c>
      <c r="M25" s="19">
        <v>75210</v>
      </c>
      <c r="N25" s="28">
        <v>0</v>
      </c>
      <c r="O25" s="28">
        <v>0</v>
      </c>
      <c r="P25" s="20">
        <f t="shared" si="0"/>
        <v>0</v>
      </c>
      <c r="Q25" s="20">
        <f t="shared" si="1"/>
        <v>0</v>
      </c>
      <c r="R25" s="20">
        <f t="shared" si="2"/>
        <v>0</v>
      </c>
      <c r="S25" s="20">
        <f t="shared" si="3"/>
        <v>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12" customHeight="1">
      <c r="A26" s="35" t="s">
        <v>80</v>
      </c>
      <c r="B26" s="19">
        <v>16420</v>
      </c>
      <c r="C26" s="19">
        <v>1797958</v>
      </c>
      <c r="D26" s="19">
        <v>16420</v>
      </c>
      <c r="E26" s="19">
        <v>1797958</v>
      </c>
      <c r="F26" s="19">
        <v>7589</v>
      </c>
      <c r="G26" s="19">
        <v>866157</v>
      </c>
      <c r="H26" s="19">
        <v>1031</v>
      </c>
      <c r="I26" s="19">
        <v>86718</v>
      </c>
      <c r="J26" s="19">
        <v>1823</v>
      </c>
      <c r="K26" s="19">
        <v>336223</v>
      </c>
      <c r="L26" s="19">
        <v>5977</v>
      </c>
      <c r="M26" s="19">
        <v>508860</v>
      </c>
      <c r="N26" s="28">
        <v>0</v>
      </c>
      <c r="O26" s="28">
        <v>0</v>
      </c>
      <c r="P26" s="20">
        <f t="shared" si="0"/>
        <v>0</v>
      </c>
      <c r="Q26" s="20">
        <f t="shared" si="1"/>
        <v>0</v>
      </c>
      <c r="R26" s="20">
        <f t="shared" si="2"/>
        <v>0</v>
      </c>
      <c r="S26" s="20">
        <f t="shared" si="3"/>
        <v>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12" customHeight="1">
      <c r="A27" s="35" t="s">
        <v>81</v>
      </c>
      <c r="B27" s="19">
        <v>24607</v>
      </c>
      <c r="C27" s="19">
        <v>4393175</v>
      </c>
      <c r="D27" s="19">
        <v>24607</v>
      </c>
      <c r="E27" s="19">
        <v>4393175</v>
      </c>
      <c r="F27" s="19">
        <v>13588</v>
      </c>
      <c r="G27" s="19">
        <v>1698075</v>
      </c>
      <c r="H27" s="19">
        <v>72</v>
      </c>
      <c r="I27" s="19">
        <v>11086</v>
      </c>
      <c r="J27" s="19">
        <v>2120</v>
      </c>
      <c r="K27" s="19">
        <v>1399014</v>
      </c>
      <c r="L27" s="19">
        <v>8827</v>
      </c>
      <c r="M27" s="19">
        <v>1285000</v>
      </c>
      <c r="N27" s="28">
        <v>0</v>
      </c>
      <c r="O27" s="28">
        <v>0</v>
      </c>
      <c r="P27" s="20">
        <f t="shared" si="0"/>
        <v>0</v>
      </c>
      <c r="Q27" s="20">
        <f t="shared" si="1"/>
        <v>0</v>
      </c>
      <c r="R27" s="20">
        <f t="shared" si="2"/>
        <v>0</v>
      </c>
      <c r="S27" s="20">
        <f t="shared" si="3"/>
        <v>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12" customHeight="1">
      <c r="A28" s="35" t="s">
        <v>82</v>
      </c>
      <c r="B28" s="19">
        <v>113125</v>
      </c>
      <c r="C28" s="19">
        <v>12576446</v>
      </c>
      <c r="D28" s="19">
        <v>113125</v>
      </c>
      <c r="E28" s="19">
        <v>12576446</v>
      </c>
      <c r="F28" s="19">
        <v>46135</v>
      </c>
      <c r="G28" s="19">
        <v>5436104</v>
      </c>
      <c r="H28" s="19">
        <v>4668</v>
      </c>
      <c r="I28" s="19">
        <v>420069</v>
      </c>
      <c r="J28" s="19">
        <v>25636</v>
      </c>
      <c r="K28" s="19">
        <v>2701850</v>
      </c>
      <c r="L28" s="19">
        <v>36686</v>
      </c>
      <c r="M28" s="19">
        <v>4018423</v>
      </c>
      <c r="N28" s="28">
        <v>0</v>
      </c>
      <c r="O28" s="28">
        <v>0</v>
      </c>
      <c r="P28" s="20">
        <f t="shared" si="0"/>
        <v>0</v>
      </c>
      <c r="Q28" s="20">
        <f t="shared" si="1"/>
        <v>0</v>
      </c>
      <c r="R28" s="20">
        <f t="shared" si="2"/>
        <v>0</v>
      </c>
      <c r="S28" s="20">
        <f t="shared" si="3"/>
        <v>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ht="12" customHeight="1">
      <c r="A29" s="35" t="s">
        <v>83</v>
      </c>
      <c r="B29" s="19">
        <v>3139</v>
      </c>
      <c r="C29" s="19">
        <v>513988</v>
      </c>
      <c r="D29" s="19">
        <v>3138</v>
      </c>
      <c r="E29" s="19">
        <v>513918</v>
      </c>
      <c r="F29" s="19">
        <v>1454</v>
      </c>
      <c r="G29" s="19">
        <v>294267</v>
      </c>
      <c r="H29" s="19">
        <v>6</v>
      </c>
      <c r="I29" s="19">
        <v>860</v>
      </c>
      <c r="J29" s="19">
        <v>601</v>
      </c>
      <c r="K29" s="19">
        <v>70765</v>
      </c>
      <c r="L29" s="19">
        <v>1077</v>
      </c>
      <c r="M29" s="19">
        <v>148026</v>
      </c>
      <c r="N29" s="28">
        <v>1</v>
      </c>
      <c r="O29" s="28">
        <v>70</v>
      </c>
      <c r="P29" s="20">
        <f t="shared" si="0"/>
        <v>0</v>
      </c>
      <c r="Q29" s="20">
        <f t="shared" si="1"/>
        <v>0</v>
      </c>
      <c r="R29" s="20">
        <f t="shared" si="2"/>
        <v>0</v>
      </c>
      <c r="S29" s="20">
        <f t="shared" si="3"/>
        <v>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12" customHeight="1">
      <c r="A30" s="35" t="s">
        <v>84</v>
      </c>
      <c r="B30" s="19">
        <v>23739</v>
      </c>
      <c r="C30" s="19">
        <v>4497656</v>
      </c>
      <c r="D30" s="19">
        <v>23739</v>
      </c>
      <c r="E30" s="19">
        <v>4497656</v>
      </c>
      <c r="F30" s="19">
        <v>11863</v>
      </c>
      <c r="G30" s="19">
        <v>2292716</v>
      </c>
      <c r="H30" s="19">
        <v>42</v>
      </c>
      <c r="I30" s="19">
        <v>15136</v>
      </c>
      <c r="J30" s="19">
        <v>2613</v>
      </c>
      <c r="K30" s="19">
        <v>569213</v>
      </c>
      <c r="L30" s="19">
        <v>9221</v>
      </c>
      <c r="M30" s="19">
        <v>1620591</v>
      </c>
      <c r="N30" s="28">
        <v>0</v>
      </c>
      <c r="O30" s="28">
        <v>0</v>
      </c>
      <c r="P30" s="20">
        <f t="shared" si="0"/>
        <v>0</v>
      </c>
      <c r="Q30" s="20">
        <f t="shared" si="1"/>
        <v>0</v>
      </c>
      <c r="R30" s="20">
        <f t="shared" si="2"/>
        <v>0</v>
      </c>
      <c r="S30" s="20">
        <f t="shared" si="3"/>
        <v>0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5" s="5" customFormat="1" ht="12" customHeight="1">
      <c r="A31" s="42" t="s">
        <v>85</v>
      </c>
      <c r="B31" s="16">
        <v>165914</v>
      </c>
      <c r="C31" s="16">
        <v>16846899</v>
      </c>
      <c r="D31" s="16">
        <v>165896</v>
      </c>
      <c r="E31" s="16">
        <v>16845709</v>
      </c>
      <c r="F31" s="16">
        <v>79765</v>
      </c>
      <c r="G31" s="16">
        <v>8053070</v>
      </c>
      <c r="H31" s="16">
        <v>2691</v>
      </c>
      <c r="I31" s="16">
        <v>222543</v>
      </c>
      <c r="J31" s="16">
        <v>9624</v>
      </c>
      <c r="K31" s="16">
        <v>1565238</v>
      </c>
      <c r="L31" s="16">
        <v>73816</v>
      </c>
      <c r="M31" s="16">
        <v>7004858</v>
      </c>
      <c r="N31" s="29">
        <v>18</v>
      </c>
      <c r="O31" s="29">
        <v>1190</v>
      </c>
      <c r="P31" s="21">
        <f t="shared" si="0"/>
        <v>0</v>
      </c>
      <c r="Q31" s="21">
        <f t="shared" si="1"/>
        <v>0</v>
      </c>
      <c r="R31" s="21">
        <f t="shared" si="2"/>
        <v>0</v>
      </c>
      <c r="S31" s="21">
        <f t="shared" si="3"/>
        <v>0</v>
      </c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s="5" customFormat="1" ht="12" customHeight="1">
      <c r="A32" s="42" t="s">
        <v>86</v>
      </c>
      <c r="B32" s="16">
        <v>85463</v>
      </c>
      <c r="C32" s="16">
        <v>10288260</v>
      </c>
      <c r="D32" s="16">
        <v>85454</v>
      </c>
      <c r="E32" s="16">
        <v>10287500</v>
      </c>
      <c r="F32" s="16">
        <v>44480</v>
      </c>
      <c r="G32" s="16">
        <v>5334549</v>
      </c>
      <c r="H32" s="16">
        <v>1918</v>
      </c>
      <c r="I32" s="16">
        <v>198618</v>
      </c>
      <c r="J32" s="16">
        <v>967</v>
      </c>
      <c r="K32" s="16">
        <v>174380</v>
      </c>
      <c r="L32" s="16">
        <v>38089</v>
      </c>
      <c r="M32" s="16">
        <v>4579953</v>
      </c>
      <c r="N32" s="29">
        <v>9</v>
      </c>
      <c r="O32" s="29">
        <v>760</v>
      </c>
      <c r="P32" s="21">
        <f t="shared" si="0"/>
        <v>0</v>
      </c>
      <c r="Q32" s="21">
        <f t="shared" si="1"/>
        <v>0</v>
      </c>
      <c r="R32" s="21">
        <f t="shared" si="2"/>
        <v>0</v>
      </c>
      <c r="S32" s="21">
        <f t="shared" si="3"/>
        <v>0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s="5" customFormat="1" ht="12" customHeight="1">
      <c r="A33" s="42" t="s">
        <v>87</v>
      </c>
      <c r="B33" s="16">
        <v>59</v>
      </c>
      <c r="C33" s="16">
        <v>12838</v>
      </c>
      <c r="D33" s="16">
        <v>59</v>
      </c>
      <c r="E33" s="16">
        <v>12838</v>
      </c>
      <c r="F33" s="16">
        <v>49</v>
      </c>
      <c r="G33" s="16">
        <v>8993</v>
      </c>
      <c r="H33" s="16">
        <v>0</v>
      </c>
      <c r="I33" s="16">
        <v>0</v>
      </c>
      <c r="J33" s="16">
        <v>1</v>
      </c>
      <c r="K33" s="16">
        <v>2364</v>
      </c>
      <c r="L33" s="16">
        <v>9</v>
      </c>
      <c r="M33" s="16">
        <v>1481</v>
      </c>
      <c r="N33" s="29">
        <v>0</v>
      </c>
      <c r="O33" s="29">
        <v>0</v>
      </c>
      <c r="P33" s="21">
        <f t="shared" si="0"/>
        <v>0</v>
      </c>
      <c r="Q33" s="21">
        <f t="shared" si="1"/>
        <v>0</v>
      </c>
      <c r="R33" s="21">
        <f t="shared" si="2"/>
        <v>0</v>
      </c>
      <c r="S33" s="21">
        <f t="shared" si="3"/>
        <v>0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52" ht="12" customHeight="1">
      <c r="A34" s="35" t="s">
        <v>88</v>
      </c>
      <c r="B34" s="19">
        <v>59</v>
      </c>
      <c r="C34" s="19">
        <v>12838</v>
      </c>
      <c r="D34" s="19">
        <v>59</v>
      </c>
      <c r="E34" s="19">
        <v>12838</v>
      </c>
      <c r="F34" s="19">
        <v>49</v>
      </c>
      <c r="G34" s="19">
        <v>8993</v>
      </c>
      <c r="H34" s="19">
        <v>0</v>
      </c>
      <c r="I34" s="19">
        <v>0</v>
      </c>
      <c r="J34" s="19">
        <v>1</v>
      </c>
      <c r="K34" s="19">
        <v>2364</v>
      </c>
      <c r="L34" s="19">
        <v>9</v>
      </c>
      <c r="M34" s="19">
        <v>1481</v>
      </c>
      <c r="N34" s="28">
        <v>0</v>
      </c>
      <c r="O34" s="28">
        <v>0</v>
      </c>
      <c r="P34" s="20">
        <f t="shared" si="0"/>
        <v>0</v>
      </c>
      <c r="Q34" s="20">
        <f t="shared" si="1"/>
        <v>0</v>
      </c>
      <c r="R34" s="20">
        <f t="shared" si="2"/>
        <v>0</v>
      </c>
      <c r="S34" s="20">
        <f t="shared" si="3"/>
        <v>0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ht="12" customHeight="1">
      <c r="A35" s="35" t="s">
        <v>89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8">
        <v>0</v>
      </c>
      <c r="O35" s="28">
        <v>0</v>
      </c>
      <c r="P35" s="20">
        <f t="shared" si="0"/>
        <v>0</v>
      </c>
      <c r="Q35" s="20">
        <f t="shared" si="1"/>
        <v>0</v>
      </c>
      <c r="R35" s="20">
        <f t="shared" si="2"/>
        <v>0</v>
      </c>
      <c r="S35" s="20">
        <f t="shared" si="3"/>
        <v>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15" ht="12" customHeight="1">
      <c r="A36" s="77" t="s">
        <v>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36" t="s">
        <v>43</v>
      </c>
      <c r="H37" s="9"/>
      <c r="I37" s="9"/>
      <c r="J37" s="9"/>
      <c r="K37" s="9"/>
      <c r="L37" s="9"/>
      <c r="M37" s="9"/>
      <c r="N37" s="9"/>
      <c r="O37" s="9"/>
    </row>
    <row r="38" spans="1:30" ht="12" hidden="1">
      <c r="A38" s="23" t="s">
        <v>2</v>
      </c>
      <c r="B38" s="9">
        <f aca="true" t="shared" si="4" ref="B38:S38">B33-B34-B35</f>
        <v>0</v>
      </c>
      <c r="C38" s="9">
        <f t="shared" si="4"/>
        <v>0</v>
      </c>
      <c r="D38" s="9">
        <f t="shared" si="4"/>
        <v>0</v>
      </c>
      <c r="E38" s="9">
        <f t="shared" si="4"/>
        <v>0</v>
      </c>
      <c r="F38" s="9">
        <f t="shared" si="4"/>
        <v>0</v>
      </c>
      <c r="G38" s="9">
        <f t="shared" si="4"/>
        <v>0</v>
      </c>
      <c r="H38" s="9">
        <f t="shared" si="4"/>
        <v>0</v>
      </c>
      <c r="I38" s="9">
        <f t="shared" si="4"/>
        <v>0</v>
      </c>
      <c r="J38" s="9">
        <f t="shared" si="4"/>
        <v>0</v>
      </c>
      <c r="K38" s="9">
        <f t="shared" si="4"/>
        <v>0</v>
      </c>
      <c r="L38" s="9">
        <f t="shared" si="4"/>
        <v>0</v>
      </c>
      <c r="M38" s="9">
        <f t="shared" si="4"/>
        <v>0</v>
      </c>
      <c r="N38" s="9">
        <f t="shared" si="4"/>
        <v>0</v>
      </c>
      <c r="O38" s="9">
        <f t="shared" si="4"/>
        <v>0</v>
      </c>
      <c r="P38" s="9">
        <f t="shared" si="4"/>
        <v>0</v>
      </c>
      <c r="Q38" s="9">
        <f t="shared" si="4"/>
        <v>0</v>
      </c>
      <c r="R38" s="9">
        <f t="shared" si="4"/>
        <v>0</v>
      </c>
      <c r="S38" s="9">
        <f t="shared" si="4"/>
        <v>0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2" hidden="1">
      <c r="A39" s="23" t="s">
        <v>3</v>
      </c>
      <c r="B39" s="9">
        <f aca="true" t="shared" si="5" ref="B39:S39">B9-SUM(B10:B30)</f>
        <v>0</v>
      </c>
      <c r="C39" s="9">
        <f t="shared" si="5"/>
        <v>0</v>
      </c>
      <c r="D39" s="9">
        <f t="shared" si="5"/>
        <v>0</v>
      </c>
      <c r="E39" s="9">
        <f t="shared" si="5"/>
        <v>0</v>
      </c>
      <c r="F39" s="9">
        <f t="shared" si="5"/>
        <v>0</v>
      </c>
      <c r="G39" s="9">
        <f t="shared" si="5"/>
        <v>0</v>
      </c>
      <c r="H39" s="9">
        <f t="shared" si="5"/>
        <v>0</v>
      </c>
      <c r="I39" s="9">
        <f t="shared" si="5"/>
        <v>0</v>
      </c>
      <c r="J39" s="9">
        <f t="shared" si="5"/>
        <v>0</v>
      </c>
      <c r="K39" s="9">
        <f t="shared" si="5"/>
        <v>0</v>
      </c>
      <c r="L39" s="9">
        <f t="shared" si="5"/>
        <v>0</v>
      </c>
      <c r="M39" s="9">
        <f t="shared" si="5"/>
        <v>0</v>
      </c>
      <c r="N39" s="9">
        <f t="shared" si="5"/>
        <v>0</v>
      </c>
      <c r="O39" s="9">
        <f t="shared" si="5"/>
        <v>0</v>
      </c>
      <c r="P39" s="9">
        <f t="shared" si="5"/>
        <v>0</v>
      </c>
      <c r="Q39" s="9">
        <f t="shared" si="5"/>
        <v>0</v>
      </c>
      <c r="R39" s="9">
        <f t="shared" si="5"/>
        <v>0</v>
      </c>
      <c r="S39" s="9">
        <f t="shared" si="5"/>
        <v>0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2" hidden="1">
      <c r="A40" s="23" t="s">
        <v>4</v>
      </c>
      <c r="B40" s="9">
        <f aca="true" t="shared" si="6" ref="B40:S40">B8-B9-B31-B32</f>
        <v>0</v>
      </c>
      <c r="C40" s="9">
        <f t="shared" si="6"/>
        <v>0</v>
      </c>
      <c r="D40" s="9">
        <f t="shared" si="6"/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  <c r="M40" s="9">
        <f t="shared" si="6"/>
        <v>0</v>
      </c>
      <c r="N40" s="9">
        <f t="shared" si="6"/>
        <v>0</v>
      </c>
      <c r="O40" s="9">
        <f t="shared" si="6"/>
        <v>0</v>
      </c>
      <c r="P40" s="9">
        <f t="shared" si="6"/>
        <v>0</v>
      </c>
      <c r="Q40" s="9">
        <f t="shared" si="6"/>
        <v>0</v>
      </c>
      <c r="R40" s="9">
        <f t="shared" si="6"/>
        <v>0</v>
      </c>
      <c r="S40" s="9">
        <f t="shared" si="6"/>
        <v>0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2" hidden="1">
      <c r="A41" s="23" t="s">
        <v>5</v>
      </c>
      <c r="B41" s="9">
        <f aca="true" t="shared" si="7" ref="B41:S41">B7-B8-B33</f>
        <v>0</v>
      </c>
      <c r="C41" s="9">
        <f t="shared" si="7"/>
        <v>0</v>
      </c>
      <c r="D41" s="9">
        <f t="shared" si="7"/>
        <v>0</v>
      </c>
      <c r="E41" s="9">
        <f t="shared" si="7"/>
        <v>0</v>
      </c>
      <c r="F41" s="9">
        <f t="shared" si="7"/>
        <v>0</v>
      </c>
      <c r="G41" s="9">
        <f t="shared" si="7"/>
        <v>0</v>
      </c>
      <c r="H41" s="9">
        <f t="shared" si="7"/>
        <v>0</v>
      </c>
      <c r="I41" s="9">
        <f t="shared" si="7"/>
        <v>0</v>
      </c>
      <c r="J41" s="9">
        <f t="shared" si="7"/>
        <v>0</v>
      </c>
      <c r="K41" s="9">
        <f t="shared" si="7"/>
        <v>0</v>
      </c>
      <c r="L41" s="9">
        <f t="shared" si="7"/>
        <v>0</v>
      </c>
      <c r="M41" s="9">
        <f t="shared" si="7"/>
        <v>0</v>
      </c>
      <c r="N41" s="9">
        <f t="shared" si="7"/>
        <v>0</v>
      </c>
      <c r="O41" s="9">
        <f t="shared" si="7"/>
        <v>0</v>
      </c>
      <c r="P41" s="9">
        <f t="shared" si="7"/>
        <v>0</v>
      </c>
      <c r="Q41" s="9">
        <f t="shared" si="7"/>
        <v>0</v>
      </c>
      <c r="R41" s="9">
        <f t="shared" si="7"/>
        <v>0</v>
      </c>
      <c r="S41" s="9">
        <f t="shared" si="7"/>
        <v>0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1">
    <mergeCell ref="D4:E4"/>
    <mergeCell ref="F4:G4"/>
    <mergeCell ref="H4:I4"/>
    <mergeCell ref="J4:K4"/>
    <mergeCell ref="A36:O36"/>
    <mergeCell ref="L4:M4"/>
    <mergeCell ref="A1:O1"/>
    <mergeCell ref="A3:A6"/>
    <mergeCell ref="B3:C4"/>
    <mergeCell ref="D3:M3"/>
    <mergeCell ref="N3:O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B7" sqref="B7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6.66015625" style="0" customWidth="1"/>
    <col min="15" max="15" width="13.16015625" style="0" customWidth="1"/>
  </cols>
  <sheetData>
    <row r="1" spans="1:15" ht="16.5" customHeight="1">
      <c r="A1" s="86" t="s">
        <v>128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90" t="s">
        <v>54</v>
      </c>
      <c r="B3" s="79" t="s">
        <v>52</v>
      </c>
      <c r="C3" s="74"/>
      <c r="D3" s="72" t="s">
        <v>127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7"/>
    </row>
    <row r="4" spans="1:15" ht="12" customHeight="1">
      <c r="A4" s="91"/>
      <c r="B4" s="80"/>
      <c r="C4" s="76"/>
      <c r="D4" s="72" t="s">
        <v>45</v>
      </c>
      <c r="E4" s="73"/>
      <c r="F4" s="72" t="s">
        <v>46</v>
      </c>
      <c r="G4" s="73"/>
      <c r="H4" s="72" t="s">
        <v>47</v>
      </c>
      <c r="I4" s="73"/>
      <c r="J4" s="72" t="s">
        <v>48</v>
      </c>
      <c r="K4" s="73"/>
      <c r="L4" s="72" t="s">
        <v>49</v>
      </c>
      <c r="M4" s="73"/>
      <c r="N4" s="84"/>
      <c r="O4" s="89"/>
    </row>
    <row r="5" spans="1:15" ht="12" customHeight="1">
      <c r="A5" s="91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33" t="s">
        <v>12</v>
      </c>
    </row>
    <row r="6" spans="1:15" s="38" customFormat="1" ht="12" customHeight="1">
      <c r="A6" s="92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37" t="s">
        <v>51</v>
      </c>
    </row>
    <row r="7" spans="1:15" s="5" customFormat="1" ht="12" customHeight="1">
      <c r="A7" s="10" t="s">
        <v>61</v>
      </c>
      <c r="B7" s="11">
        <v>1207848</v>
      </c>
      <c r="C7" s="11">
        <v>157904335</v>
      </c>
      <c r="D7" s="11">
        <v>1205230</v>
      </c>
      <c r="E7" s="11">
        <v>157630968</v>
      </c>
      <c r="F7" s="11">
        <v>613625</v>
      </c>
      <c r="G7" s="11">
        <v>78017693</v>
      </c>
      <c r="H7" s="11">
        <v>7612</v>
      </c>
      <c r="I7" s="11">
        <v>948748</v>
      </c>
      <c r="J7" s="11">
        <v>123745</v>
      </c>
      <c r="K7" s="11">
        <v>24097831</v>
      </c>
      <c r="L7" s="11">
        <v>460248</v>
      </c>
      <c r="M7" s="11">
        <v>54566696</v>
      </c>
      <c r="N7" s="11">
        <v>2618</v>
      </c>
      <c r="O7" s="11">
        <v>273367</v>
      </c>
    </row>
    <row r="8" spans="1:15" s="5" customFormat="1" ht="12" customHeight="1">
      <c r="A8" s="42" t="s">
        <v>62</v>
      </c>
      <c r="B8" s="12">
        <v>1207319</v>
      </c>
      <c r="C8" s="12">
        <v>157814766</v>
      </c>
      <c r="D8" s="12">
        <v>1204701</v>
      </c>
      <c r="E8" s="12">
        <v>157541399</v>
      </c>
      <c r="F8" s="12">
        <v>613267</v>
      </c>
      <c r="G8" s="12">
        <v>77951914</v>
      </c>
      <c r="H8" s="12">
        <v>7612</v>
      </c>
      <c r="I8" s="12">
        <v>948748</v>
      </c>
      <c r="J8" s="12">
        <v>123707</v>
      </c>
      <c r="K8" s="12">
        <v>24091949</v>
      </c>
      <c r="L8" s="12">
        <v>460115</v>
      </c>
      <c r="M8" s="12">
        <v>54548788</v>
      </c>
      <c r="N8" s="12">
        <v>2618</v>
      </c>
      <c r="O8" s="12">
        <v>273367</v>
      </c>
    </row>
    <row r="9" spans="1:15" s="5" customFormat="1" ht="12" customHeight="1">
      <c r="A9" s="42" t="s">
        <v>63</v>
      </c>
      <c r="B9" s="12">
        <v>943317</v>
      </c>
      <c r="C9" s="12">
        <v>128240008</v>
      </c>
      <c r="D9" s="12">
        <v>940725</v>
      </c>
      <c r="E9" s="12">
        <v>127969129</v>
      </c>
      <c r="F9" s="12">
        <v>476608</v>
      </c>
      <c r="G9" s="12">
        <v>62704948</v>
      </c>
      <c r="H9" s="12">
        <v>6361</v>
      </c>
      <c r="I9" s="12">
        <v>840704</v>
      </c>
      <c r="J9" s="12">
        <v>113926</v>
      </c>
      <c r="K9" s="12">
        <v>22117743</v>
      </c>
      <c r="L9" s="12">
        <v>343830</v>
      </c>
      <c r="M9" s="12">
        <v>42305734</v>
      </c>
      <c r="N9" s="12">
        <v>2592</v>
      </c>
      <c r="O9" s="12">
        <v>270879</v>
      </c>
    </row>
    <row r="10" spans="1:15" ht="12" customHeight="1">
      <c r="A10" s="35" t="s">
        <v>64</v>
      </c>
      <c r="B10" s="13">
        <v>293429</v>
      </c>
      <c r="C10" s="13">
        <v>27080446</v>
      </c>
      <c r="D10" s="13">
        <v>291605</v>
      </c>
      <c r="E10" s="13">
        <v>26903830</v>
      </c>
      <c r="F10" s="13">
        <v>139948</v>
      </c>
      <c r="G10" s="13">
        <v>12142988</v>
      </c>
      <c r="H10" s="13">
        <v>1084</v>
      </c>
      <c r="I10" s="13">
        <v>94522</v>
      </c>
      <c r="J10" s="13">
        <v>33084</v>
      </c>
      <c r="K10" s="13">
        <v>4862002</v>
      </c>
      <c r="L10" s="13">
        <v>117489</v>
      </c>
      <c r="M10" s="13">
        <v>9804318</v>
      </c>
      <c r="N10" s="13">
        <v>1824</v>
      </c>
      <c r="O10" s="13">
        <v>176616</v>
      </c>
    </row>
    <row r="11" spans="1:15" ht="12" customHeight="1">
      <c r="A11" s="35" t="s">
        <v>65</v>
      </c>
      <c r="B11" s="13">
        <v>17595</v>
      </c>
      <c r="C11" s="13">
        <v>2405721</v>
      </c>
      <c r="D11" s="13">
        <v>17577</v>
      </c>
      <c r="E11" s="13">
        <v>2401574</v>
      </c>
      <c r="F11" s="13">
        <v>9280</v>
      </c>
      <c r="G11" s="13">
        <v>1089844</v>
      </c>
      <c r="H11" s="13">
        <v>43</v>
      </c>
      <c r="I11" s="13">
        <v>3962</v>
      </c>
      <c r="J11" s="13">
        <v>1584</v>
      </c>
      <c r="K11" s="13">
        <v>378041</v>
      </c>
      <c r="L11" s="13">
        <v>6670</v>
      </c>
      <c r="M11" s="13">
        <v>929727</v>
      </c>
      <c r="N11" s="13">
        <v>18</v>
      </c>
      <c r="O11" s="13">
        <v>4147</v>
      </c>
    </row>
    <row r="12" spans="1:15" ht="12" customHeight="1">
      <c r="A12" s="35" t="s">
        <v>66</v>
      </c>
      <c r="B12" s="13">
        <v>112680</v>
      </c>
      <c r="C12" s="13">
        <v>22366406</v>
      </c>
      <c r="D12" s="13">
        <v>111936</v>
      </c>
      <c r="E12" s="13">
        <v>22301956</v>
      </c>
      <c r="F12" s="13">
        <v>61774</v>
      </c>
      <c r="G12" s="13">
        <v>11344694</v>
      </c>
      <c r="H12" s="13">
        <v>644</v>
      </c>
      <c r="I12" s="13">
        <v>73039</v>
      </c>
      <c r="J12" s="13">
        <v>9040</v>
      </c>
      <c r="K12" s="13">
        <v>3762864</v>
      </c>
      <c r="L12" s="13">
        <v>40478</v>
      </c>
      <c r="M12" s="13">
        <v>7121359</v>
      </c>
      <c r="N12" s="13">
        <v>744</v>
      </c>
      <c r="O12" s="13">
        <v>64450</v>
      </c>
    </row>
    <row r="13" spans="1:15" ht="12" customHeight="1">
      <c r="A13" s="35" t="s">
        <v>67</v>
      </c>
      <c r="B13" s="13">
        <v>11608</v>
      </c>
      <c r="C13" s="13">
        <v>2007288</v>
      </c>
      <c r="D13" s="13">
        <v>11608</v>
      </c>
      <c r="E13" s="13">
        <v>2007288</v>
      </c>
      <c r="F13" s="13">
        <v>5692</v>
      </c>
      <c r="G13" s="13">
        <v>991982</v>
      </c>
      <c r="H13" s="13">
        <v>16</v>
      </c>
      <c r="I13" s="13">
        <v>2465</v>
      </c>
      <c r="J13" s="13">
        <v>1296</v>
      </c>
      <c r="K13" s="13">
        <v>629794</v>
      </c>
      <c r="L13" s="13">
        <v>4604</v>
      </c>
      <c r="M13" s="13">
        <v>383047</v>
      </c>
      <c r="N13" s="13">
        <v>0</v>
      </c>
      <c r="O13" s="13">
        <v>0</v>
      </c>
    </row>
    <row r="14" spans="1:15" ht="12" customHeight="1">
      <c r="A14" s="35" t="s">
        <v>68</v>
      </c>
      <c r="B14" s="13">
        <v>28912</v>
      </c>
      <c r="C14" s="13">
        <v>3264372</v>
      </c>
      <c r="D14" s="13">
        <v>28912</v>
      </c>
      <c r="E14" s="13">
        <v>3264372</v>
      </c>
      <c r="F14" s="13">
        <v>16097</v>
      </c>
      <c r="G14" s="13">
        <v>1539391</v>
      </c>
      <c r="H14" s="13">
        <v>45</v>
      </c>
      <c r="I14" s="13">
        <v>10170</v>
      </c>
      <c r="J14" s="13">
        <v>1500</v>
      </c>
      <c r="K14" s="13">
        <v>636382</v>
      </c>
      <c r="L14" s="13">
        <v>11270</v>
      </c>
      <c r="M14" s="13">
        <v>1078429</v>
      </c>
      <c r="N14" s="13">
        <v>0</v>
      </c>
      <c r="O14" s="13">
        <v>0</v>
      </c>
    </row>
    <row r="15" spans="1:15" s="3" customFormat="1" ht="12" customHeight="1">
      <c r="A15" s="35" t="s">
        <v>69</v>
      </c>
      <c r="B15" s="13">
        <v>17891</v>
      </c>
      <c r="C15" s="13">
        <v>3849735</v>
      </c>
      <c r="D15" s="13">
        <v>17891</v>
      </c>
      <c r="E15" s="13">
        <v>3849735</v>
      </c>
      <c r="F15" s="13">
        <v>8603</v>
      </c>
      <c r="G15" s="13">
        <v>1763365</v>
      </c>
      <c r="H15" s="13">
        <v>294</v>
      </c>
      <c r="I15" s="13">
        <v>59986</v>
      </c>
      <c r="J15" s="13">
        <v>1794</v>
      </c>
      <c r="K15" s="13">
        <v>444498</v>
      </c>
      <c r="L15" s="13">
        <v>7200</v>
      </c>
      <c r="M15" s="13">
        <v>1581886</v>
      </c>
      <c r="N15" s="13">
        <v>0</v>
      </c>
      <c r="O15" s="13">
        <v>0</v>
      </c>
    </row>
    <row r="16" spans="1:15" s="3" customFormat="1" ht="12" customHeight="1">
      <c r="A16" s="35" t="s">
        <v>70</v>
      </c>
      <c r="B16" s="13">
        <v>32390</v>
      </c>
      <c r="C16" s="13">
        <v>7481281</v>
      </c>
      <c r="D16" s="13">
        <v>32388</v>
      </c>
      <c r="E16" s="13">
        <v>7456559</v>
      </c>
      <c r="F16" s="13">
        <v>17399</v>
      </c>
      <c r="G16" s="13">
        <v>3755704</v>
      </c>
      <c r="H16" s="13">
        <v>164</v>
      </c>
      <c r="I16" s="13">
        <v>25258</v>
      </c>
      <c r="J16" s="13">
        <v>3992</v>
      </c>
      <c r="K16" s="13">
        <v>1002825</v>
      </c>
      <c r="L16" s="13">
        <v>10833</v>
      </c>
      <c r="M16" s="13">
        <v>2672772</v>
      </c>
      <c r="N16" s="13">
        <v>2</v>
      </c>
      <c r="O16" s="13">
        <v>24722</v>
      </c>
    </row>
    <row r="17" spans="1:15" s="3" customFormat="1" ht="12" customHeight="1">
      <c r="A17" s="35" t="s">
        <v>71</v>
      </c>
      <c r="B17" s="13">
        <v>14948</v>
      </c>
      <c r="C17" s="13">
        <v>2929832</v>
      </c>
      <c r="D17" s="13">
        <v>14948</v>
      </c>
      <c r="E17" s="13">
        <v>2929832</v>
      </c>
      <c r="F17" s="13">
        <v>7661</v>
      </c>
      <c r="G17" s="13">
        <v>1319723</v>
      </c>
      <c r="H17" s="13">
        <v>86</v>
      </c>
      <c r="I17" s="13">
        <v>19581</v>
      </c>
      <c r="J17" s="13">
        <v>1421</v>
      </c>
      <c r="K17" s="13">
        <v>379999</v>
      </c>
      <c r="L17" s="13">
        <v>5780</v>
      </c>
      <c r="M17" s="13">
        <v>1210529</v>
      </c>
      <c r="N17" s="13">
        <v>0</v>
      </c>
      <c r="O17" s="13">
        <v>0</v>
      </c>
    </row>
    <row r="18" spans="1:15" s="3" customFormat="1" ht="12" customHeight="1">
      <c r="A18" s="35" t="s">
        <v>72</v>
      </c>
      <c r="B18" s="13">
        <v>7074</v>
      </c>
      <c r="C18" s="13">
        <v>2409701</v>
      </c>
      <c r="D18" s="13">
        <v>7074</v>
      </c>
      <c r="E18" s="13">
        <v>2409701</v>
      </c>
      <c r="F18" s="13">
        <v>4168</v>
      </c>
      <c r="G18" s="13">
        <v>1728299</v>
      </c>
      <c r="H18" s="13">
        <v>24</v>
      </c>
      <c r="I18" s="13">
        <v>4743</v>
      </c>
      <c r="J18" s="13">
        <v>467</v>
      </c>
      <c r="K18" s="13">
        <v>254332</v>
      </c>
      <c r="L18" s="13">
        <v>2415</v>
      </c>
      <c r="M18" s="13">
        <v>422327</v>
      </c>
      <c r="N18" s="13">
        <v>0</v>
      </c>
      <c r="O18" s="13">
        <v>0</v>
      </c>
    </row>
    <row r="19" spans="1:15" s="3" customFormat="1" ht="12" customHeight="1">
      <c r="A19" s="35" t="s">
        <v>73</v>
      </c>
      <c r="B19" s="13">
        <v>12972</v>
      </c>
      <c r="C19" s="13">
        <v>1952206</v>
      </c>
      <c r="D19" s="13">
        <v>12972</v>
      </c>
      <c r="E19" s="13">
        <v>1952206</v>
      </c>
      <c r="F19" s="13">
        <v>7351</v>
      </c>
      <c r="G19" s="13">
        <v>1076650</v>
      </c>
      <c r="H19" s="13">
        <v>41</v>
      </c>
      <c r="I19" s="13">
        <v>7368</v>
      </c>
      <c r="J19" s="13">
        <v>991</v>
      </c>
      <c r="K19" s="13">
        <v>225378</v>
      </c>
      <c r="L19" s="13">
        <v>4589</v>
      </c>
      <c r="M19" s="13">
        <v>642810</v>
      </c>
      <c r="N19" s="13">
        <v>0</v>
      </c>
      <c r="O19" s="13">
        <v>0</v>
      </c>
    </row>
    <row r="20" spans="1:15" s="3" customFormat="1" ht="12" customHeight="1">
      <c r="A20" s="35" t="s">
        <v>74</v>
      </c>
      <c r="B20" s="13">
        <v>45487</v>
      </c>
      <c r="C20" s="13">
        <v>6365877</v>
      </c>
      <c r="D20" s="13">
        <v>45487</v>
      </c>
      <c r="E20" s="13">
        <v>6365877</v>
      </c>
      <c r="F20" s="13">
        <v>30610</v>
      </c>
      <c r="G20" s="13">
        <v>3209611</v>
      </c>
      <c r="H20" s="13">
        <v>16</v>
      </c>
      <c r="I20" s="13">
        <v>1740</v>
      </c>
      <c r="J20" s="13">
        <v>1527</v>
      </c>
      <c r="K20" s="13">
        <v>711533</v>
      </c>
      <c r="L20" s="13">
        <v>13334</v>
      </c>
      <c r="M20" s="13">
        <v>2442993</v>
      </c>
      <c r="N20" s="13">
        <v>0</v>
      </c>
      <c r="O20" s="13">
        <v>0</v>
      </c>
    </row>
    <row r="21" spans="1:15" s="3" customFormat="1" ht="12" customHeight="1">
      <c r="A21" s="35" t="s">
        <v>75</v>
      </c>
      <c r="B21" s="13">
        <v>54005</v>
      </c>
      <c r="C21" s="13">
        <v>9424870</v>
      </c>
      <c r="D21" s="13">
        <v>54005</v>
      </c>
      <c r="E21" s="13">
        <v>9424870</v>
      </c>
      <c r="F21" s="13">
        <v>27213</v>
      </c>
      <c r="G21" s="13">
        <v>5228495</v>
      </c>
      <c r="H21" s="13">
        <v>170</v>
      </c>
      <c r="I21" s="13">
        <v>60330</v>
      </c>
      <c r="J21" s="13">
        <v>6910</v>
      </c>
      <c r="K21" s="13">
        <v>1478226</v>
      </c>
      <c r="L21" s="13">
        <v>19712</v>
      </c>
      <c r="M21" s="13">
        <v>2657819</v>
      </c>
      <c r="N21" s="13">
        <v>0</v>
      </c>
      <c r="O21" s="13">
        <v>0</v>
      </c>
    </row>
    <row r="22" spans="1:15" s="3" customFormat="1" ht="12" customHeight="1">
      <c r="A22" s="35" t="s">
        <v>76</v>
      </c>
      <c r="B22" s="13">
        <v>23336</v>
      </c>
      <c r="C22" s="13">
        <v>3560453</v>
      </c>
      <c r="D22" s="13">
        <v>23335</v>
      </c>
      <c r="E22" s="13">
        <v>3560309</v>
      </c>
      <c r="F22" s="13">
        <v>13243</v>
      </c>
      <c r="G22" s="13">
        <v>1895506</v>
      </c>
      <c r="H22" s="13">
        <v>113</v>
      </c>
      <c r="I22" s="13">
        <v>17318</v>
      </c>
      <c r="J22" s="13">
        <v>925</v>
      </c>
      <c r="K22" s="13">
        <v>238604</v>
      </c>
      <c r="L22" s="13">
        <v>9054</v>
      </c>
      <c r="M22" s="13">
        <v>1408881</v>
      </c>
      <c r="N22" s="13">
        <v>1</v>
      </c>
      <c r="O22" s="13">
        <v>144</v>
      </c>
    </row>
    <row r="23" spans="1:15" s="3" customFormat="1" ht="12" customHeight="1">
      <c r="A23" s="35" t="s">
        <v>77</v>
      </c>
      <c r="B23" s="13">
        <v>7147</v>
      </c>
      <c r="C23" s="13">
        <v>1429151</v>
      </c>
      <c r="D23" s="13">
        <v>7147</v>
      </c>
      <c r="E23" s="13">
        <v>1429151</v>
      </c>
      <c r="F23" s="13">
        <v>4027</v>
      </c>
      <c r="G23" s="13">
        <v>816632</v>
      </c>
      <c r="H23" s="13">
        <v>54</v>
      </c>
      <c r="I23" s="13">
        <v>5227</v>
      </c>
      <c r="J23" s="13">
        <v>906</v>
      </c>
      <c r="K23" s="13">
        <v>167877</v>
      </c>
      <c r="L23" s="13">
        <v>2160</v>
      </c>
      <c r="M23" s="13">
        <v>439415</v>
      </c>
      <c r="N23" s="13">
        <v>0</v>
      </c>
      <c r="O23" s="13">
        <v>0</v>
      </c>
    </row>
    <row r="24" spans="1:15" s="3" customFormat="1" ht="12" customHeight="1">
      <c r="A24" s="35" t="s">
        <v>78</v>
      </c>
      <c r="B24" s="13">
        <v>18200</v>
      </c>
      <c r="C24" s="13">
        <v>2929488</v>
      </c>
      <c r="D24" s="13">
        <v>18200</v>
      </c>
      <c r="E24" s="13">
        <v>2929488</v>
      </c>
      <c r="F24" s="13">
        <v>7468</v>
      </c>
      <c r="G24" s="13">
        <v>1208425</v>
      </c>
      <c r="H24" s="13">
        <v>132</v>
      </c>
      <c r="I24" s="13">
        <v>22091</v>
      </c>
      <c r="J24" s="13">
        <v>3836</v>
      </c>
      <c r="K24" s="13">
        <v>889952</v>
      </c>
      <c r="L24" s="13">
        <v>6764</v>
      </c>
      <c r="M24" s="13">
        <v>809020</v>
      </c>
      <c r="N24" s="13">
        <v>0</v>
      </c>
      <c r="O24" s="13">
        <v>0</v>
      </c>
    </row>
    <row r="25" spans="1:15" ht="12" customHeight="1">
      <c r="A25" s="35" t="s">
        <v>79</v>
      </c>
      <c r="B25" s="13">
        <v>1912</v>
      </c>
      <c r="C25" s="13">
        <v>300413</v>
      </c>
      <c r="D25" s="13">
        <v>1912</v>
      </c>
      <c r="E25" s="13">
        <v>300413</v>
      </c>
      <c r="F25" s="13">
        <v>1027</v>
      </c>
      <c r="G25" s="13">
        <v>164863</v>
      </c>
      <c r="H25" s="13">
        <v>0</v>
      </c>
      <c r="I25" s="13">
        <v>0</v>
      </c>
      <c r="J25" s="13">
        <v>206</v>
      </c>
      <c r="K25" s="13">
        <v>36398</v>
      </c>
      <c r="L25" s="13">
        <v>679</v>
      </c>
      <c r="M25" s="13">
        <v>99152</v>
      </c>
      <c r="N25" s="13">
        <v>0</v>
      </c>
      <c r="O25" s="13">
        <v>0</v>
      </c>
    </row>
    <row r="26" spans="1:15" ht="12" customHeight="1">
      <c r="A26" s="35" t="s">
        <v>80</v>
      </c>
      <c r="B26" s="13">
        <v>20941</v>
      </c>
      <c r="C26" s="13">
        <v>1790845</v>
      </c>
      <c r="D26" s="13">
        <v>20941</v>
      </c>
      <c r="E26" s="13">
        <v>1790845</v>
      </c>
      <c r="F26" s="13">
        <v>10143</v>
      </c>
      <c r="G26" s="13">
        <v>889694</v>
      </c>
      <c r="H26" s="13">
        <v>199</v>
      </c>
      <c r="I26" s="13">
        <v>14859</v>
      </c>
      <c r="J26" s="13">
        <v>3206</v>
      </c>
      <c r="K26" s="13">
        <v>280838</v>
      </c>
      <c r="L26" s="13">
        <v>7393</v>
      </c>
      <c r="M26" s="13">
        <v>605454</v>
      </c>
      <c r="N26" s="13">
        <v>0</v>
      </c>
      <c r="O26" s="13">
        <v>0</v>
      </c>
    </row>
    <row r="27" spans="1:15" ht="12" customHeight="1">
      <c r="A27" s="35" t="s">
        <v>81</v>
      </c>
      <c r="B27" s="13">
        <v>45239</v>
      </c>
      <c r="C27" s="13">
        <v>4649064</v>
      </c>
      <c r="D27" s="13">
        <v>45239</v>
      </c>
      <c r="E27" s="13">
        <v>4649064</v>
      </c>
      <c r="F27" s="13">
        <v>24834</v>
      </c>
      <c r="G27" s="13">
        <v>2664984</v>
      </c>
      <c r="H27" s="13">
        <v>40</v>
      </c>
      <c r="I27" s="13">
        <v>3837</v>
      </c>
      <c r="J27" s="13">
        <v>3086</v>
      </c>
      <c r="K27" s="13">
        <v>700400</v>
      </c>
      <c r="L27" s="13">
        <v>17279</v>
      </c>
      <c r="M27" s="13">
        <v>1279843</v>
      </c>
      <c r="N27" s="13">
        <v>0</v>
      </c>
      <c r="O27" s="13">
        <v>0</v>
      </c>
    </row>
    <row r="28" spans="1:15" ht="12" customHeight="1">
      <c r="A28" s="35" t="s">
        <v>82</v>
      </c>
      <c r="B28" s="13">
        <v>114596</v>
      </c>
      <c r="C28" s="13">
        <v>13607878</v>
      </c>
      <c r="D28" s="13">
        <v>114594</v>
      </c>
      <c r="E28" s="13">
        <v>13607241</v>
      </c>
      <c r="F28" s="13">
        <v>50668</v>
      </c>
      <c r="G28" s="13">
        <v>6096566</v>
      </c>
      <c r="H28" s="13">
        <v>3097</v>
      </c>
      <c r="I28" s="13">
        <v>404017</v>
      </c>
      <c r="J28" s="13">
        <v>25318</v>
      </c>
      <c r="K28" s="13">
        <v>3056909</v>
      </c>
      <c r="L28" s="13">
        <v>35511</v>
      </c>
      <c r="M28" s="13">
        <v>4049749</v>
      </c>
      <c r="N28" s="13">
        <v>2</v>
      </c>
      <c r="O28" s="13">
        <v>637</v>
      </c>
    </row>
    <row r="29" spans="1:15" ht="12" customHeight="1">
      <c r="A29" s="35" t="s">
        <v>83</v>
      </c>
      <c r="B29" s="13">
        <v>10751</v>
      </c>
      <c r="C29" s="13">
        <v>1502743</v>
      </c>
      <c r="D29" s="13">
        <v>10751</v>
      </c>
      <c r="E29" s="13">
        <v>1502743</v>
      </c>
      <c r="F29" s="13">
        <v>5230</v>
      </c>
      <c r="G29" s="13">
        <v>707345</v>
      </c>
      <c r="H29" s="13">
        <v>35</v>
      </c>
      <c r="I29" s="13">
        <v>3828</v>
      </c>
      <c r="J29" s="13">
        <v>1729</v>
      </c>
      <c r="K29" s="13">
        <v>310058</v>
      </c>
      <c r="L29" s="13">
        <v>3757</v>
      </c>
      <c r="M29" s="13">
        <v>481512</v>
      </c>
      <c r="N29" s="13">
        <v>0</v>
      </c>
      <c r="O29" s="13">
        <v>0</v>
      </c>
    </row>
    <row r="30" spans="1:15" ht="12" customHeight="1">
      <c r="A30" s="35" t="s">
        <v>84</v>
      </c>
      <c r="B30" s="13">
        <v>52204</v>
      </c>
      <c r="C30" s="13">
        <v>6932238</v>
      </c>
      <c r="D30" s="13">
        <v>52203</v>
      </c>
      <c r="E30" s="13">
        <v>6932075</v>
      </c>
      <c r="F30" s="13">
        <v>24172</v>
      </c>
      <c r="G30" s="13">
        <v>3070187</v>
      </c>
      <c r="H30" s="13">
        <v>64</v>
      </c>
      <c r="I30" s="13">
        <v>6363</v>
      </c>
      <c r="J30" s="13">
        <v>11108</v>
      </c>
      <c r="K30" s="13">
        <v>1670833</v>
      </c>
      <c r="L30" s="13">
        <v>16859</v>
      </c>
      <c r="M30" s="13">
        <v>2184692</v>
      </c>
      <c r="N30" s="13">
        <v>1</v>
      </c>
      <c r="O30" s="13">
        <v>163</v>
      </c>
    </row>
    <row r="31" spans="1:15" s="5" customFormat="1" ht="12" customHeight="1">
      <c r="A31" s="42" t="s">
        <v>85</v>
      </c>
      <c r="B31" s="12">
        <v>168340</v>
      </c>
      <c r="C31" s="12">
        <v>17530808</v>
      </c>
      <c r="D31" s="12">
        <v>168324</v>
      </c>
      <c r="E31" s="12">
        <v>17529475</v>
      </c>
      <c r="F31" s="12">
        <v>83723</v>
      </c>
      <c r="G31" s="12">
        <v>8714267</v>
      </c>
      <c r="H31" s="12">
        <v>914</v>
      </c>
      <c r="I31" s="12">
        <v>68008</v>
      </c>
      <c r="J31" s="12">
        <v>8594</v>
      </c>
      <c r="K31" s="12">
        <v>1664793</v>
      </c>
      <c r="L31" s="12">
        <v>75093</v>
      </c>
      <c r="M31" s="12">
        <v>7082407</v>
      </c>
      <c r="N31" s="12">
        <v>16</v>
      </c>
      <c r="O31" s="12">
        <v>1333</v>
      </c>
    </row>
    <row r="32" spans="1:15" s="5" customFormat="1" ht="12" customHeight="1">
      <c r="A32" s="42" t="s">
        <v>86</v>
      </c>
      <c r="B32" s="12">
        <v>95662</v>
      </c>
      <c r="C32" s="12">
        <v>12043950</v>
      </c>
      <c r="D32" s="12">
        <v>95652</v>
      </c>
      <c r="E32" s="12">
        <v>12042795</v>
      </c>
      <c r="F32" s="12">
        <v>52936</v>
      </c>
      <c r="G32" s="12">
        <v>6532699</v>
      </c>
      <c r="H32" s="12">
        <v>337</v>
      </c>
      <c r="I32" s="12">
        <v>40036</v>
      </c>
      <c r="J32" s="12">
        <v>1187</v>
      </c>
      <c r="K32" s="12">
        <v>309413</v>
      </c>
      <c r="L32" s="12">
        <v>41192</v>
      </c>
      <c r="M32" s="12">
        <v>5160647</v>
      </c>
      <c r="N32" s="12">
        <v>10</v>
      </c>
      <c r="O32" s="12">
        <v>1155</v>
      </c>
    </row>
    <row r="33" spans="1:15" s="5" customFormat="1" ht="12" customHeight="1">
      <c r="A33" s="42" t="s">
        <v>87</v>
      </c>
      <c r="B33" s="12">
        <v>529</v>
      </c>
      <c r="C33" s="12">
        <v>89569</v>
      </c>
      <c r="D33" s="12">
        <v>529</v>
      </c>
      <c r="E33" s="12">
        <v>89569</v>
      </c>
      <c r="F33" s="12">
        <v>358</v>
      </c>
      <c r="G33" s="12">
        <v>65779</v>
      </c>
      <c r="H33" s="12">
        <v>0</v>
      </c>
      <c r="I33" s="12">
        <v>0</v>
      </c>
      <c r="J33" s="12">
        <v>38</v>
      </c>
      <c r="K33" s="12">
        <v>5882</v>
      </c>
      <c r="L33" s="12">
        <v>133</v>
      </c>
      <c r="M33" s="12">
        <v>17908</v>
      </c>
      <c r="N33" s="12">
        <v>0</v>
      </c>
      <c r="O33" s="12">
        <v>0</v>
      </c>
    </row>
    <row r="34" spans="1:15" ht="12" customHeight="1">
      <c r="A34" s="35" t="s">
        <v>88</v>
      </c>
      <c r="B34" s="13">
        <v>529</v>
      </c>
      <c r="C34" s="13">
        <v>89569</v>
      </c>
      <c r="D34" s="13">
        <v>529</v>
      </c>
      <c r="E34" s="13">
        <v>89569</v>
      </c>
      <c r="F34" s="13">
        <v>358</v>
      </c>
      <c r="G34" s="13">
        <v>65779</v>
      </c>
      <c r="H34" s="13">
        <v>0</v>
      </c>
      <c r="I34" s="13">
        <v>0</v>
      </c>
      <c r="J34" s="13">
        <v>38</v>
      </c>
      <c r="K34" s="13">
        <v>5882</v>
      </c>
      <c r="L34" s="13">
        <v>133</v>
      </c>
      <c r="M34" s="13">
        <v>17908</v>
      </c>
      <c r="N34" s="13">
        <v>0</v>
      </c>
      <c r="O34" s="13">
        <v>0</v>
      </c>
    </row>
    <row r="35" spans="1:15" ht="12" customHeight="1">
      <c r="A35" s="35" t="s">
        <v>89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</row>
    <row r="36" spans="1:15" ht="12" customHeight="1">
      <c r="A36" s="77" t="s">
        <v>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36" t="s">
        <v>43</v>
      </c>
      <c r="H37" s="9"/>
      <c r="I37" s="9"/>
      <c r="J37" s="9"/>
      <c r="K37" s="9"/>
      <c r="L37" s="9"/>
      <c r="M37" s="9"/>
      <c r="N37" s="9"/>
      <c r="O37" s="9"/>
    </row>
    <row r="38" spans="1:15" ht="12">
      <c r="A38" s="8"/>
      <c r="H38" s="9"/>
      <c r="I38" s="9"/>
      <c r="J38" s="9"/>
      <c r="K38" s="9"/>
      <c r="L38" s="9"/>
      <c r="M38" s="9"/>
      <c r="N38" s="9"/>
      <c r="O38" s="9"/>
    </row>
    <row r="39" spans="1:15" ht="12">
      <c r="A39" s="8"/>
      <c r="H39" s="9"/>
      <c r="I39" s="9"/>
      <c r="J39" s="9"/>
      <c r="K39" s="9"/>
      <c r="L39" s="9"/>
      <c r="M39" s="9"/>
      <c r="N39" s="9"/>
      <c r="O39" s="9"/>
    </row>
    <row r="40" spans="1:15" ht="12">
      <c r="A40" s="8"/>
      <c r="H40" s="9"/>
      <c r="I40" s="9"/>
      <c r="J40" s="9"/>
      <c r="K40" s="9"/>
      <c r="L40" s="9"/>
      <c r="M40" s="9"/>
      <c r="N40" s="9"/>
      <c r="O40" s="9"/>
    </row>
    <row r="41" spans="1:15" ht="12">
      <c r="A41" s="8"/>
      <c r="H41" s="9"/>
      <c r="I41" s="9"/>
      <c r="J41" s="9"/>
      <c r="K41" s="9"/>
      <c r="L41" s="9"/>
      <c r="M41" s="9"/>
      <c r="N41" s="9"/>
      <c r="O41" s="9"/>
    </row>
    <row r="42" spans="1:15" ht="12">
      <c r="A42" s="8"/>
      <c r="H42" s="9"/>
      <c r="I42" s="9"/>
      <c r="J42" s="9"/>
      <c r="K42" s="9"/>
      <c r="L42" s="9"/>
      <c r="M42" s="9"/>
      <c r="N42" s="9"/>
      <c r="O42" s="9"/>
    </row>
    <row r="43" spans="1:15" ht="12">
      <c r="A43" s="8"/>
      <c r="H43" s="9"/>
      <c r="I43" s="9"/>
      <c r="J43" s="9"/>
      <c r="K43" s="9"/>
      <c r="L43" s="9"/>
      <c r="M43" s="9"/>
      <c r="N43" s="9"/>
      <c r="O43" s="9"/>
    </row>
    <row r="44" spans="1:15" ht="12">
      <c r="A44" s="8"/>
      <c r="H44" s="9"/>
      <c r="I44" s="9"/>
      <c r="J44" s="9"/>
      <c r="K44" s="9"/>
      <c r="L44" s="9"/>
      <c r="M44" s="9"/>
      <c r="N44" s="9"/>
      <c r="O44" s="9"/>
    </row>
    <row r="45" spans="1:15" ht="12">
      <c r="A45" s="8"/>
      <c r="H45" s="9"/>
      <c r="I45" s="9"/>
      <c r="J45" s="9"/>
      <c r="K45" s="9"/>
      <c r="L45" s="9"/>
      <c r="M45" s="9"/>
      <c r="N45" s="9"/>
      <c r="O45" s="9"/>
    </row>
  </sheetData>
  <sheetProtection/>
  <mergeCells count="11">
    <mergeCell ref="D4:E4"/>
    <mergeCell ref="F4:G4"/>
    <mergeCell ref="H4:I4"/>
    <mergeCell ref="J4:K4"/>
    <mergeCell ref="A36:O36"/>
    <mergeCell ref="L4:M4"/>
    <mergeCell ref="A1:O1"/>
    <mergeCell ref="A3:A6"/>
    <mergeCell ref="B3:C4"/>
    <mergeCell ref="D3:M3"/>
    <mergeCell ref="N3: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86" t="s">
        <v>195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483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87" t="s">
        <v>54</v>
      </c>
      <c r="B3" s="79" t="s">
        <v>52</v>
      </c>
      <c r="C3" s="74"/>
      <c r="D3" s="72" t="s">
        <v>196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3"/>
    </row>
    <row r="4" spans="1:15" ht="12" customHeight="1">
      <c r="A4" s="88"/>
      <c r="B4" s="80"/>
      <c r="C4" s="76"/>
      <c r="D4" s="72" t="s">
        <v>45</v>
      </c>
      <c r="E4" s="73"/>
      <c r="F4" s="72" t="s">
        <v>197</v>
      </c>
      <c r="G4" s="73"/>
      <c r="H4" s="72" t="s">
        <v>198</v>
      </c>
      <c r="I4" s="73"/>
      <c r="J4" s="72" t="s">
        <v>48</v>
      </c>
      <c r="K4" s="73"/>
      <c r="L4" s="72" t="s">
        <v>49</v>
      </c>
      <c r="M4" s="73"/>
      <c r="N4" s="84"/>
      <c r="O4" s="85"/>
    </row>
    <row r="5" spans="1:15" ht="12" customHeight="1">
      <c r="A5" s="88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46" t="s">
        <v>12</v>
      </c>
    </row>
    <row r="6" spans="1:15" s="38" customFormat="1" ht="12" customHeight="1">
      <c r="A6" s="89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47" t="s">
        <v>51</v>
      </c>
    </row>
    <row r="7" spans="1:15" s="5" customFormat="1" ht="12" customHeight="1">
      <c r="A7" s="48" t="s">
        <v>61</v>
      </c>
      <c r="B7" s="14">
        <v>1105479</v>
      </c>
      <c r="C7" s="14">
        <v>176844811</v>
      </c>
      <c r="D7" s="14">
        <v>1105475</v>
      </c>
      <c r="E7" s="14">
        <v>176844325</v>
      </c>
      <c r="F7" s="14">
        <v>587800</v>
      </c>
      <c r="G7" s="14">
        <v>84443572</v>
      </c>
      <c r="H7" s="14">
        <v>3661</v>
      </c>
      <c r="I7" s="14">
        <v>616075</v>
      </c>
      <c r="J7" s="14">
        <v>102952</v>
      </c>
      <c r="K7" s="14">
        <v>26895799</v>
      </c>
      <c r="L7" s="14">
        <v>411062</v>
      </c>
      <c r="M7" s="14">
        <v>64888878</v>
      </c>
      <c r="N7" s="26">
        <v>4</v>
      </c>
      <c r="O7" s="49">
        <v>487</v>
      </c>
    </row>
    <row r="8" spans="1:15" s="5" customFormat="1" ht="12" customHeight="1">
      <c r="A8" s="50" t="s">
        <v>322</v>
      </c>
      <c r="B8" s="24">
        <v>240361</v>
      </c>
      <c r="C8" s="24">
        <v>24297977</v>
      </c>
      <c r="D8" s="24">
        <v>240360</v>
      </c>
      <c r="E8" s="24">
        <v>24297968</v>
      </c>
      <c r="F8" s="24">
        <v>129425</v>
      </c>
      <c r="G8" s="24">
        <v>11888863</v>
      </c>
      <c r="H8" s="24">
        <v>411</v>
      </c>
      <c r="I8" s="24">
        <v>39063</v>
      </c>
      <c r="J8" s="24">
        <v>22323</v>
      </c>
      <c r="K8" s="24">
        <v>2859780</v>
      </c>
      <c r="L8" s="24">
        <v>88201</v>
      </c>
      <c r="M8" s="24">
        <v>9510262</v>
      </c>
      <c r="N8" s="27">
        <v>1</v>
      </c>
      <c r="O8" s="51">
        <v>9</v>
      </c>
    </row>
    <row r="9" spans="1:40" ht="12" customHeight="1">
      <c r="A9" s="62" t="s">
        <v>323</v>
      </c>
      <c r="B9" s="24">
        <v>122662</v>
      </c>
      <c r="C9" s="24">
        <v>12325527</v>
      </c>
      <c r="D9" s="24">
        <v>122662</v>
      </c>
      <c r="E9" s="24">
        <v>12325527</v>
      </c>
      <c r="F9" s="24">
        <v>65981</v>
      </c>
      <c r="G9" s="24">
        <v>5992794</v>
      </c>
      <c r="H9" s="24">
        <v>396</v>
      </c>
      <c r="I9" s="24">
        <v>39359</v>
      </c>
      <c r="J9" s="24">
        <v>4248</v>
      </c>
      <c r="K9" s="24">
        <v>537110</v>
      </c>
      <c r="L9" s="24">
        <v>52037</v>
      </c>
      <c r="M9" s="24">
        <v>5756263</v>
      </c>
      <c r="N9" s="27">
        <v>0</v>
      </c>
      <c r="O9" s="51">
        <v>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2" customHeight="1">
      <c r="A10" s="62" t="s">
        <v>442</v>
      </c>
      <c r="B10" s="24">
        <v>146827</v>
      </c>
      <c r="C10" s="24">
        <v>24386691</v>
      </c>
      <c r="D10" s="24">
        <v>146826</v>
      </c>
      <c r="E10" s="24">
        <v>24386656</v>
      </c>
      <c r="F10" s="24">
        <v>73015</v>
      </c>
      <c r="G10" s="24">
        <v>10852564</v>
      </c>
      <c r="H10" s="24">
        <v>215</v>
      </c>
      <c r="I10" s="24">
        <v>25243</v>
      </c>
      <c r="J10" s="24">
        <v>24117</v>
      </c>
      <c r="K10" s="24">
        <v>4663072</v>
      </c>
      <c r="L10" s="24">
        <v>49479</v>
      </c>
      <c r="M10" s="24">
        <v>8845777</v>
      </c>
      <c r="N10" s="27">
        <v>1</v>
      </c>
      <c r="O10" s="51">
        <v>35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62" t="s">
        <v>324</v>
      </c>
      <c r="B11" s="24">
        <v>143745</v>
      </c>
      <c r="C11" s="24">
        <v>24295095</v>
      </c>
      <c r="D11" s="24">
        <v>143745</v>
      </c>
      <c r="E11" s="24">
        <v>24295095</v>
      </c>
      <c r="F11" s="24">
        <v>81081</v>
      </c>
      <c r="G11" s="24">
        <v>11996860</v>
      </c>
      <c r="H11" s="24">
        <v>499</v>
      </c>
      <c r="I11" s="24">
        <v>70684</v>
      </c>
      <c r="J11" s="24">
        <v>8474</v>
      </c>
      <c r="K11" s="24">
        <v>2904065</v>
      </c>
      <c r="L11" s="24">
        <v>53691</v>
      </c>
      <c r="M11" s="24">
        <v>9323486</v>
      </c>
      <c r="N11" s="27">
        <v>0</v>
      </c>
      <c r="O11" s="51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62" t="s">
        <v>325</v>
      </c>
      <c r="B12" s="24">
        <v>73346</v>
      </c>
      <c r="C12" s="24">
        <v>16800043</v>
      </c>
      <c r="D12" s="24">
        <v>73346</v>
      </c>
      <c r="E12" s="24">
        <v>16800043</v>
      </c>
      <c r="F12" s="24">
        <v>40413</v>
      </c>
      <c r="G12" s="24">
        <v>8571520</v>
      </c>
      <c r="H12" s="24">
        <v>124</v>
      </c>
      <c r="I12" s="24">
        <v>155686</v>
      </c>
      <c r="J12" s="24">
        <v>4954</v>
      </c>
      <c r="K12" s="24">
        <v>2604081</v>
      </c>
      <c r="L12" s="24">
        <v>27855</v>
      </c>
      <c r="M12" s="24">
        <v>5468757</v>
      </c>
      <c r="N12" s="27">
        <v>0</v>
      </c>
      <c r="O12" s="51"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62" t="s">
        <v>326</v>
      </c>
      <c r="B13" s="24">
        <v>130817</v>
      </c>
      <c r="C13" s="24">
        <v>21734493</v>
      </c>
      <c r="D13" s="24">
        <v>130817</v>
      </c>
      <c r="E13" s="24">
        <v>21734493</v>
      </c>
      <c r="F13" s="24">
        <v>68276</v>
      </c>
      <c r="G13" s="24">
        <v>10774883</v>
      </c>
      <c r="H13" s="24">
        <v>578</v>
      </c>
      <c r="I13" s="24">
        <v>62395</v>
      </c>
      <c r="J13" s="24">
        <v>12594</v>
      </c>
      <c r="K13" s="24">
        <v>2765023</v>
      </c>
      <c r="L13" s="24">
        <v>49369</v>
      </c>
      <c r="M13" s="24">
        <v>8132191</v>
      </c>
      <c r="N13" s="27">
        <v>0</v>
      </c>
      <c r="O13" s="51">
        <v>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31" customFormat="1" ht="12" customHeight="1">
      <c r="A14" s="50" t="s">
        <v>63</v>
      </c>
      <c r="B14" s="24">
        <v>245844</v>
      </c>
      <c r="C14" s="24">
        <v>52682815</v>
      </c>
      <c r="D14" s="24">
        <v>245842</v>
      </c>
      <c r="E14" s="24">
        <v>52682372</v>
      </c>
      <c r="F14" s="24">
        <v>128569</v>
      </c>
      <c r="G14" s="24">
        <v>24193728</v>
      </c>
      <c r="H14" s="24">
        <v>1421</v>
      </c>
      <c r="I14" s="24">
        <v>223104</v>
      </c>
      <c r="J14" s="24">
        <v>25975</v>
      </c>
      <c r="K14" s="24">
        <v>10524588</v>
      </c>
      <c r="L14" s="24">
        <v>89877</v>
      </c>
      <c r="M14" s="24">
        <v>17740952</v>
      </c>
      <c r="N14" s="27">
        <v>2</v>
      </c>
      <c r="O14" s="51">
        <v>443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57" t="s">
        <v>443</v>
      </c>
      <c r="B15" s="19">
        <v>22542</v>
      </c>
      <c r="C15" s="19">
        <v>3611871</v>
      </c>
      <c r="D15" s="19">
        <v>22542</v>
      </c>
      <c r="E15" s="19">
        <v>3611871</v>
      </c>
      <c r="F15" s="19">
        <v>10154</v>
      </c>
      <c r="G15" s="19">
        <v>1617979</v>
      </c>
      <c r="H15" s="19">
        <v>22</v>
      </c>
      <c r="I15" s="19">
        <v>5858</v>
      </c>
      <c r="J15" s="19">
        <v>5686</v>
      </c>
      <c r="K15" s="19">
        <v>837128</v>
      </c>
      <c r="L15" s="19">
        <v>6680</v>
      </c>
      <c r="M15" s="19">
        <v>1150905</v>
      </c>
      <c r="N15" s="28">
        <v>0</v>
      </c>
      <c r="O15" s="53">
        <v>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57" t="s">
        <v>444</v>
      </c>
      <c r="B16" s="19">
        <v>33130</v>
      </c>
      <c r="C16" s="19">
        <v>5757886</v>
      </c>
      <c r="D16" s="19">
        <v>33130</v>
      </c>
      <c r="E16" s="19">
        <v>5757886</v>
      </c>
      <c r="F16" s="19">
        <v>20107</v>
      </c>
      <c r="G16" s="19">
        <v>2869514</v>
      </c>
      <c r="H16" s="19">
        <v>27</v>
      </c>
      <c r="I16" s="19">
        <v>3423</v>
      </c>
      <c r="J16" s="19">
        <v>978</v>
      </c>
      <c r="K16" s="19">
        <v>744405</v>
      </c>
      <c r="L16" s="19">
        <v>12018</v>
      </c>
      <c r="M16" s="19">
        <v>2140543</v>
      </c>
      <c r="N16" s="28">
        <v>0</v>
      </c>
      <c r="O16" s="53"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57" t="s">
        <v>445</v>
      </c>
      <c r="B17" s="19">
        <v>23854</v>
      </c>
      <c r="C17" s="19">
        <v>7173336</v>
      </c>
      <c r="D17" s="19">
        <v>23854</v>
      </c>
      <c r="E17" s="19">
        <v>7173336</v>
      </c>
      <c r="F17" s="19">
        <v>11521</v>
      </c>
      <c r="G17" s="19">
        <v>2763051</v>
      </c>
      <c r="H17" s="19">
        <v>36</v>
      </c>
      <c r="I17" s="19">
        <v>10010</v>
      </c>
      <c r="J17" s="19">
        <v>4477</v>
      </c>
      <c r="K17" s="19">
        <v>1751118</v>
      </c>
      <c r="L17" s="19">
        <v>7820</v>
      </c>
      <c r="M17" s="19">
        <v>2649157</v>
      </c>
      <c r="N17" s="28">
        <v>0</v>
      </c>
      <c r="O17" s="53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57" t="s">
        <v>446</v>
      </c>
      <c r="B18" s="19">
        <v>34994</v>
      </c>
      <c r="C18" s="19">
        <v>9558694</v>
      </c>
      <c r="D18" s="19">
        <v>34994</v>
      </c>
      <c r="E18" s="19">
        <v>9558694</v>
      </c>
      <c r="F18" s="19">
        <v>18173</v>
      </c>
      <c r="G18" s="19">
        <v>4400844</v>
      </c>
      <c r="H18" s="19">
        <v>45</v>
      </c>
      <c r="I18" s="19">
        <v>6357</v>
      </c>
      <c r="J18" s="19">
        <v>4184</v>
      </c>
      <c r="K18" s="19">
        <v>2304243</v>
      </c>
      <c r="L18" s="19">
        <v>12592</v>
      </c>
      <c r="M18" s="19">
        <v>2847250</v>
      </c>
      <c r="N18" s="28">
        <v>0</v>
      </c>
      <c r="O18" s="53"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57" t="s">
        <v>447</v>
      </c>
      <c r="B19" s="19">
        <v>12812</v>
      </c>
      <c r="C19" s="19">
        <v>3275219</v>
      </c>
      <c r="D19" s="19">
        <v>12812</v>
      </c>
      <c r="E19" s="19">
        <v>3275219</v>
      </c>
      <c r="F19" s="19">
        <v>6492</v>
      </c>
      <c r="G19" s="19">
        <v>1443188</v>
      </c>
      <c r="H19" s="19">
        <v>43</v>
      </c>
      <c r="I19" s="19">
        <v>8830</v>
      </c>
      <c r="J19" s="19">
        <v>1396</v>
      </c>
      <c r="K19" s="19">
        <v>667379</v>
      </c>
      <c r="L19" s="19">
        <v>4881</v>
      </c>
      <c r="M19" s="19">
        <v>1155823</v>
      </c>
      <c r="N19" s="28">
        <v>0</v>
      </c>
      <c r="O19" s="53"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57" t="s">
        <v>448</v>
      </c>
      <c r="B20" s="19">
        <v>13893</v>
      </c>
      <c r="C20" s="19">
        <v>4563451</v>
      </c>
      <c r="D20" s="19">
        <v>13893</v>
      </c>
      <c r="E20" s="19">
        <v>4563451</v>
      </c>
      <c r="F20" s="19">
        <v>7004</v>
      </c>
      <c r="G20" s="19">
        <v>2093124</v>
      </c>
      <c r="H20" s="19">
        <v>79</v>
      </c>
      <c r="I20" s="19">
        <v>29820</v>
      </c>
      <c r="J20" s="19">
        <v>1811</v>
      </c>
      <c r="K20" s="19">
        <v>1253087</v>
      </c>
      <c r="L20" s="19">
        <v>4999</v>
      </c>
      <c r="M20" s="19">
        <v>1187420</v>
      </c>
      <c r="N20" s="28">
        <v>0</v>
      </c>
      <c r="O20" s="53"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57" t="s">
        <v>449</v>
      </c>
      <c r="B21" s="19">
        <v>9973</v>
      </c>
      <c r="C21" s="19">
        <v>2974634</v>
      </c>
      <c r="D21" s="19">
        <v>9973</v>
      </c>
      <c r="E21" s="19">
        <v>2974634</v>
      </c>
      <c r="F21" s="19">
        <v>4916</v>
      </c>
      <c r="G21" s="19">
        <v>1532407</v>
      </c>
      <c r="H21" s="19">
        <v>40</v>
      </c>
      <c r="I21" s="19">
        <v>6055</v>
      </c>
      <c r="J21" s="19">
        <v>1179</v>
      </c>
      <c r="K21" s="19">
        <v>660187</v>
      </c>
      <c r="L21" s="19">
        <v>3838</v>
      </c>
      <c r="M21" s="19">
        <v>775985</v>
      </c>
      <c r="N21" s="28">
        <v>0</v>
      </c>
      <c r="O21" s="53">
        <v>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57" t="s">
        <v>450</v>
      </c>
      <c r="B22" s="19">
        <v>21564</v>
      </c>
      <c r="C22" s="19">
        <v>4939042</v>
      </c>
      <c r="D22" s="19">
        <v>21564</v>
      </c>
      <c r="E22" s="19">
        <v>4939042</v>
      </c>
      <c r="F22" s="19">
        <v>11044</v>
      </c>
      <c r="G22" s="19">
        <v>2485263</v>
      </c>
      <c r="H22" s="19">
        <v>270</v>
      </c>
      <c r="I22" s="19">
        <v>59066</v>
      </c>
      <c r="J22" s="19">
        <v>2001</v>
      </c>
      <c r="K22" s="19">
        <v>703119</v>
      </c>
      <c r="L22" s="19">
        <v>8249</v>
      </c>
      <c r="M22" s="19">
        <v>1691594</v>
      </c>
      <c r="N22" s="28">
        <v>0</v>
      </c>
      <c r="O22" s="53">
        <v>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57" t="s">
        <v>451</v>
      </c>
      <c r="B23" s="19">
        <v>5500</v>
      </c>
      <c r="C23" s="19">
        <v>1003252</v>
      </c>
      <c r="D23" s="19">
        <v>5498</v>
      </c>
      <c r="E23" s="19">
        <v>1002809</v>
      </c>
      <c r="F23" s="19">
        <v>2374</v>
      </c>
      <c r="G23" s="19">
        <v>445980</v>
      </c>
      <c r="H23" s="19">
        <v>727</v>
      </c>
      <c r="I23" s="19">
        <v>71131</v>
      </c>
      <c r="J23" s="19">
        <v>471</v>
      </c>
      <c r="K23" s="19">
        <v>146915</v>
      </c>
      <c r="L23" s="19">
        <v>1926</v>
      </c>
      <c r="M23" s="19">
        <v>338784</v>
      </c>
      <c r="N23" s="28">
        <v>2</v>
      </c>
      <c r="O23" s="53">
        <v>443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57" t="s">
        <v>452</v>
      </c>
      <c r="B24" s="19">
        <v>11419</v>
      </c>
      <c r="C24" s="19">
        <v>1806698</v>
      </c>
      <c r="D24" s="19">
        <v>11419</v>
      </c>
      <c r="E24" s="19">
        <v>1806698</v>
      </c>
      <c r="F24" s="19">
        <v>5609</v>
      </c>
      <c r="G24" s="19">
        <v>814238</v>
      </c>
      <c r="H24" s="19">
        <v>53</v>
      </c>
      <c r="I24" s="19">
        <v>11407</v>
      </c>
      <c r="J24" s="19">
        <v>927</v>
      </c>
      <c r="K24" s="19">
        <v>181808</v>
      </c>
      <c r="L24" s="19">
        <v>4830</v>
      </c>
      <c r="M24" s="19">
        <v>799245</v>
      </c>
      <c r="N24" s="28">
        <v>0</v>
      </c>
      <c r="O24" s="53"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57" t="s">
        <v>453</v>
      </c>
      <c r="B25" s="19">
        <v>1724</v>
      </c>
      <c r="C25" s="19">
        <v>364630</v>
      </c>
      <c r="D25" s="19">
        <v>1724</v>
      </c>
      <c r="E25" s="19">
        <v>364630</v>
      </c>
      <c r="F25" s="19">
        <v>1022</v>
      </c>
      <c r="G25" s="19">
        <v>214779</v>
      </c>
      <c r="H25" s="19">
        <v>4</v>
      </c>
      <c r="I25" s="19">
        <v>984</v>
      </c>
      <c r="J25" s="19">
        <v>79</v>
      </c>
      <c r="K25" s="19">
        <v>26210</v>
      </c>
      <c r="L25" s="19">
        <v>619</v>
      </c>
      <c r="M25" s="19">
        <v>122657</v>
      </c>
      <c r="N25" s="28">
        <v>0</v>
      </c>
      <c r="O25" s="53"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57" t="s">
        <v>454</v>
      </c>
      <c r="B26" s="19">
        <v>20081</v>
      </c>
      <c r="C26" s="19">
        <v>1732123</v>
      </c>
      <c r="D26" s="19">
        <v>20081</v>
      </c>
      <c r="E26" s="19">
        <v>1732123</v>
      </c>
      <c r="F26" s="19">
        <v>10541</v>
      </c>
      <c r="G26" s="19">
        <v>973245</v>
      </c>
      <c r="H26" s="19">
        <v>41</v>
      </c>
      <c r="I26" s="19">
        <v>6017</v>
      </c>
      <c r="J26" s="19">
        <v>1266</v>
      </c>
      <c r="K26" s="19">
        <v>116466</v>
      </c>
      <c r="L26" s="19">
        <v>8233</v>
      </c>
      <c r="M26" s="19">
        <v>636394</v>
      </c>
      <c r="N26" s="28">
        <v>0</v>
      </c>
      <c r="O26" s="53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57" t="s">
        <v>455</v>
      </c>
      <c r="B27" s="19">
        <v>24096</v>
      </c>
      <c r="C27" s="19">
        <v>4384218</v>
      </c>
      <c r="D27" s="19">
        <v>24096</v>
      </c>
      <c r="E27" s="19">
        <v>4384218</v>
      </c>
      <c r="F27" s="19">
        <v>14218</v>
      </c>
      <c r="G27" s="19">
        <v>1736108</v>
      </c>
      <c r="H27" s="19">
        <v>27</v>
      </c>
      <c r="I27" s="19">
        <v>2420</v>
      </c>
      <c r="J27" s="19">
        <v>907</v>
      </c>
      <c r="K27" s="19">
        <v>965999</v>
      </c>
      <c r="L27" s="19">
        <v>8944</v>
      </c>
      <c r="M27" s="19">
        <v>1679692</v>
      </c>
      <c r="N27" s="28">
        <v>0</v>
      </c>
      <c r="O27" s="53"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57" t="s">
        <v>456</v>
      </c>
      <c r="B28" s="19">
        <v>10262</v>
      </c>
      <c r="C28" s="19">
        <v>1537761</v>
      </c>
      <c r="D28" s="19">
        <v>10262</v>
      </c>
      <c r="E28" s="19">
        <v>1537761</v>
      </c>
      <c r="F28" s="19">
        <v>5394</v>
      </c>
      <c r="G28" s="19">
        <v>804008</v>
      </c>
      <c r="H28" s="19">
        <v>7</v>
      </c>
      <c r="I28" s="19">
        <v>1727</v>
      </c>
      <c r="J28" s="19">
        <v>613</v>
      </c>
      <c r="K28" s="19">
        <v>166523</v>
      </c>
      <c r="L28" s="19">
        <v>4248</v>
      </c>
      <c r="M28" s="19">
        <v>565504</v>
      </c>
      <c r="N28" s="28">
        <v>0</v>
      </c>
      <c r="O28" s="53"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50" t="s">
        <v>87</v>
      </c>
      <c r="B29" s="24">
        <v>1877</v>
      </c>
      <c r="C29" s="24">
        <v>322170</v>
      </c>
      <c r="D29" s="24">
        <v>1877</v>
      </c>
      <c r="E29" s="24">
        <v>322170</v>
      </c>
      <c r="F29" s="24">
        <v>1040</v>
      </c>
      <c r="G29" s="24">
        <v>172360</v>
      </c>
      <c r="H29" s="24">
        <v>17</v>
      </c>
      <c r="I29" s="24">
        <v>542</v>
      </c>
      <c r="J29" s="24">
        <v>267</v>
      </c>
      <c r="K29" s="24">
        <v>38079</v>
      </c>
      <c r="L29" s="24">
        <v>553</v>
      </c>
      <c r="M29" s="24">
        <v>111190</v>
      </c>
      <c r="N29" s="27">
        <v>0</v>
      </c>
      <c r="O29" s="51"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15" s="5" customFormat="1" ht="12" customHeight="1">
      <c r="A30" s="50" t="s">
        <v>320</v>
      </c>
      <c r="B30" s="19">
        <v>1869</v>
      </c>
      <c r="C30" s="19">
        <v>320018</v>
      </c>
      <c r="D30" s="19">
        <v>1869</v>
      </c>
      <c r="E30" s="19">
        <v>320018</v>
      </c>
      <c r="F30" s="19">
        <v>1032</v>
      </c>
      <c r="G30" s="19">
        <v>170207</v>
      </c>
      <c r="H30" s="19">
        <v>17</v>
      </c>
      <c r="I30" s="19">
        <v>542</v>
      </c>
      <c r="J30" s="19">
        <v>267</v>
      </c>
      <c r="K30" s="19">
        <v>38079</v>
      </c>
      <c r="L30" s="19">
        <v>553</v>
      </c>
      <c r="M30" s="19">
        <v>111190</v>
      </c>
      <c r="N30" s="28">
        <v>0</v>
      </c>
      <c r="O30" s="53">
        <v>0</v>
      </c>
    </row>
    <row r="31" spans="1:15" s="5" customFormat="1" ht="12" customHeight="1">
      <c r="A31" s="50" t="s">
        <v>321</v>
      </c>
      <c r="B31" s="19">
        <v>8</v>
      </c>
      <c r="C31" s="19">
        <v>2152</v>
      </c>
      <c r="D31" s="19">
        <v>8</v>
      </c>
      <c r="E31" s="19">
        <v>2152</v>
      </c>
      <c r="F31" s="19">
        <v>8</v>
      </c>
      <c r="G31" s="19">
        <v>2152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8">
        <v>0</v>
      </c>
      <c r="O31" s="53">
        <v>0</v>
      </c>
    </row>
    <row r="32" spans="1:15" ht="13.5" customHeight="1">
      <c r="A32" s="77" t="s">
        <v>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3.5" customHeight="1">
      <c r="A33" s="36" t="s">
        <v>43</v>
      </c>
      <c r="H33" s="9"/>
      <c r="I33" s="9"/>
      <c r="J33" s="9"/>
      <c r="K33" s="9"/>
      <c r="L33" s="9"/>
      <c r="M33" s="9"/>
      <c r="N33" s="9"/>
      <c r="O33" s="9"/>
    </row>
    <row r="34" spans="1:63" ht="13.5" customHeight="1" hidden="1">
      <c r="A34" s="10" t="s">
        <v>6</v>
      </c>
      <c r="B34" s="9">
        <f>B7-SUM(B8:B14)-B29</f>
        <v>0</v>
      </c>
      <c r="C34" s="9">
        <f aca="true" t="shared" si="0" ref="C34:O34">C7-SUM(C8:C14)-C29</f>
        <v>0</v>
      </c>
      <c r="D34" s="9">
        <f t="shared" si="0"/>
        <v>0</v>
      </c>
      <c r="E34" s="9">
        <f t="shared" si="0"/>
        <v>1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-1</v>
      </c>
      <c r="J34" s="9">
        <f t="shared" si="0"/>
        <v>0</v>
      </c>
      <c r="K34" s="9">
        <f t="shared" si="0"/>
        <v>1</v>
      </c>
      <c r="L34" s="9">
        <f t="shared" si="0"/>
        <v>0</v>
      </c>
      <c r="M34" s="9">
        <f t="shared" si="0"/>
        <v>0</v>
      </c>
      <c r="N34" s="9">
        <f t="shared" si="0"/>
        <v>0</v>
      </c>
      <c r="O34" s="9">
        <f t="shared" si="0"/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3.5" customHeight="1" hidden="1">
      <c r="A35" s="10" t="s">
        <v>9</v>
      </c>
      <c r="B35" s="9">
        <f>B14-SUM(B15:B28)</f>
        <v>0</v>
      </c>
      <c r="C35" s="9">
        <f aca="true" t="shared" si="1" ref="C35:O35">C14-SUM(C15:C28)</f>
        <v>0</v>
      </c>
      <c r="D35" s="9">
        <f t="shared" si="1"/>
        <v>0</v>
      </c>
      <c r="E35" s="9">
        <f t="shared" si="1"/>
        <v>0</v>
      </c>
      <c r="F35" s="9">
        <f t="shared" si="1"/>
        <v>0</v>
      </c>
      <c r="G35" s="9">
        <f t="shared" si="1"/>
        <v>0</v>
      </c>
      <c r="H35" s="9">
        <f t="shared" si="1"/>
        <v>0</v>
      </c>
      <c r="I35" s="9">
        <f t="shared" si="1"/>
        <v>-1</v>
      </c>
      <c r="J35" s="9">
        <f t="shared" si="1"/>
        <v>0</v>
      </c>
      <c r="K35" s="9">
        <f t="shared" si="1"/>
        <v>1</v>
      </c>
      <c r="L35" s="9">
        <f t="shared" si="1"/>
        <v>0</v>
      </c>
      <c r="M35" s="9">
        <f t="shared" si="1"/>
        <v>-1</v>
      </c>
      <c r="N35" s="9">
        <f t="shared" si="1"/>
        <v>0</v>
      </c>
      <c r="O35" s="9">
        <f t="shared" si="1"/>
        <v>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3.5" customHeight="1" hidden="1">
      <c r="A36" s="10" t="s">
        <v>10</v>
      </c>
      <c r="B36" s="9">
        <f aca="true" t="shared" si="2" ref="B36:O36">B29-B30-B31</f>
        <v>0</v>
      </c>
      <c r="C36" s="9">
        <f t="shared" si="2"/>
        <v>0</v>
      </c>
      <c r="D36" s="9">
        <f t="shared" si="2"/>
        <v>0</v>
      </c>
      <c r="E36" s="9">
        <f t="shared" si="2"/>
        <v>0</v>
      </c>
      <c r="F36" s="9">
        <f t="shared" si="2"/>
        <v>0</v>
      </c>
      <c r="G36" s="9">
        <f t="shared" si="2"/>
        <v>1</v>
      </c>
      <c r="H36" s="9">
        <f t="shared" si="2"/>
        <v>0</v>
      </c>
      <c r="I36" s="9">
        <f t="shared" si="2"/>
        <v>0</v>
      </c>
      <c r="J36" s="9">
        <f t="shared" si="2"/>
        <v>0</v>
      </c>
      <c r="K36" s="9">
        <f t="shared" si="2"/>
        <v>0</v>
      </c>
      <c r="L36" s="9">
        <f t="shared" si="2"/>
        <v>0</v>
      </c>
      <c r="M36" s="9">
        <f t="shared" si="2"/>
        <v>0</v>
      </c>
      <c r="N36" s="9">
        <f t="shared" si="2"/>
        <v>0</v>
      </c>
      <c r="O36" s="9">
        <f t="shared" si="2"/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15" ht="13.5" customHeight="1" hidden="1">
      <c r="A37" s="60" t="s">
        <v>202</v>
      </c>
      <c r="B37" s="9">
        <f>B7-'年月'!B262</f>
        <v>0</v>
      </c>
      <c r="C37" s="9">
        <f>C7-'年月'!C262</f>
        <v>0</v>
      </c>
      <c r="D37" s="9">
        <f>D7-'年月'!D262</f>
        <v>0</v>
      </c>
      <c r="E37" s="9">
        <f>E7-'年月'!E262</f>
        <v>0</v>
      </c>
      <c r="F37" s="9">
        <f>F7-'年月'!F262</f>
        <v>0</v>
      </c>
      <c r="G37" s="9">
        <f>G7-'年月'!G262</f>
        <v>0</v>
      </c>
      <c r="H37" s="9">
        <f>H7-'年月'!H262</f>
        <v>0</v>
      </c>
      <c r="I37" s="9">
        <f>I7-'年月'!I262</f>
        <v>0</v>
      </c>
      <c r="J37" s="9">
        <f>J7-'年月'!J262</f>
        <v>0</v>
      </c>
      <c r="K37" s="9">
        <f>K7-'年月'!K262</f>
        <v>0</v>
      </c>
      <c r="L37" s="9">
        <f>L7-'年月'!L262</f>
        <v>0</v>
      </c>
      <c r="M37" s="9">
        <f>M7-'年月'!M262</f>
        <v>0</v>
      </c>
      <c r="N37" s="9">
        <f>N7-'年月'!N262</f>
        <v>0</v>
      </c>
      <c r="O37" s="9">
        <f>O7-'年月'!O262</f>
        <v>0</v>
      </c>
    </row>
    <row r="38" spans="1:15" ht="13.5" customHeight="1">
      <c r="A38" s="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2">
      <c r="A39" s="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2:15" ht="1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2:15" ht="1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2:15" ht="1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2:15" ht="1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</sheetData>
  <sheetProtection/>
  <mergeCells count="11">
    <mergeCell ref="L4:M4"/>
    <mergeCell ref="A32:O32"/>
    <mergeCell ref="A1:O1"/>
    <mergeCell ref="A3:A6"/>
    <mergeCell ref="B3:C4"/>
    <mergeCell ref="D3:M3"/>
    <mergeCell ref="N3:O4"/>
    <mergeCell ref="D4:E4"/>
    <mergeCell ref="F4:G4"/>
    <mergeCell ref="H4:I4"/>
    <mergeCell ref="J4:K4"/>
  </mergeCells>
  <conditionalFormatting sqref="B34:O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86" t="s">
        <v>195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471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87" t="s">
        <v>54</v>
      </c>
      <c r="B3" s="79" t="s">
        <v>52</v>
      </c>
      <c r="C3" s="74"/>
      <c r="D3" s="72" t="s">
        <v>196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3"/>
    </row>
    <row r="4" spans="1:15" ht="12" customHeight="1">
      <c r="A4" s="88"/>
      <c r="B4" s="80"/>
      <c r="C4" s="76"/>
      <c r="D4" s="72" t="s">
        <v>45</v>
      </c>
      <c r="E4" s="73"/>
      <c r="F4" s="72" t="s">
        <v>197</v>
      </c>
      <c r="G4" s="73"/>
      <c r="H4" s="72" t="s">
        <v>198</v>
      </c>
      <c r="I4" s="73"/>
      <c r="J4" s="72" t="s">
        <v>48</v>
      </c>
      <c r="K4" s="73"/>
      <c r="L4" s="72" t="s">
        <v>49</v>
      </c>
      <c r="M4" s="73"/>
      <c r="N4" s="84"/>
      <c r="O4" s="85"/>
    </row>
    <row r="5" spans="1:15" ht="12" customHeight="1">
      <c r="A5" s="88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46" t="s">
        <v>12</v>
      </c>
    </row>
    <row r="6" spans="1:15" s="38" customFormat="1" ht="12" customHeight="1">
      <c r="A6" s="89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47" t="s">
        <v>51</v>
      </c>
    </row>
    <row r="7" spans="1:15" s="5" customFormat="1" ht="12" customHeight="1">
      <c r="A7" s="48" t="s">
        <v>61</v>
      </c>
      <c r="B7" s="14">
        <v>1131387</v>
      </c>
      <c r="C7" s="14">
        <v>174566727</v>
      </c>
      <c r="D7" s="14">
        <v>1131381</v>
      </c>
      <c r="E7" s="14">
        <v>174566507</v>
      </c>
      <c r="F7" s="14">
        <v>565843</v>
      </c>
      <c r="G7" s="14">
        <v>80509888</v>
      </c>
      <c r="H7" s="14">
        <v>57389</v>
      </c>
      <c r="I7" s="14">
        <v>7325838</v>
      </c>
      <c r="J7" s="14">
        <v>112095</v>
      </c>
      <c r="K7" s="14">
        <v>27247219</v>
      </c>
      <c r="L7" s="14">
        <v>396054</v>
      </c>
      <c r="M7" s="14">
        <v>59483562</v>
      </c>
      <c r="N7" s="26">
        <v>6</v>
      </c>
      <c r="O7" s="49">
        <v>220</v>
      </c>
    </row>
    <row r="8" spans="1:15" s="5" customFormat="1" ht="12" customHeight="1">
      <c r="A8" s="50" t="s">
        <v>322</v>
      </c>
      <c r="B8" s="24">
        <v>242688</v>
      </c>
      <c r="C8" s="24">
        <v>24647881</v>
      </c>
      <c r="D8" s="24">
        <v>242688</v>
      </c>
      <c r="E8" s="24">
        <v>24647881</v>
      </c>
      <c r="F8" s="24">
        <v>124933</v>
      </c>
      <c r="G8" s="24">
        <v>11558187</v>
      </c>
      <c r="H8" s="24">
        <v>9736</v>
      </c>
      <c r="I8" s="24">
        <v>997590</v>
      </c>
      <c r="J8" s="24">
        <v>22487</v>
      </c>
      <c r="K8" s="24">
        <v>2900024</v>
      </c>
      <c r="L8" s="24">
        <v>85532</v>
      </c>
      <c r="M8" s="24">
        <v>9192079</v>
      </c>
      <c r="N8" s="27">
        <v>0</v>
      </c>
      <c r="O8" s="51">
        <v>0</v>
      </c>
    </row>
    <row r="9" spans="1:40" ht="12" customHeight="1">
      <c r="A9" s="62" t="s">
        <v>323</v>
      </c>
      <c r="B9" s="24">
        <v>130275</v>
      </c>
      <c r="C9" s="24">
        <v>12296984</v>
      </c>
      <c r="D9" s="24">
        <v>130269</v>
      </c>
      <c r="E9" s="24">
        <v>12296765</v>
      </c>
      <c r="F9" s="24">
        <v>68744</v>
      </c>
      <c r="G9" s="24">
        <v>6335590</v>
      </c>
      <c r="H9" s="24">
        <v>5938</v>
      </c>
      <c r="I9" s="24">
        <v>562482</v>
      </c>
      <c r="J9" s="24">
        <v>4336</v>
      </c>
      <c r="K9" s="24">
        <v>578569</v>
      </c>
      <c r="L9" s="24">
        <v>51251</v>
      </c>
      <c r="M9" s="24">
        <v>4820123</v>
      </c>
      <c r="N9" s="27">
        <v>6</v>
      </c>
      <c r="O9" s="51">
        <v>220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2" customHeight="1">
      <c r="A10" s="62" t="s">
        <v>442</v>
      </c>
      <c r="B10" s="24">
        <v>145359</v>
      </c>
      <c r="C10" s="24">
        <v>23774498</v>
      </c>
      <c r="D10" s="24">
        <v>145359</v>
      </c>
      <c r="E10" s="24">
        <v>23774498</v>
      </c>
      <c r="F10" s="24">
        <v>68039</v>
      </c>
      <c r="G10" s="24">
        <v>10138253</v>
      </c>
      <c r="H10" s="24">
        <v>6694</v>
      </c>
      <c r="I10" s="24">
        <v>890445</v>
      </c>
      <c r="J10" s="24">
        <v>23349</v>
      </c>
      <c r="K10" s="24">
        <v>4722383</v>
      </c>
      <c r="L10" s="24">
        <v>47277</v>
      </c>
      <c r="M10" s="24">
        <v>8023417</v>
      </c>
      <c r="N10" s="27">
        <v>0</v>
      </c>
      <c r="O10" s="51"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62" t="s">
        <v>324</v>
      </c>
      <c r="B11" s="24">
        <v>142770</v>
      </c>
      <c r="C11" s="24">
        <v>23598246</v>
      </c>
      <c r="D11" s="24">
        <v>142770</v>
      </c>
      <c r="E11" s="24">
        <v>23598246</v>
      </c>
      <c r="F11" s="24">
        <v>75986</v>
      </c>
      <c r="G11" s="24">
        <v>11368006</v>
      </c>
      <c r="H11" s="24">
        <v>6808</v>
      </c>
      <c r="I11" s="24">
        <v>988897</v>
      </c>
      <c r="J11" s="24">
        <v>8154</v>
      </c>
      <c r="K11" s="24">
        <v>2862250</v>
      </c>
      <c r="L11" s="24">
        <v>51822</v>
      </c>
      <c r="M11" s="24">
        <v>8379093</v>
      </c>
      <c r="N11" s="27">
        <v>0</v>
      </c>
      <c r="O11" s="51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62" t="s">
        <v>325</v>
      </c>
      <c r="B12" s="24">
        <v>80041</v>
      </c>
      <c r="C12" s="24">
        <v>16361214</v>
      </c>
      <c r="D12" s="24">
        <v>80041</v>
      </c>
      <c r="E12" s="24">
        <v>16361214</v>
      </c>
      <c r="F12" s="24">
        <v>38645</v>
      </c>
      <c r="G12" s="24">
        <v>7505491</v>
      </c>
      <c r="H12" s="24">
        <v>8238</v>
      </c>
      <c r="I12" s="24">
        <v>1176910</v>
      </c>
      <c r="J12" s="24">
        <v>5620</v>
      </c>
      <c r="K12" s="24">
        <v>2311245</v>
      </c>
      <c r="L12" s="24">
        <v>27538</v>
      </c>
      <c r="M12" s="24">
        <v>5367569</v>
      </c>
      <c r="N12" s="27">
        <v>0</v>
      </c>
      <c r="O12" s="51"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62" t="s">
        <v>326</v>
      </c>
      <c r="B13" s="24">
        <v>145022</v>
      </c>
      <c r="C13" s="24">
        <v>21522863</v>
      </c>
      <c r="D13" s="24">
        <v>145022</v>
      </c>
      <c r="E13" s="24">
        <v>21522863</v>
      </c>
      <c r="F13" s="24">
        <v>63454</v>
      </c>
      <c r="G13" s="24">
        <v>9513529</v>
      </c>
      <c r="H13" s="24">
        <v>13789</v>
      </c>
      <c r="I13" s="24">
        <v>1667627</v>
      </c>
      <c r="J13" s="24">
        <v>22517</v>
      </c>
      <c r="K13" s="24">
        <v>3549964</v>
      </c>
      <c r="L13" s="24">
        <v>45262</v>
      </c>
      <c r="M13" s="24">
        <v>6791743</v>
      </c>
      <c r="N13" s="27">
        <v>0</v>
      </c>
      <c r="O13" s="51">
        <v>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31" customFormat="1" ht="12" customHeight="1">
      <c r="A14" s="50" t="s">
        <v>63</v>
      </c>
      <c r="B14" s="24">
        <v>243462</v>
      </c>
      <c r="C14" s="24">
        <v>52108849</v>
      </c>
      <c r="D14" s="24">
        <v>243462</v>
      </c>
      <c r="E14" s="24">
        <v>52108849</v>
      </c>
      <c r="F14" s="24">
        <v>124900</v>
      </c>
      <c r="G14" s="24">
        <v>23930526</v>
      </c>
      <c r="H14" s="24">
        <v>6183</v>
      </c>
      <c r="I14" s="24">
        <v>1040123</v>
      </c>
      <c r="J14" s="24">
        <v>25509</v>
      </c>
      <c r="K14" s="24">
        <v>10307294</v>
      </c>
      <c r="L14" s="24">
        <v>86870</v>
      </c>
      <c r="M14" s="24">
        <v>16830907</v>
      </c>
      <c r="N14" s="27">
        <v>0</v>
      </c>
      <c r="O14" s="51">
        <v>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57" t="s">
        <v>443</v>
      </c>
      <c r="B15" s="19">
        <v>22708</v>
      </c>
      <c r="C15" s="19">
        <v>3969453</v>
      </c>
      <c r="D15" s="19">
        <v>22708</v>
      </c>
      <c r="E15" s="19">
        <v>3969453</v>
      </c>
      <c r="F15" s="19">
        <v>9753</v>
      </c>
      <c r="G15" s="19">
        <v>1634344</v>
      </c>
      <c r="H15" s="19">
        <v>48</v>
      </c>
      <c r="I15" s="19">
        <v>18665</v>
      </c>
      <c r="J15" s="19">
        <v>6469</v>
      </c>
      <c r="K15" s="19">
        <v>1169221</v>
      </c>
      <c r="L15" s="19">
        <v>6438</v>
      </c>
      <c r="M15" s="19">
        <v>1147223</v>
      </c>
      <c r="N15" s="28">
        <v>0</v>
      </c>
      <c r="O15" s="53">
        <v>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57" t="s">
        <v>444</v>
      </c>
      <c r="B16" s="19">
        <v>38107</v>
      </c>
      <c r="C16" s="19">
        <v>6987811</v>
      </c>
      <c r="D16" s="19">
        <v>38107</v>
      </c>
      <c r="E16" s="19">
        <v>6987811</v>
      </c>
      <c r="F16" s="19">
        <v>21520</v>
      </c>
      <c r="G16" s="19">
        <v>3205114</v>
      </c>
      <c r="H16" s="19">
        <v>1494</v>
      </c>
      <c r="I16" s="19">
        <v>265604</v>
      </c>
      <c r="J16" s="19">
        <v>1899</v>
      </c>
      <c r="K16" s="19">
        <v>791601</v>
      </c>
      <c r="L16" s="19">
        <v>13194</v>
      </c>
      <c r="M16" s="19">
        <v>2725492</v>
      </c>
      <c r="N16" s="28">
        <v>0</v>
      </c>
      <c r="O16" s="53"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57" t="s">
        <v>445</v>
      </c>
      <c r="B17" s="19">
        <v>19716</v>
      </c>
      <c r="C17" s="19">
        <v>5483410</v>
      </c>
      <c r="D17" s="19">
        <v>19716</v>
      </c>
      <c r="E17" s="19">
        <v>5483410</v>
      </c>
      <c r="F17" s="19">
        <v>10467</v>
      </c>
      <c r="G17" s="19">
        <v>1911852</v>
      </c>
      <c r="H17" s="19">
        <v>180</v>
      </c>
      <c r="I17" s="19">
        <v>31377</v>
      </c>
      <c r="J17" s="19">
        <v>2815</v>
      </c>
      <c r="K17" s="19">
        <v>1830953</v>
      </c>
      <c r="L17" s="19">
        <v>6254</v>
      </c>
      <c r="M17" s="19">
        <v>1709228</v>
      </c>
      <c r="N17" s="28">
        <v>0</v>
      </c>
      <c r="O17" s="53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57" t="s">
        <v>446</v>
      </c>
      <c r="B18" s="19">
        <v>32974</v>
      </c>
      <c r="C18" s="19">
        <v>9725141</v>
      </c>
      <c r="D18" s="19">
        <v>32974</v>
      </c>
      <c r="E18" s="19">
        <v>9725141</v>
      </c>
      <c r="F18" s="19">
        <v>16945</v>
      </c>
      <c r="G18" s="19">
        <v>4366354</v>
      </c>
      <c r="H18" s="19">
        <v>239</v>
      </c>
      <c r="I18" s="19">
        <v>58223</v>
      </c>
      <c r="J18" s="19">
        <v>4124</v>
      </c>
      <c r="K18" s="19">
        <v>2665739</v>
      </c>
      <c r="L18" s="19">
        <v>11666</v>
      </c>
      <c r="M18" s="19">
        <v>2634825</v>
      </c>
      <c r="N18" s="28">
        <v>0</v>
      </c>
      <c r="O18" s="53"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57" t="s">
        <v>447</v>
      </c>
      <c r="B19" s="19">
        <v>11492</v>
      </c>
      <c r="C19" s="19">
        <v>2636320</v>
      </c>
      <c r="D19" s="19">
        <v>11492</v>
      </c>
      <c r="E19" s="19">
        <v>2636320</v>
      </c>
      <c r="F19" s="19">
        <v>5785</v>
      </c>
      <c r="G19" s="19">
        <v>1257805</v>
      </c>
      <c r="H19" s="19">
        <v>41</v>
      </c>
      <c r="I19" s="19">
        <v>11293</v>
      </c>
      <c r="J19" s="19">
        <v>1222</v>
      </c>
      <c r="K19" s="19">
        <v>417715</v>
      </c>
      <c r="L19" s="19">
        <v>4444</v>
      </c>
      <c r="M19" s="19">
        <v>949507</v>
      </c>
      <c r="N19" s="28">
        <v>0</v>
      </c>
      <c r="O19" s="53"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57" t="s">
        <v>448</v>
      </c>
      <c r="B20" s="19">
        <v>12667</v>
      </c>
      <c r="C20" s="19">
        <v>4108692</v>
      </c>
      <c r="D20" s="19">
        <v>12667</v>
      </c>
      <c r="E20" s="19">
        <v>4108692</v>
      </c>
      <c r="F20" s="19">
        <v>6103</v>
      </c>
      <c r="G20" s="19">
        <v>1921553</v>
      </c>
      <c r="H20" s="19">
        <v>140</v>
      </c>
      <c r="I20" s="19">
        <v>78553</v>
      </c>
      <c r="J20" s="19">
        <v>1691</v>
      </c>
      <c r="K20" s="19">
        <v>743734</v>
      </c>
      <c r="L20" s="19">
        <v>4733</v>
      </c>
      <c r="M20" s="19">
        <v>1364852</v>
      </c>
      <c r="N20" s="28">
        <v>0</v>
      </c>
      <c r="O20" s="53"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57" t="s">
        <v>449</v>
      </c>
      <c r="B21" s="19">
        <v>10357</v>
      </c>
      <c r="C21" s="19">
        <v>3075103</v>
      </c>
      <c r="D21" s="19">
        <v>10357</v>
      </c>
      <c r="E21" s="19">
        <v>3075103</v>
      </c>
      <c r="F21" s="19">
        <v>5200</v>
      </c>
      <c r="G21" s="19">
        <v>1514795</v>
      </c>
      <c r="H21" s="19">
        <v>303</v>
      </c>
      <c r="I21" s="19">
        <v>57945</v>
      </c>
      <c r="J21" s="19">
        <v>854</v>
      </c>
      <c r="K21" s="19">
        <v>566468</v>
      </c>
      <c r="L21" s="19">
        <v>4000</v>
      </c>
      <c r="M21" s="19">
        <v>935896</v>
      </c>
      <c r="N21" s="28">
        <v>0</v>
      </c>
      <c r="O21" s="53">
        <v>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57" t="s">
        <v>450</v>
      </c>
      <c r="B22" s="19">
        <v>22439</v>
      </c>
      <c r="C22" s="19">
        <v>5432898</v>
      </c>
      <c r="D22" s="19">
        <v>22439</v>
      </c>
      <c r="E22" s="19">
        <v>5432898</v>
      </c>
      <c r="F22" s="19">
        <v>10671</v>
      </c>
      <c r="G22" s="19">
        <v>2534705</v>
      </c>
      <c r="H22" s="19">
        <v>1617</v>
      </c>
      <c r="I22" s="19">
        <v>251024</v>
      </c>
      <c r="J22" s="19">
        <v>2327</v>
      </c>
      <c r="K22" s="19">
        <v>892263</v>
      </c>
      <c r="L22" s="19">
        <v>7824</v>
      </c>
      <c r="M22" s="19">
        <v>1754906</v>
      </c>
      <c r="N22" s="28">
        <v>0</v>
      </c>
      <c r="O22" s="53">
        <v>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57" t="s">
        <v>451</v>
      </c>
      <c r="B23" s="19">
        <v>5163</v>
      </c>
      <c r="C23" s="19">
        <v>938786</v>
      </c>
      <c r="D23" s="19">
        <v>5163</v>
      </c>
      <c r="E23" s="19">
        <v>938786</v>
      </c>
      <c r="F23" s="19">
        <v>2605</v>
      </c>
      <c r="G23" s="19">
        <v>459603</v>
      </c>
      <c r="H23" s="19">
        <v>212</v>
      </c>
      <c r="I23" s="19">
        <v>24254</v>
      </c>
      <c r="J23" s="19">
        <v>319</v>
      </c>
      <c r="K23" s="19">
        <v>71004</v>
      </c>
      <c r="L23" s="19">
        <v>2027</v>
      </c>
      <c r="M23" s="19">
        <v>383925</v>
      </c>
      <c r="N23" s="28">
        <v>0</v>
      </c>
      <c r="O23" s="53">
        <v>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57" t="s">
        <v>452</v>
      </c>
      <c r="B24" s="19">
        <v>12193</v>
      </c>
      <c r="C24" s="19">
        <v>2154784</v>
      </c>
      <c r="D24" s="19">
        <v>12193</v>
      </c>
      <c r="E24" s="19">
        <v>2154784</v>
      </c>
      <c r="F24" s="19">
        <v>5718</v>
      </c>
      <c r="G24" s="19">
        <v>1030522</v>
      </c>
      <c r="H24" s="19">
        <v>36</v>
      </c>
      <c r="I24" s="19">
        <v>14912</v>
      </c>
      <c r="J24" s="19">
        <v>1616</v>
      </c>
      <c r="K24" s="19">
        <v>355600</v>
      </c>
      <c r="L24" s="19">
        <v>4823</v>
      </c>
      <c r="M24" s="19">
        <v>753750</v>
      </c>
      <c r="N24" s="28">
        <v>0</v>
      </c>
      <c r="O24" s="53"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57" t="s">
        <v>453</v>
      </c>
      <c r="B25" s="19">
        <v>1704</v>
      </c>
      <c r="C25" s="19">
        <v>422719</v>
      </c>
      <c r="D25" s="19">
        <v>1704</v>
      </c>
      <c r="E25" s="19">
        <v>422719</v>
      </c>
      <c r="F25" s="19">
        <v>1016</v>
      </c>
      <c r="G25" s="19">
        <v>269214</v>
      </c>
      <c r="H25" s="19">
        <v>3</v>
      </c>
      <c r="I25" s="19">
        <v>217</v>
      </c>
      <c r="J25" s="19">
        <v>110</v>
      </c>
      <c r="K25" s="19">
        <v>36935</v>
      </c>
      <c r="L25" s="19">
        <v>575</v>
      </c>
      <c r="M25" s="19">
        <v>116352</v>
      </c>
      <c r="N25" s="28">
        <v>0</v>
      </c>
      <c r="O25" s="53"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57" t="s">
        <v>454</v>
      </c>
      <c r="B26" s="19">
        <v>19550</v>
      </c>
      <c r="C26" s="19">
        <v>2337472</v>
      </c>
      <c r="D26" s="19">
        <v>19550</v>
      </c>
      <c r="E26" s="19">
        <v>2337472</v>
      </c>
      <c r="F26" s="19">
        <v>10637</v>
      </c>
      <c r="G26" s="19">
        <v>1623770</v>
      </c>
      <c r="H26" s="19">
        <v>282</v>
      </c>
      <c r="I26" s="19">
        <v>20044</v>
      </c>
      <c r="J26" s="19">
        <v>829</v>
      </c>
      <c r="K26" s="19">
        <v>121756</v>
      </c>
      <c r="L26" s="19">
        <v>7802</v>
      </c>
      <c r="M26" s="19">
        <v>571902</v>
      </c>
      <c r="N26" s="28">
        <v>0</v>
      </c>
      <c r="O26" s="53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57" t="s">
        <v>455</v>
      </c>
      <c r="B27" s="19">
        <v>24344</v>
      </c>
      <c r="C27" s="19">
        <v>3261205</v>
      </c>
      <c r="D27" s="19">
        <v>24344</v>
      </c>
      <c r="E27" s="19">
        <v>3261205</v>
      </c>
      <c r="F27" s="19">
        <v>13644</v>
      </c>
      <c r="G27" s="19">
        <v>1406993</v>
      </c>
      <c r="H27" s="19">
        <v>820</v>
      </c>
      <c r="I27" s="19">
        <v>123958</v>
      </c>
      <c r="J27" s="19">
        <v>819</v>
      </c>
      <c r="K27" s="19">
        <v>519864</v>
      </c>
      <c r="L27" s="19">
        <v>9061</v>
      </c>
      <c r="M27" s="19">
        <v>1210389</v>
      </c>
      <c r="N27" s="28">
        <v>0</v>
      </c>
      <c r="O27" s="53"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57" t="s">
        <v>456</v>
      </c>
      <c r="B28" s="19">
        <v>10048</v>
      </c>
      <c r="C28" s="19">
        <v>1575055</v>
      </c>
      <c r="D28" s="19">
        <v>10048</v>
      </c>
      <c r="E28" s="19">
        <v>1575055</v>
      </c>
      <c r="F28" s="19">
        <v>4836</v>
      </c>
      <c r="G28" s="19">
        <v>793901</v>
      </c>
      <c r="H28" s="19">
        <v>768</v>
      </c>
      <c r="I28" s="19">
        <v>84054</v>
      </c>
      <c r="J28" s="19">
        <v>415</v>
      </c>
      <c r="K28" s="19">
        <v>124441</v>
      </c>
      <c r="L28" s="19">
        <v>4029</v>
      </c>
      <c r="M28" s="19">
        <v>572660</v>
      </c>
      <c r="N28" s="28">
        <v>0</v>
      </c>
      <c r="O28" s="53"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50" t="s">
        <v>87</v>
      </c>
      <c r="B29" s="24">
        <v>1770</v>
      </c>
      <c r="C29" s="24">
        <v>256191</v>
      </c>
      <c r="D29" s="24">
        <v>1770</v>
      </c>
      <c r="E29" s="24">
        <v>256191</v>
      </c>
      <c r="F29" s="24">
        <v>1142</v>
      </c>
      <c r="G29" s="24">
        <v>160306</v>
      </c>
      <c r="H29" s="24">
        <v>3</v>
      </c>
      <c r="I29" s="24">
        <v>1765</v>
      </c>
      <c r="J29" s="24">
        <v>123</v>
      </c>
      <c r="K29" s="24">
        <v>15489</v>
      </c>
      <c r="L29" s="24">
        <v>502</v>
      </c>
      <c r="M29" s="24">
        <v>78630</v>
      </c>
      <c r="N29" s="27">
        <v>0</v>
      </c>
      <c r="O29" s="51"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15" s="5" customFormat="1" ht="12" customHeight="1">
      <c r="A30" s="50" t="s">
        <v>320</v>
      </c>
      <c r="B30" s="19">
        <v>1764</v>
      </c>
      <c r="C30" s="19">
        <v>250866</v>
      </c>
      <c r="D30" s="19">
        <v>1764</v>
      </c>
      <c r="E30" s="19">
        <v>250866</v>
      </c>
      <c r="F30" s="19">
        <v>1137</v>
      </c>
      <c r="G30" s="19">
        <v>156982</v>
      </c>
      <c r="H30" s="19">
        <v>3</v>
      </c>
      <c r="I30" s="19">
        <v>1765</v>
      </c>
      <c r="J30" s="19">
        <v>123</v>
      </c>
      <c r="K30" s="19">
        <v>15489</v>
      </c>
      <c r="L30" s="19">
        <v>501</v>
      </c>
      <c r="M30" s="19">
        <v>76629</v>
      </c>
      <c r="N30" s="28">
        <v>0</v>
      </c>
      <c r="O30" s="53">
        <v>0</v>
      </c>
    </row>
    <row r="31" spans="1:15" s="5" customFormat="1" ht="12" customHeight="1">
      <c r="A31" s="50" t="s">
        <v>321</v>
      </c>
      <c r="B31" s="19">
        <v>6</v>
      </c>
      <c r="C31" s="19">
        <v>5325</v>
      </c>
      <c r="D31" s="19">
        <v>6</v>
      </c>
      <c r="E31" s="19">
        <v>5325</v>
      </c>
      <c r="F31" s="19">
        <v>5</v>
      </c>
      <c r="G31" s="19">
        <v>3324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2001</v>
      </c>
      <c r="N31" s="28">
        <v>0</v>
      </c>
      <c r="O31" s="53">
        <v>0</v>
      </c>
    </row>
    <row r="32" spans="1:15" ht="13.5" customHeight="1">
      <c r="A32" s="77" t="s">
        <v>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2.75" customHeight="1">
      <c r="A33" s="36" t="s">
        <v>43</v>
      </c>
      <c r="H33" s="9"/>
      <c r="I33" s="9"/>
      <c r="J33" s="9"/>
      <c r="K33" s="9"/>
      <c r="L33" s="9"/>
      <c r="M33" s="9"/>
      <c r="N33" s="9"/>
      <c r="O33" s="9"/>
    </row>
    <row r="34" spans="1:63" ht="12.75" customHeight="1" hidden="1">
      <c r="A34" s="10" t="s">
        <v>6</v>
      </c>
      <c r="B34" s="9">
        <f>B7-SUM(B8:B14)-B29</f>
        <v>0</v>
      </c>
      <c r="C34" s="9">
        <f aca="true" t="shared" si="0" ref="C34:O34">C7-SUM(C8:C14)-C29</f>
        <v>1</v>
      </c>
      <c r="D34" s="9">
        <f t="shared" si="0"/>
        <v>0</v>
      </c>
      <c r="E34" s="9">
        <f t="shared" si="0"/>
        <v>0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-1</v>
      </c>
      <c r="J34" s="9">
        <f t="shared" si="0"/>
        <v>0</v>
      </c>
      <c r="K34" s="9">
        <f t="shared" si="0"/>
        <v>1</v>
      </c>
      <c r="L34" s="9">
        <f t="shared" si="0"/>
        <v>0</v>
      </c>
      <c r="M34" s="9">
        <f t="shared" si="0"/>
        <v>1</v>
      </c>
      <c r="N34" s="9">
        <f t="shared" si="0"/>
        <v>0</v>
      </c>
      <c r="O34" s="9">
        <f t="shared" si="0"/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2.75" customHeight="1" hidden="1">
      <c r="A35" s="10" t="s">
        <v>9</v>
      </c>
      <c r="B35" s="9">
        <f>B14-SUM(B15:B28)</f>
        <v>0</v>
      </c>
      <c r="C35" s="9">
        <f aca="true" t="shared" si="1" ref="C35:O35">C14-SUM(C15:C28)</f>
        <v>0</v>
      </c>
      <c r="D35" s="9">
        <f t="shared" si="1"/>
        <v>0</v>
      </c>
      <c r="E35" s="9">
        <f t="shared" si="1"/>
        <v>0</v>
      </c>
      <c r="F35" s="9">
        <f t="shared" si="1"/>
        <v>0</v>
      </c>
      <c r="G35" s="9">
        <f t="shared" si="1"/>
        <v>1</v>
      </c>
      <c r="H35" s="9">
        <f t="shared" si="1"/>
        <v>0</v>
      </c>
      <c r="I35" s="9">
        <f t="shared" si="1"/>
        <v>0</v>
      </c>
      <c r="J35" s="9">
        <f t="shared" si="1"/>
        <v>0</v>
      </c>
      <c r="K35" s="9">
        <f t="shared" si="1"/>
        <v>0</v>
      </c>
      <c r="L35" s="9">
        <f t="shared" si="1"/>
        <v>0</v>
      </c>
      <c r="M35" s="9">
        <f t="shared" si="1"/>
        <v>0</v>
      </c>
      <c r="N35" s="9">
        <f t="shared" si="1"/>
        <v>0</v>
      </c>
      <c r="O35" s="9">
        <f t="shared" si="1"/>
        <v>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2.75" customHeight="1" hidden="1">
      <c r="A36" s="10" t="s">
        <v>10</v>
      </c>
      <c r="B36" s="9">
        <f aca="true" t="shared" si="2" ref="B36:O36">B29-B30-B31</f>
        <v>0</v>
      </c>
      <c r="C36" s="9">
        <f t="shared" si="2"/>
        <v>0</v>
      </c>
      <c r="D36" s="9">
        <f t="shared" si="2"/>
        <v>0</v>
      </c>
      <c r="E36" s="9">
        <f t="shared" si="2"/>
        <v>0</v>
      </c>
      <c r="F36" s="9">
        <f t="shared" si="2"/>
        <v>0</v>
      </c>
      <c r="G36" s="9">
        <f t="shared" si="2"/>
        <v>0</v>
      </c>
      <c r="H36" s="9">
        <f t="shared" si="2"/>
        <v>0</v>
      </c>
      <c r="I36" s="9">
        <f t="shared" si="2"/>
        <v>0</v>
      </c>
      <c r="J36" s="9">
        <f t="shared" si="2"/>
        <v>0</v>
      </c>
      <c r="K36" s="9">
        <f t="shared" si="2"/>
        <v>0</v>
      </c>
      <c r="L36" s="9">
        <f t="shared" si="2"/>
        <v>0</v>
      </c>
      <c r="M36" s="9">
        <f t="shared" si="2"/>
        <v>0</v>
      </c>
      <c r="N36" s="9">
        <f t="shared" si="2"/>
        <v>0</v>
      </c>
      <c r="O36" s="9">
        <f t="shared" si="2"/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15" ht="12.75" customHeight="1" hidden="1">
      <c r="A37" s="60" t="s">
        <v>202</v>
      </c>
      <c r="B37" s="9">
        <f>B7-'年月'!B249</f>
        <v>0</v>
      </c>
      <c r="C37" s="9">
        <f>C7-'年月'!C249</f>
        <v>0</v>
      </c>
      <c r="D37" s="9">
        <f>D7-'年月'!D249</f>
        <v>0</v>
      </c>
      <c r="E37" s="9">
        <f>E7-'年月'!E249</f>
        <v>0</v>
      </c>
      <c r="F37" s="9">
        <f>F7-'年月'!F249</f>
        <v>0</v>
      </c>
      <c r="G37" s="9">
        <f>G7-'年月'!G249</f>
        <v>0</v>
      </c>
      <c r="H37" s="9">
        <f>H7-'年月'!H249</f>
        <v>0</v>
      </c>
      <c r="I37" s="9">
        <f>I7-'年月'!I249</f>
        <v>0</v>
      </c>
      <c r="J37" s="9">
        <f>J7-'年月'!J249</f>
        <v>0</v>
      </c>
      <c r="K37" s="9">
        <f>K7-'年月'!K249</f>
        <v>0</v>
      </c>
      <c r="L37" s="9">
        <f>L7-'年月'!L249</f>
        <v>0</v>
      </c>
      <c r="M37" s="9">
        <f>M7-'年月'!M249</f>
        <v>0</v>
      </c>
      <c r="N37" s="9">
        <f>N7-'年月'!N249</f>
        <v>0</v>
      </c>
      <c r="O37" s="9">
        <f>O7-'年月'!O249</f>
        <v>0</v>
      </c>
    </row>
    <row r="38" spans="1:15" ht="12.75" customHeight="1">
      <c r="A38" s="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2">
      <c r="A39" s="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2:15" ht="1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2:15" ht="1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2:15" ht="1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2:15" ht="1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</sheetData>
  <sheetProtection/>
  <mergeCells count="11">
    <mergeCell ref="D4:E4"/>
    <mergeCell ref="F4:G4"/>
    <mergeCell ref="H4:I4"/>
    <mergeCell ref="J4:K4"/>
    <mergeCell ref="L4:M4"/>
    <mergeCell ref="A32:O32"/>
    <mergeCell ref="A1:O1"/>
    <mergeCell ref="A3:A6"/>
    <mergeCell ref="B3:C4"/>
    <mergeCell ref="D3:M3"/>
    <mergeCell ref="N3:O4"/>
  </mergeCells>
  <conditionalFormatting sqref="B34:O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86" t="s">
        <v>195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469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87" t="s">
        <v>54</v>
      </c>
      <c r="B3" s="79" t="s">
        <v>52</v>
      </c>
      <c r="C3" s="74"/>
      <c r="D3" s="72" t="s">
        <v>196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3"/>
    </row>
    <row r="4" spans="1:15" ht="12" customHeight="1">
      <c r="A4" s="88"/>
      <c r="B4" s="80"/>
      <c r="C4" s="76"/>
      <c r="D4" s="72" t="s">
        <v>45</v>
      </c>
      <c r="E4" s="73"/>
      <c r="F4" s="72" t="s">
        <v>197</v>
      </c>
      <c r="G4" s="73"/>
      <c r="H4" s="72" t="s">
        <v>198</v>
      </c>
      <c r="I4" s="73"/>
      <c r="J4" s="72" t="s">
        <v>48</v>
      </c>
      <c r="K4" s="73"/>
      <c r="L4" s="72" t="s">
        <v>49</v>
      </c>
      <c r="M4" s="73"/>
      <c r="N4" s="84"/>
      <c r="O4" s="85"/>
    </row>
    <row r="5" spans="1:15" ht="12" customHeight="1">
      <c r="A5" s="88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46" t="s">
        <v>12</v>
      </c>
    </row>
    <row r="6" spans="1:15" s="38" customFormat="1" ht="12" customHeight="1">
      <c r="A6" s="89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47" t="s">
        <v>51</v>
      </c>
    </row>
    <row r="7" spans="1:15" s="5" customFormat="1" ht="12" customHeight="1">
      <c r="A7" s="48" t="s">
        <v>61</v>
      </c>
      <c r="B7" s="14">
        <v>1060117</v>
      </c>
      <c r="C7" s="14">
        <v>158682848</v>
      </c>
      <c r="D7" s="14">
        <v>1060115</v>
      </c>
      <c r="E7" s="14">
        <v>158682545</v>
      </c>
      <c r="F7" s="14">
        <v>547294</v>
      </c>
      <c r="G7" s="14">
        <v>74787610</v>
      </c>
      <c r="H7" s="14">
        <v>3251</v>
      </c>
      <c r="I7" s="14">
        <v>469787</v>
      </c>
      <c r="J7" s="14">
        <v>121303</v>
      </c>
      <c r="K7" s="14">
        <v>26512514</v>
      </c>
      <c r="L7" s="14">
        <v>388267</v>
      </c>
      <c r="M7" s="14">
        <v>56912634</v>
      </c>
      <c r="N7" s="26">
        <v>2</v>
      </c>
      <c r="O7" s="49">
        <v>303</v>
      </c>
    </row>
    <row r="8" spans="1:15" s="5" customFormat="1" ht="12" customHeight="1">
      <c r="A8" s="50" t="s">
        <v>322</v>
      </c>
      <c r="B8" s="24">
        <v>225564</v>
      </c>
      <c r="C8" s="24">
        <v>22485650</v>
      </c>
      <c r="D8" s="24">
        <v>225564</v>
      </c>
      <c r="E8" s="24">
        <v>22485650</v>
      </c>
      <c r="F8" s="24">
        <v>119887</v>
      </c>
      <c r="G8" s="24">
        <v>10938064</v>
      </c>
      <c r="H8" s="24">
        <v>911</v>
      </c>
      <c r="I8" s="24">
        <v>93356</v>
      </c>
      <c r="J8" s="24">
        <v>22506</v>
      </c>
      <c r="K8" s="24">
        <v>2654744</v>
      </c>
      <c r="L8" s="24">
        <v>82260</v>
      </c>
      <c r="M8" s="24">
        <v>8799486</v>
      </c>
      <c r="N8" s="27">
        <v>0</v>
      </c>
      <c r="O8" s="51">
        <v>0</v>
      </c>
    </row>
    <row r="9" spans="1:40" ht="12" customHeight="1">
      <c r="A9" s="62" t="s">
        <v>323</v>
      </c>
      <c r="B9" s="24">
        <v>127139</v>
      </c>
      <c r="C9" s="24">
        <v>12024274</v>
      </c>
      <c r="D9" s="24">
        <v>127139</v>
      </c>
      <c r="E9" s="24">
        <v>12024274</v>
      </c>
      <c r="F9" s="24">
        <v>66277</v>
      </c>
      <c r="G9" s="24">
        <v>6029924</v>
      </c>
      <c r="H9" s="24">
        <v>125</v>
      </c>
      <c r="I9" s="24">
        <v>11845</v>
      </c>
      <c r="J9" s="24">
        <v>10346</v>
      </c>
      <c r="K9" s="24">
        <v>1279010</v>
      </c>
      <c r="L9" s="24">
        <v>50391</v>
      </c>
      <c r="M9" s="24">
        <v>4703494</v>
      </c>
      <c r="N9" s="27">
        <v>0</v>
      </c>
      <c r="O9" s="51">
        <v>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2" customHeight="1">
      <c r="A10" s="62" t="s">
        <v>442</v>
      </c>
      <c r="B10" s="24">
        <v>143763</v>
      </c>
      <c r="C10" s="24">
        <v>22361563</v>
      </c>
      <c r="D10" s="24">
        <v>143763</v>
      </c>
      <c r="E10" s="24">
        <v>22361563</v>
      </c>
      <c r="F10" s="24">
        <v>69388</v>
      </c>
      <c r="G10" s="24">
        <v>10070770</v>
      </c>
      <c r="H10" s="24">
        <v>592</v>
      </c>
      <c r="I10" s="24">
        <v>62939</v>
      </c>
      <c r="J10" s="24">
        <v>26733</v>
      </c>
      <c r="K10" s="24">
        <v>4938708</v>
      </c>
      <c r="L10" s="24">
        <v>47050</v>
      </c>
      <c r="M10" s="24">
        <v>7289147</v>
      </c>
      <c r="N10" s="27">
        <v>0</v>
      </c>
      <c r="O10" s="51"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62" t="s">
        <v>324</v>
      </c>
      <c r="B11" s="24">
        <v>133905</v>
      </c>
      <c r="C11" s="24">
        <v>21931737</v>
      </c>
      <c r="D11" s="24">
        <v>133905</v>
      </c>
      <c r="E11" s="24">
        <v>21931737</v>
      </c>
      <c r="F11" s="24">
        <v>74383</v>
      </c>
      <c r="G11" s="24">
        <v>10425028</v>
      </c>
      <c r="H11" s="24">
        <v>659</v>
      </c>
      <c r="I11" s="24">
        <v>92789</v>
      </c>
      <c r="J11" s="24">
        <v>8956</v>
      </c>
      <c r="K11" s="24">
        <v>3145555</v>
      </c>
      <c r="L11" s="24">
        <v>49907</v>
      </c>
      <c r="M11" s="24">
        <v>8268365</v>
      </c>
      <c r="N11" s="27">
        <v>0</v>
      </c>
      <c r="O11" s="51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62" t="s">
        <v>325</v>
      </c>
      <c r="B12" s="24">
        <v>68912</v>
      </c>
      <c r="C12" s="24">
        <v>14050502</v>
      </c>
      <c r="D12" s="24">
        <v>68912</v>
      </c>
      <c r="E12" s="24">
        <v>14050502</v>
      </c>
      <c r="F12" s="24">
        <v>36689</v>
      </c>
      <c r="G12" s="24">
        <v>7090817</v>
      </c>
      <c r="H12" s="24">
        <v>312</v>
      </c>
      <c r="I12" s="24">
        <v>57797</v>
      </c>
      <c r="J12" s="24">
        <v>6262</v>
      </c>
      <c r="K12" s="24">
        <v>2128630</v>
      </c>
      <c r="L12" s="24">
        <v>25649</v>
      </c>
      <c r="M12" s="24">
        <v>4773258</v>
      </c>
      <c r="N12" s="27">
        <v>0</v>
      </c>
      <c r="O12" s="51"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62" t="s">
        <v>326</v>
      </c>
      <c r="B13" s="24">
        <v>136809</v>
      </c>
      <c r="C13" s="24">
        <v>20452998</v>
      </c>
      <c r="D13" s="24">
        <v>136807</v>
      </c>
      <c r="E13" s="24">
        <v>20452695</v>
      </c>
      <c r="F13" s="24">
        <v>62763</v>
      </c>
      <c r="G13" s="24">
        <v>9027073</v>
      </c>
      <c r="H13" s="24">
        <v>317</v>
      </c>
      <c r="I13" s="24">
        <v>46730</v>
      </c>
      <c r="J13" s="24">
        <v>26327</v>
      </c>
      <c r="K13" s="24">
        <v>4291830</v>
      </c>
      <c r="L13" s="24">
        <v>47400</v>
      </c>
      <c r="M13" s="24">
        <v>7087062</v>
      </c>
      <c r="N13" s="27">
        <v>2</v>
      </c>
      <c r="O13" s="51">
        <v>303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31" customFormat="1" ht="12" customHeight="1">
      <c r="A14" s="50" t="s">
        <v>63</v>
      </c>
      <c r="B14" s="24">
        <v>221871</v>
      </c>
      <c r="C14" s="24">
        <v>45092040</v>
      </c>
      <c r="D14" s="24">
        <v>221871</v>
      </c>
      <c r="E14" s="24">
        <v>45092040</v>
      </c>
      <c r="F14" s="24">
        <v>116732</v>
      </c>
      <c r="G14" s="24">
        <v>21040788</v>
      </c>
      <c r="H14" s="24">
        <v>334</v>
      </c>
      <c r="I14" s="24">
        <v>104187</v>
      </c>
      <c r="J14" s="24">
        <v>19741</v>
      </c>
      <c r="K14" s="24">
        <v>8036575</v>
      </c>
      <c r="L14" s="24">
        <v>85064</v>
      </c>
      <c r="M14" s="24">
        <v>15910490</v>
      </c>
      <c r="N14" s="27">
        <v>0</v>
      </c>
      <c r="O14" s="51">
        <v>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57" t="s">
        <v>443</v>
      </c>
      <c r="B15" s="19">
        <v>19026</v>
      </c>
      <c r="C15" s="19">
        <v>3963121</v>
      </c>
      <c r="D15" s="19">
        <v>19026</v>
      </c>
      <c r="E15" s="19">
        <v>3963121</v>
      </c>
      <c r="F15" s="19">
        <v>9196</v>
      </c>
      <c r="G15" s="19">
        <v>1849204</v>
      </c>
      <c r="H15" s="19">
        <v>41</v>
      </c>
      <c r="I15" s="19">
        <v>11601</v>
      </c>
      <c r="J15" s="19">
        <v>3231</v>
      </c>
      <c r="K15" s="19">
        <v>703396</v>
      </c>
      <c r="L15" s="19">
        <v>6558</v>
      </c>
      <c r="M15" s="19">
        <v>1398921</v>
      </c>
      <c r="N15" s="28">
        <v>0</v>
      </c>
      <c r="O15" s="53">
        <v>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57" t="s">
        <v>444</v>
      </c>
      <c r="B16" s="19">
        <v>31812</v>
      </c>
      <c r="C16" s="19">
        <v>5492105</v>
      </c>
      <c r="D16" s="19">
        <v>31812</v>
      </c>
      <c r="E16" s="19">
        <v>5492105</v>
      </c>
      <c r="F16" s="19">
        <v>18272</v>
      </c>
      <c r="G16" s="19">
        <v>2627571</v>
      </c>
      <c r="H16" s="19">
        <v>30</v>
      </c>
      <c r="I16" s="19">
        <v>4956</v>
      </c>
      <c r="J16" s="19">
        <v>2686</v>
      </c>
      <c r="K16" s="19">
        <v>825030</v>
      </c>
      <c r="L16" s="19">
        <v>10824</v>
      </c>
      <c r="M16" s="19">
        <v>2034548</v>
      </c>
      <c r="N16" s="28">
        <v>0</v>
      </c>
      <c r="O16" s="53"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57" t="s">
        <v>445</v>
      </c>
      <c r="B17" s="19">
        <v>18585</v>
      </c>
      <c r="C17" s="19">
        <v>4089025</v>
      </c>
      <c r="D17" s="19">
        <v>18585</v>
      </c>
      <c r="E17" s="19">
        <v>4089025</v>
      </c>
      <c r="F17" s="19">
        <v>10473</v>
      </c>
      <c r="G17" s="19">
        <v>1902657</v>
      </c>
      <c r="H17" s="19">
        <v>44</v>
      </c>
      <c r="I17" s="19">
        <v>24952</v>
      </c>
      <c r="J17" s="19">
        <v>1893</v>
      </c>
      <c r="K17" s="19">
        <v>589818</v>
      </c>
      <c r="L17" s="19">
        <v>6175</v>
      </c>
      <c r="M17" s="19">
        <v>1571599</v>
      </c>
      <c r="N17" s="28">
        <v>0</v>
      </c>
      <c r="O17" s="53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57" t="s">
        <v>446</v>
      </c>
      <c r="B18" s="19">
        <v>28959</v>
      </c>
      <c r="C18" s="19">
        <v>8203664</v>
      </c>
      <c r="D18" s="19">
        <v>28959</v>
      </c>
      <c r="E18" s="19">
        <v>8203664</v>
      </c>
      <c r="F18" s="19">
        <v>14764</v>
      </c>
      <c r="G18" s="19">
        <v>3490670</v>
      </c>
      <c r="H18" s="19">
        <v>32</v>
      </c>
      <c r="I18" s="19">
        <v>6312</v>
      </c>
      <c r="J18" s="19">
        <v>3155</v>
      </c>
      <c r="K18" s="19">
        <v>2188071</v>
      </c>
      <c r="L18" s="19">
        <v>11008</v>
      </c>
      <c r="M18" s="19">
        <v>2518611</v>
      </c>
      <c r="N18" s="28">
        <v>0</v>
      </c>
      <c r="O18" s="53"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57" t="s">
        <v>447</v>
      </c>
      <c r="B19" s="19">
        <v>11139</v>
      </c>
      <c r="C19" s="19">
        <v>2871494</v>
      </c>
      <c r="D19" s="19">
        <v>11139</v>
      </c>
      <c r="E19" s="19">
        <v>2871494</v>
      </c>
      <c r="F19" s="19">
        <v>5363</v>
      </c>
      <c r="G19" s="19">
        <v>1212497</v>
      </c>
      <c r="H19" s="19">
        <v>27</v>
      </c>
      <c r="I19" s="19">
        <v>13342</v>
      </c>
      <c r="J19" s="19">
        <v>1374</v>
      </c>
      <c r="K19" s="19">
        <v>677833</v>
      </c>
      <c r="L19" s="19">
        <v>4375</v>
      </c>
      <c r="M19" s="19">
        <v>967823</v>
      </c>
      <c r="N19" s="28">
        <v>0</v>
      </c>
      <c r="O19" s="53"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57" t="s">
        <v>448</v>
      </c>
      <c r="B20" s="19">
        <v>14033</v>
      </c>
      <c r="C20" s="19">
        <v>3972406</v>
      </c>
      <c r="D20" s="19">
        <v>14033</v>
      </c>
      <c r="E20" s="19">
        <v>3972406</v>
      </c>
      <c r="F20" s="19">
        <v>6966</v>
      </c>
      <c r="G20" s="19">
        <v>1794253</v>
      </c>
      <c r="H20" s="19">
        <v>33</v>
      </c>
      <c r="I20" s="19">
        <v>16701</v>
      </c>
      <c r="J20" s="19">
        <v>1497</v>
      </c>
      <c r="K20" s="19">
        <v>645077</v>
      </c>
      <c r="L20" s="19">
        <v>5537</v>
      </c>
      <c r="M20" s="19">
        <v>1516376</v>
      </c>
      <c r="N20" s="28">
        <v>0</v>
      </c>
      <c r="O20" s="53"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57" t="s">
        <v>449</v>
      </c>
      <c r="B21" s="19">
        <v>9769</v>
      </c>
      <c r="C21" s="19">
        <v>2388168</v>
      </c>
      <c r="D21" s="19">
        <v>9769</v>
      </c>
      <c r="E21" s="19">
        <v>2388168</v>
      </c>
      <c r="F21" s="19">
        <v>5142</v>
      </c>
      <c r="G21" s="19">
        <v>1196978</v>
      </c>
      <c r="H21" s="19">
        <v>5</v>
      </c>
      <c r="I21" s="19">
        <v>1661</v>
      </c>
      <c r="J21" s="19">
        <v>640</v>
      </c>
      <c r="K21" s="19">
        <v>421814</v>
      </c>
      <c r="L21" s="19">
        <v>3982</v>
      </c>
      <c r="M21" s="19">
        <v>767715</v>
      </c>
      <c r="N21" s="28">
        <v>0</v>
      </c>
      <c r="O21" s="53">
        <v>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57" t="s">
        <v>450</v>
      </c>
      <c r="B22" s="19">
        <v>19460</v>
      </c>
      <c r="C22" s="19">
        <v>4662450</v>
      </c>
      <c r="D22" s="19">
        <v>19460</v>
      </c>
      <c r="E22" s="19">
        <v>4662450</v>
      </c>
      <c r="F22" s="19">
        <v>9644</v>
      </c>
      <c r="G22" s="19">
        <v>2169554</v>
      </c>
      <c r="H22" s="19">
        <v>50</v>
      </c>
      <c r="I22" s="19">
        <v>14571</v>
      </c>
      <c r="J22" s="19">
        <v>1703</v>
      </c>
      <c r="K22" s="19">
        <v>650178</v>
      </c>
      <c r="L22" s="19">
        <v>8063</v>
      </c>
      <c r="M22" s="19">
        <v>1828148</v>
      </c>
      <c r="N22" s="28">
        <v>0</v>
      </c>
      <c r="O22" s="53">
        <v>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57" t="s">
        <v>451</v>
      </c>
      <c r="B23" s="19">
        <v>4623</v>
      </c>
      <c r="C23" s="19">
        <v>903124</v>
      </c>
      <c r="D23" s="19">
        <v>4623</v>
      </c>
      <c r="E23" s="19">
        <v>903124</v>
      </c>
      <c r="F23" s="19">
        <v>2370</v>
      </c>
      <c r="G23" s="19">
        <v>447912</v>
      </c>
      <c r="H23" s="19">
        <v>9</v>
      </c>
      <c r="I23" s="19">
        <v>946</v>
      </c>
      <c r="J23" s="19">
        <v>351</v>
      </c>
      <c r="K23" s="19">
        <v>106360</v>
      </c>
      <c r="L23" s="19">
        <v>1893</v>
      </c>
      <c r="M23" s="19">
        <v>347906</v>
      </c>
      <c r="N23" s="28">
        <v>0</v>
      </c>
      <c r="O23" s="53">
        <v>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57" t="s">
        <v>452</v>
      </c>
      <c r="B24" s="19">
        <v>11390</v>
      </c>
      <c r="C24" s="19">
        <v>1905836</v>
      </c>
      <c r="D24" s="19">
        <v>11390</v>
      </c>
      <c r="E24" s="19">
        <v>1905836</v>
      </c>
      <c r="F24" s="19">
        <v>5500</v>
      </c>
      <c r="G24" s="19">
        <v>920807</v>
      </c>
      <c r="H24" s="19">
        <v>28</v>
      </c>
      <c r="I24" s="19">
        <v>5560</v>
      </c>
      <c r="J24" s="19">
        <v>1010</v>
      </c>
      <c r="K24" s="19">
        <v>241746</v>
      </c>
      <c r="L24" s="19">
        <v>4852</v>
      </c>
      <c r="M24" s="19">
        <v>737723</v>
      </c>
      <c r="N24" s="28">
        <v>0</v>
      </c>
      <c r="O24" s="53"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57" t="s">
        <v>453</v>
      </c>
      <c r="B25" s="19">
        <v>1523</v>
      </c>
      <c r="C25" s="19">
        <v>320693</v>
      </c>
      <c r="D25" s="19">
        <v>1523</v>
      </c>
      <c r="E25" s="19">
        <v>320693</v>
      </c>
      <c r="F25" s="19">
        <v>908</v>
      </c>
      <c r="G25" s="19">
        <v>193719</v>
      </c>
      <c r="H25" s="19">
        <v>1</v>
      </c>
      <c r="I25" s="19">
        <v>78</v>
      </c>
      <c r="J25" s="19">
        <v>121</v>
      </c>
      <c r="K25" s="19">
        <v>36903</v>
      </c>
      <c r="L25" s="19">
        <v>493</v>
      </c>
      <c r="M25" s="19">
        <v>89993</v>
      </c>
      <c r="N25" s="28">
        <v>0</v>
      </c>
      <c r="O25" s="53"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57" t="s">
        <v>454</v>
      </c>
      <c r="B26" s="19">
        <v>18234</v>
      </c>
      <c r="C26" s="19">
        <v>1499671</v>
      </c>
      <c r="D26" s="19">
        <v>18234</v>
      </c>
      <c r="E26" s="19">
        <v>1499671</v>
      </c>
      <c r="F26" s="19">
        <v>9585</v>
      </c>
      <c r="G26" s="19">
        <v>834846</v>
      </c>
      <c r="H26" s="19">
        <v>16</v>
      </c>
      <c r="I26" s="19">
        <v>1381</v>
      </c>
      <c r="J26" s="19">
        <v>604</v>
      </c>
      <c r="K26" s="19">
        <v>104897</v>
      </c>
      <c r="L26" s="19">
        <v>8029</v>
      </c>
      <c r="M26" s="19">
        <v>558546</v>
      </c>
      <c r="N26" s="28">
        <v>0</v>
      </c>
      <c r="O26" s="53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57" t="s">
        <v>455</v>
      </c>
      <c r="B27" s="19">
        <v>23342</v>
      </c>
      <c r="C27" s="19">
        <v>3298754</v>
      </c>
      <c r="D27" s="19">
        <v>23342</v>
      </c>
      <c r="E27" s="19">
        <v>3298754</v>
      </c>
      <c r="F27" s="19">
        <v>13267</v>
      </c>
      <c r="G27" s="19">
        <v>1537967</v>
      </c>
      <c r="H27" s="19">
        <v>5</v>
      </c>
      <c r="I27" s="19">
        <v>623</v>
      </c>
      <c r="J27" s="19">
        <v>932</v>
      </c>
      <c r="K27" s="19">
        <v>715194</v>
      </c>
      <c r="L27" s="19">
        <v>9138</v>
      </c>
      <c r="M27" s="19">
        <v>1044970</v>
      </c>
      <c r="N27" s="28">
        <v>0</v>
      </c>
      <c r="O27" s="53"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57" t="s">
        <v>456</v>
      </c>
      <c r="B28" s="19">
        <v>9976</v>
      </c>
      <c r="C28" s="19">
        <v>1521527</v>
      </c>
      <c r="D28" s="19">
        <v>9976</v>
      </c>
      <c r="E28" s="19">
        <v>1521527</v>
      </c>
      <c r="F28" s="19">
        <v>5282</v>
      </c>
      <c r="G28" s="19">
        <v>862154</v>
      </c>
      <c r="H28" s="19">
        <v>13</v>
      </c>
      <c r="I28" s="19">
        <v>1504</v>
      </c>
      <c r="J28" s="19">
        <v>544</v>
      </c>
      <c r="K28" s="19">
        <v>130258</v>
      </c>
      <c r="L28" s="19">
        <v>4137</v>
      </c>
      <c r="M28" s="19">
        <v>527610</v>
      </c>
      <c r="N28" s="28">
        <v>0</v>
      </c>
      <c r="O28" s="53"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50" t="s">
        <v>87</v>
      </c>
      <c r="B29" s="24">
        <v>2154</v>
      </c>
      <c r="C29" s="24">
        <v>284085</v>
      </c>
      <c r="D29" s="24">
        <v>2154</v>
      </c>
      <c r="E29" s="24">
        <v>284085</v>
      </c>
      <c r="F29" s="24">
        <v>1175</v>
      </c>
      <c r="G29" s="24">
        <v>165146</v>
      </c>
      <c r="H29" s="24">
        <v>1</v>
      </c>
      <c r="I29" s="24">
        <v>144</v>
      </c>
      <c r="J29" s="24">
        <v>432</v>
      </c>
      <c r="K29" s="24">
        <v>37462</v>
      </c>
      <c r="L29" s="24">
        <v>546</v>
      </c>
      <c r="M29" s="24">
        <v>81333</v>
      </c>
      <c r="N29" s="27">
        <v>0</v>
      </c>
      <c r="O29" s="51"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15" s="5" customFormat="1" ht="12" customHeight="1">
      <c r="A30" s="50" t="s">
        <v>320</v>
      </c>
      <c r="B30" s="19">
        <v>2146</v>
      </c>
      <c r="C30" s="19">
        <v>278593</v>
      </c>
      <c r="D30" s="19">
        <v>2146</v>
      </c>
      <c r="E30" s="19">
        <v>278593</v>
      </c>
      <c r="F30" s="19">
        <v>1167</v>
      </c>
      <c r="G30" s="19">
        <v>159654</v>
      </c>
      <c r="H30" s="19">
        <v>1</v>
      </c>
      <c r="I30" s="19">
        <v>144</v>
      </c>
      <c r="J30" s="19">
        <v>432</v>
      </c>
      <c r="K30" s="19">
        <v>37462</v>
      </c>
      <c r="L30" s="19">
        <v>546</v>
      </c>
      <c r="M30" s="19">
        <v>81333</v>
      </c>
      <c r="N30" s="28">
        <v>0</v>
      </c>
      <c r="O30" s="53">
        <v>0</v>
      </c>
    </row>
    <row r="31" spans="1:15" s="5" customFormat="1" ht="12" customHeight="1">
      <c r="A31" s="50" t="s">
        <v>321</v>
      </c>
      <c r="B31" s="19">
        <v>8</v>
      </c>
      <c r="C31" s="19">
        <v>5492</v>
      </c>
      <c r="D31" s="19">
        <v>8</v>
      </c>
      <c r="E31" s="19">
        <v>5492</v>
      </c>
      <c r="F31" s="19">
        <v>8</v>
      </c>
      <c r="G31" s="19">
        <v>5492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8">
        <v>0</v>
      </c>
      <c r="O31" s="53">
        <v>0</v>
      </c>
    </row>
    <row r="32" spans="1:15" ht="13.5" customHeight="1">
      <c r="A32" s="77" t="s">
        <v>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2.75" customHeight="1">
      <c r="A33" s="36" t="s">
        <v>43</v>
      </c>
      <c r="H33" s="9"/>
      <c r="I33" s="9"/>
      <c r="J33" s="9"/>
      <c r="K33" s="9"/>
      <c r="L33" s="9"/>
      <c r="M33" s="9"/>
      <c r="N33" s="9"/>
      <c r="O33" s="9"/>
    </row>
    <row r="34" spans="1:63" ht="12.75" customHeight="1" hidden="1">
      <c r="A34" s="10" t="s">
        <v>6</v>
      </c>
      <c r="B34" s="9">
        <f>B7-SUM(B8:B14)-B29</f>
        <v>0</v>
      </c>
      <c r="C34" s="9">
        <f aca="true" t="shared" si="0" ref="C34:O34">C7-SUM(C8:C14)-C29</f>
        <v>-1</v>
      </c>
      <c r="D34" s="9">
        <f t="shared" si="0"/>
        <v>0</v>
      </c>
      <c r="E34" s="9">
        <f t="shared" si="0"/>
        <v>-1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-1</v>
      </c>
      <c r="N34" s="9">
        <f t="shared" si="0"/>
        <v>0</v>
      </c>
      <c r="O34" s="9">
        <f t="shared" si="0"/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2.75" customHeight="1" hidden="1">
      <c r="A35" s="10" t="s">
        <v>9</v>
      </c>
      <c r="B35" s="9">
        <f>B14-SUM(B15:B28)</f>
        <v>0</v>
      </c>
      <c r="C35" s="9">
        <f aca="true" t="shared" si="1" ref="C35:O35">C14-SUM(C15:C28)</f>
        <v>2</v>
      </c>
      <c r="D35" s="9">
        <f t="shared" si="1"/>
        <v>0</v>
      </c>
      <c r="E35" s="9">
        <f t="shared" si="1"/>
        <v>2</v>
      </c>
      <c r="F35" s="9">
        <f t="shared" si="1"/>
        <v>0</v>
      </c>
      <c r="G35" s="9">
        <f t="shared" si="1"/>
        <v>-1</v>
      </c>
      <c r="H35" s="9">
        <f t="shared" si="1"/>
        <v>0</v>
      </c>
      <c r="I35" s="9">
        <f t="shared" si="1"/>
        <v>-1</v>
      </c>
      <c r="J35" s="9">
        <f t="shared" si="1"/>
        <v>0</v>
      </c>
      <c r="K35" s="9">
        <f t="shared" si="1"/>
        <v>0</v>
      </c>
      <c r="L35" s="9">
        <f t="shared" si="1"/>
        <v>0</v>
      </c>
      <c r="M35" s="9">
        <f t="shared" si="1"/>
        <v>1</v>
      </c>
      <c r="N35" s="9">
        <f t="shared" si="1"/>
        <v>0</v>
      </c>
      <c r="O35" s="9">
        <f t="shared" si="1"/>
        <v>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2.75" customHeight="1" hidden="1">
      <c r="A36" s="10" t="s">
        <v>10</v>
      </c>
      <c r="B36" s="9">
        <f aca="true" t="shared" si="2" ref="B36:O36">B29-B30-B31</f>
        <v>0</v>
      </c>
      <c r="C36" s="9">
        <f t="shared" si="2"/>
        <v>0</v>
      </c>
      <c r="D36" s="9">
        <f t="shared" si="2"/>
        <v>0</v>
      </c>
      <c r="E36" s="9">
        <f t="shared" si="2"/>
        <v>0</v>
      </c>
      <c r="F36" s="9">
        <f t="shared" si="2"/>
        <v>0</v>
      </c>
      <c r="G36" s="9">
        <f t="shared" si="2"/>
        <v>0</v>
      </c>
      <c r="H36" s="9">
        <f t="shared" si="2"/>
        <v>0</v>
      </c>
      <c r="I36" s="9">
        <f t="shared" si="2"/>
        <v>0</v>
      </c>
      <c r="J36" s="9">
        <f t="shared" si="2"/>
        <v>0</v>
      </c>
      <c r="K36" s="9">
        <f t="shared" si="2"/>
        <v>0</v>
      </c>
      <c r="L36" s="9">
        <f t="shared" si="2"/>
        <v>0</v>
      </c>
      <c r="M36" s="9">
        <f t="shared" si="2"/>
        <v>0</v>
      </c>
      <c r="N36" s="9">
        <f t="shared" si="2"/>
        <v>0</v>
      </c>
      <c r="O36" s="9">
        <f t="shared" si="2"/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15" ht="12.75" customHeight="1" hidden="1">
      <c r="A37" s="60" t="s">
        <v>202</v>
      </c>
      <c r="B37" s="9">
        <f>B7-'年月'!B236</f>
        <v>0</v>
      </c>
      <c r="C37" s="9">
        <f>C7-'年月'!C236</f>
        <v>0</v>
      </c>
      <c r="D37" s="9">
        <f>D7-'年月'!D236</f>
        <v>0</v>
      </c>
      <c r="E37" s="9">
        <f>E7-'年月'!E236</f>
        <v>0</v>
      </c>
      <c r="F37" s="9">
        <f>F7-'年月'!F236</f>
        <v>0</v>
      </c>
      <c r="G37" s="9">
        <f>G7-'年月'!G236</f>
        <v>0</v>
      </c>
      <c r="H37" s="9">
        <f>H7-'年月'!H236</f>
        <v>0</v>
      </c>
      <c r="I37" s="9">
        <f>I7-'年月'!I236</f>
        <v>0</v>
      </c>
      <c r="J37" s="9">
        <f>J7-'年月'!J236</f>
        <v>0</v>
      </c>
      <c r="K37" s="9">
        <f>K7-'年月'!K236</f>
        <v>0</v>
      </c>
      <c r="L37" s="9">
        <f>L7-'年月'!L236</f>
        <v>0</v>
      </c>
      <c r="M37" s="9">
        <f>M7-'年月'!M236</f>
        <v>0</v>
      </c>
      <c r="N37" s="9">
        <f>N7-'年月'!N236</f>
        <v>0</v>
      </c>
      <c r="O37" s="9">
        <f>O7-'年月'!O236</f>
        <v>0</v>
      </c>
    </row>
    <row r="38" spans="1:15" ht="12.75" customHeight="1">
      <c r="A38" s="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2">
      <c r="A39" s="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2:15" ht="1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2:15" ht="1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2:15" ht="1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2:15" ht="1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</sheetData>
  <sheetProtection/>
  <mergeCells count="11">
    <mergeCell ref="F4:G4"/>
    <mergeCell ref="H4:I4"/>
    <mergeCell ref="J4:K4"/>
    <mergeCell ref="L4:M4"/>
    <mergeCell ref="A32:O32"/>
    <mergeCell ref="A1:O1"/>
    <mergeCell ref="A3:A6"/>
    <mergeCell ref="B3:C4"/>
    <mergeCell ref="D3:M3"/>
    <mergeCell ref="N3:O4"/>
    <mergeCell ref="D4:E4"/>
  </mergeCells>
  <conditionalFormatting sqref="B34:O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86" t="s">
        <v>195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467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87" t="s">
        <v>54</v>
      </c>
      <c r="B3" s="79" t="s">
        <v>52</v>
      </c>
      <c r="C3" s="74"/>
      <c r="D3" s="72" t="s">
        <v>196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3"/>
    </row>
    <row r="4" spans="1:15" ht="12" customHeight="1">
      <c r="A4" s="88"/>
      <c r="B4" s="80"/>
      <c r="C4" s="76"/>
      <c r="D4" s="72" t="s">
        <v>45</v>
      </c>
      <c r="E4" s="73"/>
      <c r="F4" s="72" t="s">
        <v>197</v>
      </c>
      <c r="G4" s="73"/>
      <c r="H4" s="72" t="s">
        <v>198</v>
      </c>
      <c r="I4" s="73"/>
      <c r="J4" s="72" t="s">
        <v>48</v>
      </c>
      <c r="K4" s="73"/>
      <c r="L4" s="72" t="s">
        <v>49</v>
      </c>
      <c r="M4" s="73"/>
      <c r="N4" s="84"/>
      <c r="O4" s="85"/>
    </row>
    <row r="5" spans="1:15" ht="12" customHeight="1">
      <c r="A5" s="88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46" t="s">
        <v>12</v>
      </c>
    </row>
    <row r="6" spans="1:15" s="38" customFormat="1" ht="12" customHeight="1">
      <c r="A6" s="89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47" t="s">
        <v>51</v>
      </c>
    </row>
    <row r="7" spans="1:15" s="5" customFormat="1" ht="12" customHeight="1">
      <c r="A7" s="48" t="s">
        <v>61</v>
      </c>
      <c r="B7" s="14">
        <v>1031160</v>
      </c>
      <c r="C7" s="14">
        <v>165664101</v>
      </c>
      <c r="D7" s="14">
        <v>1031159</v>
      </c>
      <c r="E7" s="14">
        <v>165664074</v>
      </c>
      <c r="F7" s="14">
        <v>514834</v>
      </c>
      <c r="G7" s="14">
        <v>77509581</v>
      </c>
      <c r="H7" s="14">
        <v>3026</v>
      </c>
      <c r="I7" s="14">
        <v>806745</v>
      </c>
      <c r="J7" s="14">
        <v>129045</v>
      </c>
      <c r="K7" s="14">
        <v>27274381</v>
      </c>
      <c r="L7" s="14">
        <v>384254</v>
      </c>
      <c r="M7" s="14">
        <v>60073368</v>
      </c>
      <c r="N7" s="26">
        <v>1</v>
      </c>
      <c r="O7" s="49">
        <v>27</v>
      </c>
    </row>
    <row r="8" spans="1:15" s="5" customFormat="1" ht="12" customHeight="1">
      <c r="A8" s="50" t="s">
        <v>322</v>
      </c>
      <c r="B8" s="24">
        <v>205204</v>
      </c>
      <c r="C8" s="24">
        <v>21166917</v>
      </c>
      <c r="D8" s="24">
        <v>205204</v>
      </c>
      <c r="E8" s="24">
        <v>21166917</v>
      </c>
      <c r="F8" s="24">
        <v>105009</v>
      </c>
      <c r="G8" s="24">
        <v>10281912</v>
      </c>
      <c r="H8" s="24">
        <v>579</v>
      </c>
      <c r="I8" s="24">
        <v>276863</v>
      </c>
      <c r="J8" s="24">
        <v>19750</v>
      </c>
      <c r="K8" s="24">
        <v>2468497</v>
      </c>
      <c r="L8" s="24">
        <v>79866</v>
      </c>
      <c r="M8" s="24">
        <v>8139646</v>
      </c>
      <c r="N8" s="27">
        <v>0</v>
      </c>
      <c r="O8" s="51">
        <v>0</v>
      </c>
    </row>
    <row r="9" spans="1:40" ht="12" customHeight="1">
      <c r="A9" s="62" t="s">
        <v>323</v>
      </c>
      <c r="B9" s="24">
        <v>122226</v>
      </c>
      <c r="C9" s="24">
        <v>11992205</v>
      </c>
      <c r="D9" s="24">
        <v>122226</v>
      </c>
      <c r="E9" s="24">
        <v>11992205</v>
      </c>
      <c r="F9" s="24">
        <v>61516</v>
      </c>
      <c r="G9" s="24">
        <v>5817964</v>
      </c>
      <c r="H9" s="24">
        <v>542</v>
      </c>
      <c r="I9" s="24">
        <v>79840</v>
      </c>
      <c r="J9" s="24">
        <v>11538</v>
      </c>
      <c r="K9" s="24">
        <v>1334205</v>
      </c>
      <c r="L9" s="24">
        <v>48630</v>
      </c>
      <c r="M9" s="24">
        <v>4760195</v>
      </c>
      <c r="N9" s="27">
        <v>0</v>
      </c>
      <c r="O9" s="51">
        <v>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2" customHeight="1">
      <c r="A10" s="62" t="s">
        <v>442</v>
      </c>
      <c r="B10" s="24">
        <v>147579</v>
      </c>
      <c r="C10" s="24">
        <v>27771553</v>
      </c>
      <c r="D10" s="24">
        <v>147579</v>
      </c>
      <c r="E10" s="24">
        <v>27771553</v>
      </c>
      <c r="F10" s="24">
        <v>72993</v>
      </c>
      <c r="G10" s="24">
        <v>12167274</v>
      </c>
      <c r="H10" s="24">
        <v>264</v>
      </c>
      <c r="I10" s="24">
        <v>42385</v>
      </c>
      <c r="J10" s="24">
        <v>24622</v>
      </c>
      <c r="K10" s="24">
        <v>5612283</v>
      </c>
      <c r="L10" s="24">
        <v>49700</v>
      </c>
      <c r="M10" s="24">
        <v>9949611</v>
      </c>
      <c r="N10" s="27">
        <v>0</v>
      </c>
      <c r="O10" s="51"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62" t="s">
        <v>324</v>
      </c>
      <c r="B11" s="24">
        <v>125041</v>
      </c>
      <c r="C11" s="24">
        <v>23534475</v>
      </c>
      <c r="D11" s="24">
        <v>125040</v>
      </c>
      <c r="E11" s="24">
        <v>23534448</v>
      </c>
      <c r="F11" s="24">
        <v>65192</v>
      </c>
      <c r="G11" s="24">
        <v>11010479</v>
      </c>
      <c r="H11" s="24">
        <v>581</v>
      </c>
      <c r="I11" s="24">
        <v>89430</v>
      </c>
      <c r="J11" s="24">
        <v>11956</v>
      </c>
      <c r="K11" s="24">
        <v>3572163</v>
      </c>
      <c r="L11" s="24">
        <v>47311</v>
      </c>
      <c r="M11" s="24">
        <v>8862377</v>
      </c>
      <c r="N11" s="27">
        <v>1</v>
      </c>
      <c r="O11" s="51">
        <v>27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62" t="s">
        <v>325</v>
      </c>
      <c r="B12" s="24">
        <v>62262</v>
      </c>
      <c r="C12" s="24">
        <v>13577352</v>
      </c>
      <c r="D12" s="24">
        <v>62262</v>
      </c>
      <c r="E12" s="24">
        <v>13577352</v>
      </c>
      <c r="F12" s="24">
        <v>32386</v>
      </c>
      <c r="G12" s="24">
        <v>6654911</v>
      </c>
      <c r="H12" s="24">
        <v>224</v>
      </c>
      <c r="I12" s="24">
        <v>115174</v>
      </c>
      <c r="J12" s="24">
        <v>5311</v>
      </c>
      <c r="K12" s="24">
        <v>1933349</v>
      </c>
      <c r="L12" s="24">
        <v>24341</v>
      </c>
      <c r="M12" s="24">
        <v>4873919</v>
      </c>
      <c r="N12" s="27">
        <v>0</v>
      </c>
      <c r="O12" s="51"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62" t="s">
        <v>326</v>
      </c>
      <c r="B13" s="24">
        <v>146905</v>
      </c>
      <c r="C13" s="24">
        <v>22511748</v>
      </c>
      <c r="D13" s="24">
        <v>146905</v>
      </c>
      <c r="E13" s="24">
        <v>22511748</v>
      </c>
      <c r="F13" s="24">
        <v>62247</v>
      </c>
      <c r="G13" s="24">
        <v>10074357</v>
      </c>
      <c r="H13" s="24">
        <v>319</v>
      </c>
      <c r="I13" s="24">
        <v>46406</v>
      </c>
      <c r="J13" s="24">
        <v>36031</v>
      </c>
      <c r="K13" s="24">
        <v>4922353</v>
      </c>
      <c r="L13" s="24">
        <v>48308</v>
      </c>
      <c r="M13" s="24">
        <v>7468632</v>
      </c>
      <c r="N13" s="27">
        <v>0</v>
      </c>
      <c r="O13" s="51">
        <v>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31" customFormat="1" ht="12" customHeight="1">
      <c r="A14" s="50" t="s">
        <v>63</v>
      </c>
      <c r="B14" s="24">
        <v>220083</v>
      </c>
      <c r="C14" s="24">
        <v>44876849</v>
      </c>
      <c r="D14" s="24">
        <v>220083</v>
      </c>
      <c r="E14" s="24">
        <v>44876849</v>
      </c>
      <c r="F14" s="24">
        <v>114378</v>
      </c>
      <c r="G14" s="24">
        <v>21360246</v>
      </c>
      <c r="H14" s="24">
        <v>517</v>
      </c>
      <c r="I14" s="24">
        <v>156647</v>
      </c>
      <c r="J14" s="24">
        <v>19588</v>
      </c>
      <c r="K14" s="24">
        <v>7404962</v>
      </c>
      <c r="L14" s="24">
        <v>85600</v>
      </c>
      <c r="M14" s="24">
        <v>15954994</v>
      </c>
      <c r="N14" s="27">
        <v>0</v>
      </c>
      <c r="O14" s="51">
        <v>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57" t="s">
        <v>443</v>
      </c>
      <c r="B15" s="19">
        <v>18339</v>
      </c>
      <c r="C15" s="19">
        <v>3930573</v>
      </c>
      <c r="D15" s="19">
        <v>18339</v>
      </c>
      <c r="E15" s="19">
        <v>3930573</v>
      </c>
      <c r="F15" s="19">
        <v>9306</v>
      </c>
      <c r="G15" s="19">
        <v>1861189</v>
      </c>
      <c r="H15" s="19">
        <v>32</v>
      </c>
      <c r="I15" s="19">
        <v>7165</v>
      </c>
      <c r="J15" s="19">
        <v>2307</v>
      </c>
      <c r="K15" s="19">
        <v>839701</v>
      </c>
      <c r="L15" s="19">
        <v>6694</v>
      </c>
      <c r="M15" s="19">
        <v>1222518</v>
      </c>
      <c r="N15" s="28">
        <v>0</v>
      </c>
      <c r="O15" s="53">
        <v>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57" t="s">
        <v>444</v>
      </c>
      <c r="B16" s="19">
        <v>32752</v>
      </c>
      <c r="C16" s="19">
        <v>6237656</v>
      </c>
      <c r="D16" s="19">
        <v>32752</v>
      </c>
      <c r="E16" s="19">
        <v>6237656</v>
      </c>
      <c r="F16" s="19">
        <v>18407</v>
      </c>
      <c r="G16" s="19">
        <v>2920401</v>
      </c>
      <c r="H16" s="19">
        <v>28</v>
      </c>
      <c r="I16" s="19">
        <v>8630</v>
      </c>
      <c r="J16" s="19">
        <v>3109</v>
      </c>
      <c r="K16" s="19">
        <v>1008714</v>
      </c>
      <c r="L16" s="19">
        <v>11208</v>
      </c>
      <c r="M16" s="19">
        <v>2299911</v>
      </c>
      <c r="N16" s="28">
        <v>0</v>
      </c>
      <c r="O16" s="53"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57" t="s">
        <v>445</v>
      </c>
      <c r="B17" s="19">
        <v>17837</v>
      </c>
      <c r="C17" s="19">
        <v>4528220</v>
      </c>
      <c r="D17" s="19">
        <v>17837</v>
      </c>
      <c r="E17" s="19">
        <v>4528220</v>
      </c>
      <c r="F17" s="19">
        <v>9078</v>
      </c>
      <c r="G17" s="19">
        <v>2272537</v>
      </c>
      <c r="H17" s="19">
        <v>33</v>
      </c>
      <c r="I17" s="19">
        <v>30173</v>
      </c>
      <c r="J17" s="19">
        <v>2988</v>
      </c>
      <c r="K17" s="19">
        <v>801181</v>
      </c>
      <c r="L17" s="19">
        <v>5738</v>
      </c>
      <c r="M17" s="19">
        <v>1424329</v>
      </c>
      <c r="N17" s="28">
        <v>0</v>
      </c>
      <c r="O17" s="53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57" t="s">
        <v>446</v>
      </c>
      <c r="B18" s="19">
        <v>26802</v>
      </c>
      <c r="C18" s="19">
        <v>7513948</v>
      </c>
      <c r="D18" s="19">
        <v>26802</v>
      </c>
      <c r="E18" s="19">
        <v>7513948</v>
      </c>
      <c r="F18" s="19">
        <v>13515</v>
      </c>
      <c r="G18" s="19">
        <v>3495794</v>
      </c>
      <c r="H18" s="19">
        <v>63</v>
      </c>
      <c r="I18" s="19">
        <v>12312</v>
      </c>
      <c r="J18" s="19">
        <v>2615</v>
      </c>
      <c r="K18" s="19">
        <v>1487461</v>
      </c>
      <c r="L18" s="19">
        <v>10609</v>
      </c>
      <c r="M18" s="19">
        <v>2518381</v>
      </c>
      <c r="N18" s="28">
        <v>0</v>
      </c>
      <c r="O18" s="53"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57" t="s">
        <v>447</v>
      </c>
      <c r="B19" s="19">
        <v>10129</v>
      </c>
      <c r="C19" s="19">
        <v>2533942</v>
      </c>
      <c r="D19" s="19">
        <v>10129</v>
      </c>
      <c r="E19" s="19">
        <v>2533942</v>
      </c>
      <c r="F19" s="19">
        <v>4673</v>
      </c>
      <c r="G19" s="19">
        <v>1063036</v>
      </c>
      <c r="H19" s="19">
        <v>21</v>
      </c>
      <c r="I19" s="19">
        <v>4985</v>
      </c>
      <c r="J19" s="19">
        <v>1193</v>
      </c>
      <c r="K19" s="19">
        <v>485129</v>
      </c>
      <c r="L19" s="19">
        <v>4242</v>
      </c>
      <c r="M19" s="19">
        <v>980793</v>
      </c>
      <c r="N19" s="28">
        <v>0</v>
      </c>
      <c r="O19" s="53"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57" t="s">
        <v>448</v>
      </c>
      <c r="B20" s="19">
        <v>11945</v>
      </c>
      <c r="C20" s="19">
        <v>4208446</v>
      </c>
      <c r="D20" s="19">
        <v>11945</v>
      </c>
      <c r="E20" s="19">
        <v>4208446</v>
      </c>
      <c r="F20" s="19">
        <v>5784</v>
      </c>
      <c r="G20" s="19">
        <v>1606369</v>
      </c>
      <c r="H20" s="19">
        <v>32</v>
      </c>
      <c r="I20" s="19">
        <v>22816</v>
      </c>
      <c r="J20" s="19">
        <v>1061</v>
      </c>
      <c r="K20" s="19">
        <v>859465</v>
      </c>
      <c r="L20" s="19">
        <v>5068</v>
      </c>
      <c r="M20" s="19">
        <v>1719796</v>
      </c>
      <c r="N20" s="28">
        <v>0</v>
      </c>
      <c r="O20" s="53"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57" t="s">
        <v>449</v>
      </c>
      <c r="B21" s="19">
        <v>9215</v>
      </c>
      <c r="C21" s="19">
        <v>2274658</v>
      </c>
      <c r="D21" s="19">
        <v>9215</v>
      </c>
      <c r="E21" s="19">
        <v>2274658</v>
      </c>
      <c r="F21" s="19">
        <v>4421</v>
      </c>
      <c r="G21" s="19">
        <v>1025312</v>
      </c>
      <c r="H21" s="19">
        <v>43</v>
      </c>
      <c r="I21" s="19">
        <v>28061</v>
      </c>
      <c r="J21" s="19">
        <v>744</v>
      </c>
      <c r="K21" s="19">
        <v>330113</v>
      </c>
      <c r="L21" s="19">
        <v>4007</v>
      </c>
      <c r="M21" s="19">
        <v>891172</v>
      </c>
      <c r="N21" s="28">
        <v>0</v>
      </c>
      <c r="O21" s="53">
        <v>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57" t="s">
        <v>450</v>
      </c>
      <c r="B22" s="19">
        <v>18358</v>
      </c>
      <c r="C22" s="19">
        <v>4037298</v>
      </c>
      <c r="D22" s="19">
        <v>18358</v>
      </c>
      <c r="E22" s="19">
        <v>4037298</v>
      </c>
      <c r="F22" s="19">
        <v>8922</v>
      </c>
      <c r="G22" s="19">
        <v>1903279</v>
      </c>
      <c r="H22" s="19">
        <v>71</v>
      </c>
      <c r="I22" s="19">
        <v>19404</v>
      </c>
      <c r="J22" s="19">
        <v>1515</v>
      </c>
      <c r="K22" s="19">
        <v>567684</v>
      </c>
      <c r="L22" s="19">
        <v>7850</v>
      </c>
      <c r="M22" s="19">
        <v>1546930</v>
      </c>
      <c r="N22" s="28">
        <v>0</v>
      </c>
      <c r="O22" s="53">
        <v>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57" t="s">
        <v>451</v>
      </c>
      <c r="B23" s="19">
        <v>4941</v>
      </c>
      <c r="C23" s="19">
        <v>960299</v>
      </c>
      <c r="D23" s="19">
        <v>4941</v>
      </c>
      <c r="E23" s="19">
        <v>960299</v>
      </c>
      <c r="F23" s="19">
        <v>2510</v>
      </c>
      <c r="G23" s="19">
        <v>486316</v>
      </c>
      <c r="H23" s="19">
        <v>72</v>
      </c>
      <c r="I23" s="19">
        <v>3434</v>
      </c>
      <c r="J23" s="19">
        <v>421</v>
      </c>
      <c r="K23" s="19">
        <v>134230</v>
      </c>
      <c r="L23" s="19">
        <v>1938</v>
      </c>
      <c r="M23" s="19">
        <v>336319</v>
      </c>
      <c r="N23" s="28">
        <v>0</v>
      </c>
      <c r="O23" s="53">
        <v>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57" t="s">
        <v>452</v>
      </c>
      <c r="B24" s="19">
        <v>11213</v>
      </c>
      <c r="C24" s="19">
        <v>1984477</v>
      </c>
      <c r="D24" s="19">
        <v>11213</v>
      </c>
      <c r="E24" s="19">
        <v>1984477</v>
      </c>
      <c r="F24" s="19">
        <v>5389</v>
      </c>
      <c r="G24" s="19">
        <v>920412</v>
      </c>
      <c r="H24" s="19">
        <v>33</v>
      </c>
      <c r="I24" s="19">
        <v>9310</v>
      </c>
      <c r="J24" s="19">
        <v>1279</v>
      </c>
      <c r="K24" s="19">
        <v>333608</v>
      </c>
      <c r="L24" s="19">
        <v>4512</v>
      </c>
      <c r="M24" s="19">
        <v>721147</v>
      </c>
      <c r="N24" s="28">
        <v>0</v>
      </c>
      <c r="O24" s="53"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57" t="s">
        <v>453</v>
      </c>
      <c r="B25" s="19">
        <v>1336</v>
      </c>
      <c r="C25" s="19">
        <v>262099</v>
      </c>
      <c r="D25" s="19">
        <v>1336</v>
      </c>
      <c r="E25" s="19">
        <v>262099</v>
      </c>
      <c r="F25" s="19">
        <v>756</v>
      </c>
      <c r="G25" s="19">
        <v>153381</v>
      </c>
      <c r="H25" s="19">
        <v>3</v>
      </c>
      <c r="I25" s="19">
        <v>314</v>
      </c>
      <c r="J25" s="19">
        <v>110</v>
      </c>
      <c r="K25" s="19">
        <v>28821</v>
      </c>
      <c r="L25" s="19">
        <v>467</v>
      </c>
      <c r="M25" s="19">
        <v>79583</v>
      </c>
      <c r="N25" s="28">
        <v>0</v>
      </c>
      <c r="O25" s="53"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57" t="s">
        <v>454</v>
      </c>
      <c r="B26" s="19">
        <v>23608</v>
      </c>
      <c r="C26" s="19">
        <v>1965557</v>
      </c>
      <c r="D26" s="19">
        <v>23608</v>
      </c>
      <c r="E26" s="19">
        <v>1965557</v>
      </c>
      <c r="F26" s="19">
        <v>12893</v>
      </c>
      <c r="G26" s="19">
        <v>1089160</v>
      </c>
      <c r="H26" s="19">
        <v>37</v>
      </c>
      <c r="I26" s="19">
        <v>3368</v>
      </c>
      <c r="J26" s="19">
        <v>900</v>
      </c>
      <c r="K26" s="19">
        <v>149626</v>
      </c>
      <c r="L26" s="19">
        <v>9778</v>
      </c>
      <c r="M26" s="19">
        <v>723402</v>
      </c>
      <c r="N26" s="28">
        <v>0</v>
      </c>
      <c r="O26" s="53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57" t="s">
        <v>455</v>
      </c>
      <c r="B27" s="19">
        <v>24675</v>
      </c>
      <c r="C27" s="19">
        <v>3014972</v>
      </c>
      <c r="D27" s="19">
        <v>24675</v>
      </c>
      <c r="E27" s="19">
        <v>3014972</v>
      </c>
      <c r="F27" s="19">
        <v>14110</v>
      </c>
      <c r="G27" s="19">
        <v>1760269</v>
      </c>
      <c r="H27" s="19">
        <v>30</v>
      </c>
      <c r="I27" s="19">
        <v>3199</v>
      </c>
      <c r="J27" s="19">
        <v>976</v>
      </c>
      <c r="K27" s="19">
        <v>271416</v>
      </c>
      <c r="L27" s="19">
        <v>9559</v>
      </c>
      <c r="M27" s="19">
        <v>980089</v>
      </c>
      <c r="N27" s="28">
        <v>0</v>
      </c>
      <c r="O27" s="53"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57" t="s">
        <v>456</v>
      </c>
      <c r="B28" s="19">
        <v>8933</v>
      </c>
      <c r="C28" s="19">
        <v>1424703</v>
      </c>
      <c r="D28" s="19">
        <v>8933</v>
      </c>
      <c r="E28" s="19">
        <v>1424703</v>
      </c>
      <c r="F28" s="19">
        <v>4614</v>
      </c>
      <c r="G28" s="19">
        <v>802792</v>
      </c>
      <c r="H28" s="19">
        <v>19</v>
      </c>
      <c r="I28" s="19">
        <v>3474</v>
      </c>
      <c r="J28" s="19">
        <v>370</v>
      </c>
      <c r="K28" s="19">
        <v>107814</v>
      </c>
      <c r="L28" s="19">
        <v>3930</v>
      </c>
      <c r="M28" s="19">
        <v>510623</v>
      </c>
      <c r="N28" s="28">
        <v>0</v>
      </c>
      <c r="O28" s="53"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50" t="s">
        <v>87</v>
      </c>
      <c r="B29" s="24">
        <v>1860</v>
      </c>
      <c r="C29" s="24">
        <v>233003</v>
      </c>
      <c r="D29" s="24">
        <v>1860</v>
      </c>
      <c r="E29" s="24">
        <v>233003</v>
      </c>
      <c r="F29" s="24">
        <v>1113</v>
      </c>
      <c r="G29" s="24">
        <v>142438</v>
      </c>
      <c r="H29" s="24">
        <v>0</v>
      </c>
      <c r="I29" s="24">
        <v>0</v>
      </c>
      <c r="J29" s="24">
        <v>249</v>
      </c>
      <c r="K29" s="24">
        <v>26570</v>
      </c>
      <c r="L29" s="24">
        <v>498</v>
      </c>
      <c r="M29" s="24">
        <v>63995</v>
      </c>
      <c r="N29" s="27">
        <v>0</v>
      </c>
      <c r="O29" s="51"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15" s="5" customFormat="1" ht="12" customHeight="1">
      <c r="A30" s="50" t="s">
        <v>320</v>
      </c>
      <c r="B30" s="19">
        <v>1857</v>
      </c>
      <c r="C30" s="19">
        <v>232546</v>
      </c>
      <c r="D30" s="19">
        <v>1857</v>
      </c>
      <c r="E30" s="19">
        <v>232546</v>
      </c>
      <c r="F30" s="19">
        <v>1112</v>
      </c>
      <c r="G30" s="19">
        <v>142299</v>
      </c>
      <c r="H30" s="19">
        <v>0</v>
      </c>
      <c r="I30" s="19">
        <v>0</v>
      </c>
      <c r="J30" s="19">
        <v>249</v>
      </c>
      <c r="K30" s="19">
        <v>26570</v>
      </c>
      <c r="L30" s="19">
        <v>496</v>
      </c>
      <c r="M30" s="19">
        <v>63677</v>
      </c>
      <c r="N30" s="28">
        <v>0</v>
      </c>
      <c r="O30" s="53">
        <v>0</v>
      </c>
    </row>
    <row r="31" spans="1:15" s="5" customFormat="1" ht="12" customHeight="1">
      <c r="A31" s="50" t="s">
        <v>321</v>
      </c>
      <c r="B31" s="19">
        <v>3</v>
      </c>
      <c r="C31" s="19">
        <v>456</v>
      </c>
      <c r="D31" s="19">
        <v>3</v>
      </c>
      <c r="E31" s="19">
        <v>456</v>
      </c>
      <c r="F31" s="19">
        <v>1</v>
      </c>
      <c r="G31" s="19">
        <v>139</v>
      </c>
      <c r="H31" s="19">
        <v>0</v>
      </c>
      <c r="I31" s="19">
        <v>0</v>
      </c>
      <c r="J31" s="19">
        <v>0</v>
      </c>
      <c r="K31" s="19">
        <v>0</v>
      </c>
      <c r="L31" s="19">
        <v>2</v>
      </c>
      <c r="M31" s="19">
        <v>317</v>
      </c>
      <c r="N31" s="28">
        <v>0</v>
      </c>
      <c r="O31" s="53">
        <v>0</v>
      </c>
    </row>
    <row r="32" spans="1:15" ht="13.5" customHeight="1">
      <c r="A32" s="77" t="s">
        <v>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2.75" customHeight="1">
      <c r="A33" s="36" t="s">
        <v>43</v>
      </c>
      <c r="H33" s="9"/>
      <c r="I33" s="9"/>
      <c r="J33" s="9"/>
      <c r="K33" s="9"/>
      <c r="L33" s="9"/>
      <c r="M33" s="9"/>
      <c r="N33" s="9"/>
      <c r="O33" s="9"/>
    </row>
    <row r="34" spans="1:63" ht="12.75" customHeight="1" hidden="1">
      <c r="A34" s="10" t="s">
        <v>6</v>
      </c>
      <c r="B34" s="9">
        <f>B7-SUM(B8:B14)-B29</f>
        <v>0</v>
      </c>
      <c r="C34" s="9">
        <f aca="true" t="shared" si="0" ref="C34:O34">C7-SUM(C8:C14)-C29</f>
        <v>-1</v>
      </c>
      <c r="D34" s="9">
        <f t="shared" si="0"/>
        <v>0</v>
      </c>
      <c r="E34" s="9">
        <f t="shared" si="0"/>
        <v>-1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-1</v>
      </c>
      <c r="L34" s="9">
        <f t="shared" si="0"/>
        <v>0</v>
      </c>
      <c r="M34" s="9">
        <f t="shared" si="0"/>
        <v>-1</v>
      </c>
      <c r="N34" s="9">
        <f t="shared" si="0"/>
        <v>0</v>
      </c>
      <c r="O34" s="9">
        <f t="shared" si="0"/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2.75" customHeight="1" hidden="1">
      <c r="A35" s="10" t="s">
        <v>9</v>
      </c>
      <c r="B35" s="9">
        <f>B14-SUM(B15:B28)</f>
        <v>0</v>
      </c>
      <c r="C35" s="9">
        <f aca="true" t="shared" si="1" ref="C35:O35">C14-SUM(C15:C28)</f>
        <v>1</v>
      </c>
      <c r="D35" s="9">
        <f t="shared" si="1"/>
        <v>0</v>
      </c>
      <c r="E35" s="9">
        <f t="shared" si="1"/>
        <v>1</v>
      </c>
      <c r="F35" s="9">
        <f t="shared" si="1"/>
        <v>0</v>
      </c>
      <c r="G35" s="9">
        <f t="shared" si="1"/>
        <v>-1</v>
      </c>
      <c r="H35" s="9">
        <f t="shared" si="1"/>
        <v>0</v>
      </c>
      <c r="I35" s="9">
        <f t="shared" si="1"/>
        <v>2</v>
      </c>
      <c r="J35" s="9">
        <f t="shared" si="1"/>
        <v>0</v>
      </c>
      <c r="K35" s="9">
        <f t="shared" si="1"/>
        <v>-1</v>
      </c>
      <c r="L35" s="9">
        <f t="shared" si="1"/>
        <v>0</v>
      </c>
      <c r="M35" s="9">
        <f t="shared" si="1"/>
        <v>1</v>
      </c>
      <c r="N35" s="9">
        <f t="shared" si="1"/>
        <v>0</v>
      </c>
      <c r="O35" s="9">
        <f t="shared" si="1"/>
        <v>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2.75" customHeight="1" hidden="1">
      <c r="A36" s="10" t="s">
        <v>10</v>
      </c>
      <c r="B36" s="9">
        <f aca="true" t="shared" si="2" ref="B36:O36">B29-B30-B31</f>
        <v>0</v>
      </c>
      <c r="C36" s="9">
        <f t="shared" si="2"/>
        <v>1</v>
      </c>
      <c r="D36" s="9">
        <f t="shared" si="2"/>
        <v>0</v>
      </c>
      <c r="E36" s="9">
        <f t="shared" si="2"/>
        <v>1</v>
      </c>
      <c r="F36" s="9">
        <f t="shared" si="2"/>
        <v>0</v>
      </c>
      <c r="G36" s="9">
        <f t="shared" si="2"/>
        <v>0</v>
      </c>
      <c r="H36" s="9">
        <f t="shared" si="2"/>
        <v>0</v>
      </c>
      <c r="I36" s="9">
        <f t="shared" si="2"/>
        <v>0</v>
      </c>
      <c r="J36" s="9">
        <f t="shared" si="2"/>
        <v>0</v>
      </c>
      <c r="K36" s="9">
        <f t="shared" si="2"/>
        <v>0</v>
      </c>
      <c r="L36" s="9">
        <f t="shared" si="2"/>
        <v>0</v>
      </c>
      <c r="M36" s="9">
        <f t="shared" si="2"/>
        <v>1</v>
      </c>
      <c r="N36" s="9">
        <f t="shared" si="2"/>
        <v>0</v>
      </c>
      <c r="O36" s="9">
        <f t="shared" si="2"/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15" ht="12.75" customHeight="1" hidden="1">
      <c r="A37" s="60" t="s">
        <v>202</v>
      </c>
      <c r="B37" s="9">
        <f>B7-'年月'!B223</f>
        <v>0</v>
      </c>
      <c r="C37" s="9">
        <f>C7-'年月'!C223</f>
        <v>0</v>
      </c>
      <c r="D37" s="9">
        <f>D7-'年月'!D223</f>
        <v>0</v>
      </c>
      <c r="E37" s="9">
        <f>E7-'年月'!E223</f>
        <v>0</v>
      </c>
      <c r="F37" s="9">
        <f>F7-'年月'!F223</f>
        <v>0</v>
      </c>
      <c r="G37" s="9">
        <f>G7-'年月'!G223</f>
        <v>0</v>
      </c>
      <c r="H37" s="9">
        <f>H7-'年月'!H223</f>
        <v>0</v>
      </c>
      <c r="I37" s="9">
        <f>I7-'年月'!I223</f>
        <v>0</v>
      </c>
      <c r="J37" s="9">
        <f>J7-'年月'!J223</f>
        <v>0</v>
      </c>
      <c r="K37" s="9">
        <f>K7-'年月'!K223</f>
        <v>0</v>
      </c>
      <c r="L37" s="9">
        <f>L7-'年月'!L223</f>
        <v>0</v>
      </c>
      <c r="M37" s="9">
        <f>M7-'年月'!M223</f>
        <v>0</v>
      </c>
      <c r="N37" s="9">
        <f>N7-'年月'!N223</f>
        <v>0</v>
      </c>
      <c r="O37" s="9">
        <f>O7-'年月'!O223</f>
        <v>0</v>
      </c>
    </row>
    <row r="38" spans="1:15" ht="12.75" customHeight="1">
      <c r="A38" s="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2">
      <c r="A39" s="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2:15" ht="1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2:15" ht="1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2:15" ht="1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2:15" ht="1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</sheetData>
  <sheetProtection/>
  <mergeCells count="11">
    <mergeCell ref="D4:E4"/>
    <mergeCell ref="F4:G4"/>
    <mergeCell ref="H4:I4"/>
    <mergeCell ref="J4:K4"/>
    <mergeCell ref="L4:M4"/>
    <mergeCell ref="A32:O32"/>
    <mergeCell ref="A1:O1"/>
    <mergeCell ref="A3:A6"/>
    <mergeCell ref="B3:C4"/>
    <mergeCell ref="D3:M3"/>
    <mergeCell ref="N3:O4"/>
  </mergeCells>
  <conditionalFormatting sqref="B34:O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86" t="s">
        <v>195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464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87" t="s">
        <v>54</v>
      </c>
      <c r="B3" s="79" t="s">
        <v>52</v>
      </c>
      <c r="C3" s="74"/>
      <c r="D3" s="72" t="s">
        <v>196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3"/>
    </row>
    <row r="4" spans="1:15" ht="12" customHeight="1">
      <c r="A4" s="88"/>
      <c r="B4" s="80"/>
      <c r="C4" s="76"/>
      <c r="D4" s="72" t="s">
        <v>45</v>
      </c>
      <c r="E4" s="73"/>
      <c r="F4" s="72" t="s">
        <v>197</v>
      </c>
      <c r="G4" s="73"/>
      <c r="H4" s="72" t="s">
        <v>198</v>
      </c>
      <c r="I4" s="73"/>
      <c r="J4" s="72" t="s">
        <v>48</v>
      </c>
      <c r="K4" s="73"/>
      <c r="L4" s="72" t="s">
        <v>49</v>
      </c>
      <c r="M4" s="73"/>
      <c r="N4" s="84"/>
      <c r="O4" s="85"/>
    </row>
    <row r="5" spans="1:15" ht="12" customHeight="1">
      <c r="A5" s="88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46" t="s">
        <v>12</v>
      </c>
    </row>
    <row r="6" spans="1:15" s="38" customFormat="1" ht="12" customHeight="1">
      <c r="A6" s="89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47" t="s">
        <v>51</v>
      </c>
    </row>
    <row r="7" spans="1:15" s="5" customFormat="1" ht="12" customHeight="1">
      <c r="A7" s="48" t="s">
        <v>61</v>
      </c>
      <c r="B7" s="14">
        <v>1051595</v>
      </c>
      <c r="C7" s="14">
        <v>227400523</v>
      </c>
      <c r="D7" s="14">
        <v>1051594</v>
      </c>
      <c r="E7" s="14">
        <v>227400402</v>
      </c>
      <c r="F7" s="14">
        <v>506222</v>
      </c>
      <c r="G7" s="14">
        <v>83139267</v>
      </c>
      <c r="H7" s="14">
        <v>2383</v>
      </c>
      <c r="I7" s="14">
        <v>1336981</v>
      </c>
      <c r="J7" s="14">
        <v>145804</v>
      </c>
      <c r="K7" s="14">
        <v>34260999</v>
      </c>
      <c r="L7" s="14">
        <v>397185</v>
      </c>
      <c r="M7" s="14">
        <v>108663155</v>
      </c>
      <c r="N7" s="26">
        <v>1</v>
      </c>
      <c r="O7" s="49">
        <v>120</v>
      </c>
    </row>
    <row r="8" spans="1:15" s="5" customFormat="1" ht="12" customHeight="1">
      <c r="A8" s="50" t="s">
        <v>322</v>
      </c>
      <c r="B8" s="24">
        <v>212881</v>
      </c>
      <c r="C8" s="24">
        <v>22666784</v>
      </c>
      <c r="D8" s="24">
        <v>212881</v>
      </c>
      <c r="E8" s="24">
        <v>22666784</v>
      </c>
      <c r="F8" s="24">
        <v>106348</v>
      </c>
      <c r="G8" s="24">
        <v>10374405</v>
      </c>
      <c r="H8" s="24">
        <v>199</v>
      </c>
      <c r="I8" s="24">
        <v>34154</v>
      </c>
      <c r="J8" s="24">
        <v>20688</v>
      </c>
      <c r="K8" s="24">
        <v>3281174</v>
      </c>
      <c r="L8" s="24">
        <v>85646</v>
      </c>
      <c r="M8" s="24">
        <v>8977052</v>
      </c>
      <c r="N8" s="27">
        <v>0</v>
      </c>
      <c r="O8" s="51">
        <v>0</v>
      </c>
    </row>
    <row r="9" spans="1:40" ht="12" customHeight="1">
      <c r="A9" s="62" t="s">
        <v>323</v>
      </c>
      <c r="B9" s="24">
        <v>131095</v>
      </c>
      <c r="C9" s="24">
        <v>13569260</v>
      </c>
      <c r="D9" s="24">
        <v>131095</v>
      </c>
      <c r="E9" s="24">
        <v>13569260</v>
      </c>
      <c r="F9" s="24">
        <v>64659</v>
      </c>
      <c r="G9" s="24">
        <v>6368621</v>
      </c>
      <c r="H9" s="24">
        <v>186</v>
      </c>
      <c r="I9" s="24">
        <v>436009</v>
      </c>
      <c r="J9" s="24">
        <v>14354</v>
      </c>
      <c r="K9" s="24">
        <v>2088867</v>
      </c>
      <c r="L9" s="24">
        <v>51896</v>
      </c>
      <c r="M9" s="24">
        <v>4675763</v>
      </c>
      <c r="N9" s="27">
        <v>0</v>
      </c>
      <c r="O9" s="51">
        <v>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2" customHeight="1">
      <c r="A10" s="62" t="s">
        <v>442</v>
      </c>
      <c r="B10" s="24">
        <v>122151</v>
      </c>
      <c r="C10" s="24">
        <v>23664906</v>
      </c>
      <c r="D10" s="24">
        <v>122151</v>
      </c>
      <c r="E10" s="24">
        <v>23664906</v>
      </c>
      <c r="F10" s="24">
        <v>61370</v>
      </c>
      <c r="G10" s="24">
        <v>10966746</v>
      </c>
      <c r="H10" s="24">
        <v>767</v>
      </c>
      <c r="I10" s="24">
        <v>217278</v>
      </c>
      <c r="J10" s="24">
        <v>14874</v>
      </c>
      <c r="K10" s="24">
        <v>5068352</v>
      </c>
      <c r="L10" s="24">
        <v>45140</v>
      </c>
      <c r="M10" s="24">
        <v>7412530</v>
      </c>
      <c r="N10" s="27">
        <v>0</v>
      </c>
      <c r="O10" s="51"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62" t="s">
        <v>324</v>
      </c>
      <c r="B11" s="24">
        <v>135168</v>
      </c>
      <c r="C11" s="24">
        <v>24948360</v>
      </c>
      <c r="D11" s="24">
        <v>135168</v>
      </c>
      <c r="E11" s="24">
        <v>24948360</v>
      </c>
      <c r="F11" s="24">
        <v>70084</v>
      </c>
      <c r="G11" s="24">
        <v>12132986</v>
      </c>
      <c r="H11" s="24">
        <v>405</v>
      </c>
      <c r="I11" s="24">
        <v>130493</v>
      </c>
      <c r="J11" s="24">
        <v>13113</v>
      </c>
      <c r="K11" s="24">
        <v>3848325</v>
      </c>
      <c r="L11" s="24">
        <v>51566</v>
      </c>
      <c r="M11" s="24">
        <v>8836556</v>
      </c>
      <c r="N11" s="27">
        <v>0</v>
      </c>
      <c r="O11" s="51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62" t="s">
        <v>325</v>
      </c>
      <c r="B12" s="24">
        <v>69282</v>
      </c>
      <c r="C12" s="24">
        <v>35009559</v>
      </c>
      <c r="D12" s="24">
        <v>69282</v>
      </c>
      <c r="E12" s="24">
        <v>35009559</v>
      </c>
      <c r="F12" s="24">
        <v>32018</v>
      </c>
      <c r="G12" s="24">
        <v>8500937</v>
      </c>
      <c r="H12" s="24">
        <v>116</v>
      </c>
      <c r="I12" s="24">
        <v>85023</v>
      </c>
      <c r="J12" s="24">
        <v>10074</v>
      </c>
      <c r="K12" s="24">
        <v>2683821</v>
      </c>
      <c r="L12" s="24">
        <v>27074</v>
      </c>
      <c r="M12" s="24">
        <v>23739778</v>
      </c>
      <c r="N12" s="27">
        <v>0</v>
      </c>
      <c r="O12" s="51"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62" t="s">
        <v>326</v>
      </c>
      <c r="B13" s="24">
        <v>159177</v>
      </c>
      <c r="C13" s="24">
        <v>53744683</v>
      </c>
      <c r="D13" s="24">
        <v>159177</v>
      </c>
      <c r="E13" s="24">
        <v>53744683</v>
      </c>
      <c r="F13" s="24">
        <v>60151</v>
      </c>
      <c r="G13" s="24">
        <v>11248263</v>
      </c>
      <c r="H13" s="24">
        <v>212</v>
      </c>
      <c r="I13" s="24">
        <v>143403</v>
      </c>
      <c r="J13" s="24">
        <v>50497</v>
      </c>
      <c r="K13" s="24">
        <v>7336188</v>
      </c>
      <c r="L13" s="24">
        <v>48317</v>
      </c>
      <c r="M13" s="24">
        <v>35016828</v>
      </c>
      <c r="N13" s="27">
        <v>0</v>
      </c>
      <c r="O13" s="51">
        <v>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31" customFormat="1" ht="12" customHeight="1">
      <c r="A14" s="50" t="s">
        <v>63</v>
      </c>
      <c r="B14" s="24">
        <v>220588</v>
      </c>
      <c r="C14" s="24">
        <v>53607741</v>
      </c>
      <c r="D14" s="24">
        <v>220587</v>
      </c>
      <c r="E14" s="24">
        <v>53607621</v>
      </c>
      <c r="F14" s="24">
        <v>110746</v>
      </c>
      <c r="G14" s="24">
        <v>23425222</v>
      </c>
      <c r="H14" s="24">
        <v>498</v>
      </c>
      <c r="I14" s="24">
        <v>290621</v>
      </c>
      <c r="J14" s="24">
        <v>22123</v>
      </c>
      <c r="K14" s="24">
        <v>9939480</v>
      </c>
      <c r="L14" s="24">
        <v>87220</v>
      </c>
      <c r="M14" s="24">
        <v>19952298</v>
      </c>
      <c r="N14" s="27">
        <v>1</v>
      </c>
      <c r="O14" s="51">
        <v>120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57" t="s">
        <v>443</v>
      </c>
      <c r="B15" s="19">
        <v>18567</v>
      </c>
      <c r="C15" s="19">
        <v>3555805</v>
      </c>
      <c r="D15" s="19">
        <v>18567</v>
      </c>
      <c r="E15" s="19">
        <v>3555805</v>
      </c>
      <c r="F15" s="19">
        <v>9307</v>
      </c>
      <c r="G15" s="19">
        <v>1597480</v>
      </c>
      <c r="H15" s="19">
        <v>29</v>
      </c>
      <c r="I15" s="19">
        <v>7705</v>
      </c>
      <c r="J15" s="19">
        <v>2760</v>
      </c>
      <c r="K15" s="19">
        <v>657107</v>
      </c>
      <c r="L15" s="19">
        <v>6471</v>
      </c>
      <c r="M15" s="19">
        <v>1293513</v>
      </c>
      <c r="N15" s="28">
        <v>0</v>
      </c>
      <c r="O15" s="53">
        <v>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57" t="s">
        <v>444</v>
      </c>
      <c r="B16" s="19">
        <v>30418</v>
      </c>
      <c r="C16" s="19">
        <v>6295063</v>
      </c>
      <c r="D16" s="19">
        <v>30418</v>
      </c>
      <c r="E16" s="19">
        <v>6295063</v>
      </c>
      <c r="F16" s="19">
        <v>17486</v>
      </c>
      <c r="G16" s="19">
        <v>3076774</v>
      </c>
      <c r="H16" s="19">
        <v>114</v>
      </c>
      <c r="I16" s="19">
        <v>95005</v>
      </c>
      <c r="J16" s="19">
        <v>2938</v>
      </c>
      <c r="K16" s="19">
        <v>1307651</v>
      </c>
      <c r="L16" s="19">
        <v>9880</v>
      </c>
      <c r="M16" s="19">
        <v>1815633</v>
      </c>
      <c r="N16" s="28">
        <v>0</v>
      </c>
      <c r="O16" s="53"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57" t="s">
        <v>445</v>
      </c>
      <c r="B17" s="19">
        <v>14778</v>
      </c>
      <c r="C17" s="19">
        <v>6468606</v>
      </c>
      <c r="D17" s="19">
        <v>14778</v>
      </c>
      <c r="E17" s="19">
        <v>6468606</v>
      </c>
      <c r="F17" s="19">
        <v>7756</v>
      </c>
      <c r="G17" s="19">
        <v>3121712</v>
      </c>
      <c r="H17" s="19">
        <v>17</v>
      </c>
      <c r="I17" s="19">
        <v>6921</v>
      </c>
      <c r="J17" s="19">
        <v>1298</v>
      </c>
      <c r="K17" s="19">
        <v>537924</v>
      </c>
      <c r="L17" s="19">
        <v>5707</v>
      </c>
      <c r="M17" s="19">
        <v>2802049</v>
      </c>
      <c r="N17" s="28">
        <v>0</v>
      </c>
      <c r="O17" s="53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57" t="s">
        <v>446</v>
      </c>
      <c r="B18" s="19">
        <v>29867</v>
      </c>
      <c r="C18" s="19">
        <v>10150971</v>
      </c>
      <c r="D18" s="19">
        <v>29866</v>
      </c>
      <c r="E18" s="19">
        <v>10150851</v>
      </c>
      <c r="F18" s="19">
        <v>14070</v>
      </c>
      <c r="G18" s="19">
        <v>3904897</v>
      </c>
      <c r="H18" s="19">
        <v>80</v>
      </c>
      <c r="I18" s="19">
        <v>78700</v>
      </c>
      <c r="J18" s="19">
        <v>4219</v>
      </c>
      <c r="K18" s="19">
        <v>3067325</v>
      </c>
      <c r="L18" s="19">
        <v>11497</v>
      </c>
      <c r="M18" s="19">
        <v>3099929</v>
      </c>
      <c r="N18" s="28">
        <v>1</v>
      </c>
      <c r="O18" s="53">
        <v>120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57" t="s">
        <v>447</v>
      </c>
      <c r="B19" s="19">
        <v>11510</v>
      </c>
      <c r="C19" s="19">
        <v>2702592</v>
      </c>
      <c r="D19" s="19">
        <v>11510</v>
      </c>
      <c r="E19" s="19">
        <v>2702592</v>
      </c>
      <c r="F19" s="19">
        <v>5221</v>
      </c>
      <c r="G19" s="19">
        <v>1230400</v>
      </c>
      <c r="H19" s="19">
        <v>21</v>
      </c>
      <c r="I19" s="19">
        <v>22801</v>
      </c>
      <c r="J19" s="19">
        <v>1539</v>
      </c>
      <c r="K19" s="19">
        <v>512157</v>
      </c>
      <c r="L19" s="19">
        <v>4729</v>
      </c>
      <c r="M19" s="19">
        <v>937235</v>
      </c>
      <c r="N19" s="28">
        <v>0</v>
      </c>
      <c r="O19" s="53"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57" t="s">
        <v>448</v>
      </c>
      <c r="B20" s="19">
        <v>12226</v>
      </c>
      <c r="C20" s="19">
        <v>4393653</v>
      </c>
      <c r="D20" s="19">
        <v>12226</v>
      </c>
      <c r="E20" s="19">
        <v>4393653</v>
      </c>
      <c r="F20" s="19">
        <v>6224</v>
      </c>
      <c r="G20" s="19">
        <v>1840583</v>
      </c>
      <c r="H20" s="19">
        <v>37</v>
      </c>
      <c r="I20" s="19">
        <v>12354</v>
      </c>
      <c r="J20" s="19">
        <v>912</v>
      </c>
      <c r="K20" s="19">
        <v>847427</v>
      </c>
      <c r="L20" s="19">
        <v>5053</v>
      </c>
      <c r="M20" s="19">
        <v>1693288</v>
      </c>
      <c r="N20" s="28">
        <v>0</v>
      </c>
      <c r="O20" s="53"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57" t="s">
        <v>449</v>
      </c>
      <c r="B21" s="19">
        <v>9287</v>
      </c>
      <c r="C21" s="19">
        <v>2228956</v>
      </c>
      <c r="D21" s="19">
        <v>9287</v>
      </c>
      <c r="E21" s="19">
        <v>2228956</v>
      </c>
      <c r="F21" s="19">
        <v>4515</v>
      </c>
      <c r="G21" s="19">
        <v>1007943</v>
      </c>
      <c r="H21" s="19">
        <v>20</v>
      </c>
      <c r="I21" s="19">
        <v>26094</v>
      </c>
      <c r="J21" s="19">
        <v>685</v>
      </c>
      <c r="K21" s="19">
        <v>374776</v>
      </c>
      <c r="L21" s="19">
        <v>4067</v>
      </c>
      <c r="M21" s="19">
        <v>820143</v>
      </c>
      <c r="N21" s="28">
        <v>0</v>
      </c>
      <c r="O21" s="53">
        <v>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57" t="s">
        <v>450</v>
      </c>
      <c r="B22" s="19">
        <v>21178</v>
      </c>
      <c r="C22" s="19">
        <v>5171251</v>
      </c>
      <c r="D22" s="19">
        <v>21178</v>
      </c>
      <c r="E22" s="19">
        <v>5171251</v>
      </c>
      <c r="F22" s="19">
        <v>9796</v>
      </c>
      <c r="G22" s="19">
        <v>2284809</v>
      </c>
      <c r="H22" s="19">
        <v>30</v>
      </c>
      <c r="I22" s="19">
        <v>8747</v>
      </c>
      <c r="J22" s="19">
        <v>2766</v>
      </c>
      <c r="K22" s="19">
        <v>1048968</v>
      </c>
      <c r="L22" s="19">
        <v>8586</v>
      </c>
      <c r="M22" s="19">
        <v>1828727</v>
      </c>
      <c r="N22" s="28">
        <v>0</v>
      </c>
      <c r="O22" s="53">
        <v>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57" t="s">
        <v>451</v>
      </c>
      <c r="B23" s="19">
        <v>5565</v>
      </c>
      <c r="C23" s="19">
        <v>991148</v>
      </c>
      <c r="D23" s="19">
        <v>5565</v>
      </c>
      <c r="E23" s="19">
        <v>991148</v>
      </c>
      <c r="F23" s="19">
        <v>2649</v>
      </c>
      <c r="G23" s="19">
        <v>454289</v>
      </c>
      <c r="H23" s="19">
        <v>50</v>
      </c>
      <c r="I23" s="19">
        <v>13212</v>
      </c>
      <c r="J23" s="19">
        <v>408</v>
      </c>
      <c r="K23" s="19">
        <v>129964</v>
      </c>
      <c r="L23" s="19">
        <v>2458</v>
      </c>
      <c r="M23" s="19">
        <v>393682</v>
      </c>
      <c r="N23" s="28">
        <v>0</v>
      </c>
      <c r="O23" s="53">
        <v>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57" t="s">
        <v>452</v>
      </c>
      <c r="B24" s="19">
        <v>12806</v>
      </c>
      <c r="C24" s="19">
        <v>2125704</v>
      </c>
      <c r="D24" s="19">
        <v>12806</v>
      </c>
      <c r="E24" s="19">
        <v>2125704</v>
      </c>
      <c r="F24" s="19">
        <v>5842</v>
      </c>
      <c r="G24" s="19">
        <v>946288</v>
      </c>
      <c r="H24" s="19">
        <v>10</v>
      </c>
      <c r="I24" s="19">
        <v>1801</v>
      </c>
      <c r="J24" s="19">
        <v>1355</v>
      </c>
      <c r="K24" s="19">
        <v>337284</v>
      </c>
      <c r="L24" s="19">
        <v>5599</v>
      </c>
      <c r="M24" s="19">
        <v>840330</v>
      </c>
      <c r="N24" s="28">
        <v>0</v>
      </c>
      <c r="O24" s="53"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57" t="s">
        <v>453</v>
      </c>
      <c r="B25" s="19">
        <v>1539</v>
      </c>
      <c r="C25" s="19">
        <v>386323</v>
      </c>
      <c r="D25" s="19">
        <v>1539</v>
      </c>
      <c r="E25" s="19">
        <v>386323</v>
      </c>
      <c r="F25" s="19">
        <v>812</v>
      </c>
      <c r="G25" s="19">
        <v>202462</v>
      </c>
      <c r="H25" s="19">
        <v>1</v>
      </c>
      <c r="I25" s="19">
        <v>18</v>
      </c>
      <c r="J25" s="19">
        <v>141</v>
      </c>
      <c r="K25" s="19">
        <v>31484</v>
      </c>
      <c r="L25" s="19">
        <v>585</v>
      </c>
      <c r="M25" s="19">
        <v>152359</v>
      </c>
      <c r="N25" s="28">
        <v>0</v>
      </c>
      <c r="O25" s="53"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57" t="s">
        <v>454</v>
      </c>
      <c r="B26" s="19">
        <v>17052</v>
      </c>
      <c r="C26" s="19">
        <v>1406760</v>
      </c>
      <c r="D26" s="19">
        <v>17052</v>
      </c>
      <c r="E26" s="19">
        <v>1406760</v>
      </c>
      <c r="F26" s="19">
        <v>7883</v>
      </c>
      <c r="G26" s="19">
        <v>711975</v>
      </c>
      <c r="H26" s="19">
        <v>49</v>
      </c>
      <c r="I26" s="19">
        <v>7763</v>
      </c>
      <c r="J26" s="19">
        <v>723</v>
      </c>
      <c r="K26" s="19">
        <v>105362</v>
      </c>
      <c r="L26" s="19">
        <v>8397</v>
      </c>
      <c r="M26" s="19">
        <v>581661</v>
      </c>
      <c r="N26" s="28">
        <v>0</v>
      </c>
      <c r="O26" s="53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57" t="s">
        <v>455</v>
      </c>
      <c r="B27" s="19">
        <v>26491</v>
      </c>
      <c r="C27" s="19">
        <v>6375100</v>
      </c>
      <c r="D27" s="19">
        <v>26491</v>
      </c>
      <c r="E27" s="19">
        <v>6375100</v>
      </c>
      <c r="F27" s="19">
        <v>14595</v>
      </c>
      <c r="G27" s="19">
        <v>2278318</v>
      </c>
      <c r="H27" s="19">
        <v>28</v>
      </c>
      <c r="I27" s="19">
        <v>8191</v>
      </c>
      <c r="J27" s="19">
        <v>1889</v>
      </c>
      <c r="K27" s="19">
        <v>867242</v>
      </c>
      <c r="L27" s="19">
        <v>9979</v>
      </c>
      <c r="M27" s="19">
        <v>3221348</v>
      </c>
      <c r="N27" s="28">
        <v>0</v>
      </c>
      <c r="O27" s="53"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57" t="s">
        <v>456</v>
      </c>
      <c r="B28" s="19">
        <v>9304</v>
      </c>
      <c r="C28" s="19">
        <v>1355809</v>
      </c>
      <c r="D28" s="19">
        <v>9304</v>
      </c>
      <c r="E28" s="19">
        <v>1355809</v>
      </c>
      <c r="F28" s="19">
        <v>4590</v>
      </c>
      <c r="G28" s="19">
        <v>767292</v>
      </c>
      <c r="H28" s="19">
        <v>12</v>
      </c>
      <c r="I28" s="19">
        <v>1308</v>
      </c>
      <c r="J28" s="19">
        <v>490</v>
      </c>
      <c r="K28" s="19">
        <v>114809</v>
      </c>
      <c r="L28" s="19">
        <v>4212</v>
      </c>
      <c r="M28" s="19">
        <v>472400</v>
      </c>
      <c r="N28" s="28">
        <v>0</v>
      </c>
      <c r="O28" s="53"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50" t="s">
        <v>457</v>
      </c>
      <c r="B29" s="24">
        <v>1253</v>
      </c>
      <c r="C29" s="24">
        <v>189229</v>
      </c>
      <c r="D29" s="24">
        <v>1253</v>
      </c>
      <c r="E29" s="24">
        <v>189229</v>
      </c>
      <c r="F29" s="24">
        <v>846</v>
      </c>
      <c r="G29" s="24">
        <v>122087</v>
      </c>
      <c r="H29" s="24">
        <v>0</v>
      </c>
      <c r="I29" s="24">
        <v>0</v>
      </c>
      <c r="J29" s="24">
        <v>81</v>
      </c>
      <c r="K29" s="24">
        <v>14792</v>
      </c>
      <c r="L29" s="24">
        <v>326</v>
      </c>
      <c r="M29" s="24">
        <v>52349</v>
      </c>
      <c r="N29" s="27">
        <v>0</v>
      </c>
      <c r="O29" s="51"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15" s="5" customFormat="1" ht="12" customHeight="1">
      <c r="A30" s="50" t="s">
        <v>458</v>
      </c>
      <c r="B30" s="19">
        <v>1250</v>
      </c>
      <c r="C30" s="19">
        <v>187011</v>
      </c>
      <c r="D30" s="19">
        <v>1250</v>
      </c>
      <c r="E30" s="19">
        <v>187011</v>
      </c>
      <c r="F30" s="19">
        <v>844</v>
      </c>
      <c r="G30" s="19">
        <v>121870</v>
      </c>
      <c r="H30" s="19">
        <v>0</v>
      </c>
      <c r="I30" s="19">
        <v>0</v>
      </c>
      <c r="J30" s="19">
        <v>80</v>
      </c>
      <c r="K30" s="19">
        <v>12792</v>
      </c>
      <c r="L30" s="19">
        <v>326</v>
      </c>
      <c r="M30" s="19">
        <v>52349</v>
      </c>
      <c r="N30" s="28">
        <v>0</v>
      </c>
      <c r="O30" s="53">
        <v>0</v>
      </c>
    </row>
    <row r="31" spans="1:15" s="5" customFormat="1" ht="12" customHeight="1">
      <c r="A31" s="50" t="s">
        <v>459</v>
      </c>
      <c r="B31" s="19">
        <v>3</v>
      </c>
      <c r="C31" s="19">
        <v>2218</v>
      </c>
      <c r="D31" s="19">
        <v>3</v>
      </c>
      <c r="E31" s="19">
        <v>2218</v>
      </c>
      <c r="F31" s="19">
        <v>2</v>
      </c>
      <c r="G31" s="19">
        <v>217</v>
      </c>
      <c r="H31" s="19">
        <v>0</v>
      </c>
      <c r="I31" s="19">
        <v>0</v>
      </c>
      <c r="J31" s="19">
        <v>1</v>
      </c>
      <c r="K31" s="19">
        <v>2001</v>
      </c>
      <c r="L31" s="19">
        <v>0</v>
      </c>
      <c r="M31" s="19">
        <v>0</v>
      </c>
      <c r="N31" s="28">
        <v>0</v>
      </c>
      <c r="O31" s="53">
        <v>0</v>
      </c>
    </row>
    <row r="32" spans="1:15" ht="13.5" customHeight="1">
      <c r="A32" s="77" t="s">
        <v>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2.75" customHeight="1">
      <c r="A33" s="36" t="s">
        <v>43</v>
      </c>
      <c r="H33" s="9"/>
      <c r="I33" s="9"/>
      <c r="J33" s="9"/>
      <c r="K33" s="9"/>
      <c r="L33" s="9"/>
      <c r="M33" s="9"/>
      <c r="N33" s="9"/>
      <c r="O33" s="9"/>
    </row>
    <row r="34" spans="1:63" ht="12.75" customHeight="1" hidden="1">
      <c r="A34" s="10" t="s">
        <v>6</v>
      </c>
      <c r="B34" s="9">
        <f>B7-SUM(B8:B14)-B29</f>
        <v>0</v>
      </c>
      <c r="C34" s="9">
        <f aca="true" t="shared" si="0" ref="C34:O34">C7-SUM(C8:C14)-C29</f>
        <v>1</v>
      </c>
      <c r="D34" s="9">
        <f t="shared" si="0"/>
        <v>0</v>
      </c>
      <c r="E34" s="9">
        <f t="shared" si="0"/>
        <v>0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1</v>
      </c>
      <c r="N34" s="9">
        <f t="shared" si="0"/>
        <v>0</v>
      </c>
      <c r="O34" s="9">
        <f t="shared" si="0"/>
        <v>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2.75" customHeight="1" hidden="1">
      <c r="A35" s="10" t="s">
        <v>9</v>
      </c>
      <c r="B35" s="9">
        <f>B14-SUM(B15:B28)</f>
        <v>0</v>
      </c>
      <c r="C35" s="9">
        <f aca="true" t="shared" si="1" ref="C35:O35">C14-SUM(C15:C28)</f>
        <v>0</v>
      </c>
      <c r="D35" s="9">
        <f t="shared" si="1"/>
        <v>0</v>
      </c>
      <c r="E35" s="9">
        <f t="shared" si="1"/>
        <v>0</v>
      </c>
      <c r="F35" s="9">
        <f t="shared" si="1"/>
        <v>0</v>
      </c>
      <c r="G35" s="9">
        <f t="shared" si="1"/>
        <v>0</v>
      </c>
      <c r="H35" s="9">
        <f t="shared" si="1"/>
        <v>0</v>
      </c>
      <c r="I35" s="9">
        <f t="shared" si="1"/>
        <v>1</v>
      </c>
      <c r="J35" s="9">
        <f t="shared" si="1"/>
        <v>0</v>
      </c>
      <c r="K35" s="9">
        <f t="shared" si="1"/>
        <v>0</v>
      </c>
      <c r="L35" s="9">
        <f t="shared" si="1"/>
        <v>0</v>
      </c>
      <c r="M35" s="9">
        <f t="shared" si="1"/>
        <v>1</v>
      </c>
      <c r="N35" s="9">
        <f t="shared" si="1"/>
        <v>0</v>
      </c>
      <c r="O35" s="9">
        <f t="shared" si="1"/>
        <v>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2.75" customHeight="1" hidden="1">
      <c r="A36" s="10" t="s">
        <v>10</v>
      </c>
      <c r="B36" s="9">
        <f aca="true" t="shared" si="2" ref="B36:O36">B29-B30-B31</f>
        <v>0</v>
      </c>
      <c r="C36" s="9">
        <f t="shared" si="2"/>
        <v>0</v>
      </c>
      <c r="D36" s="9">
        <f t="shared" si="2"/>
        <v>0</v>
      </c>
      <c r="E36" s="9">
        <f t="shared" si="2"/>
        <v>0</v>
      </c>
      <c r="F36" s="9">
        <f t="shared" si="2"/>
        <v>0</v>
      </c>
      <c r="G36" s="9">
        <f t="shared" si="2"/>
        <v>0</v>
      </c>
      <c r="H36" s="9">
        <f t="shared" si="2"/>
        <v>0</v>
      </c>
      <c r="I36" s="9">
        <f t="shared" si="2"/>
        <v>0</v>
      </c>
      <c r="J36" s="9">
        <f t="shared" si="2"/>
        <v>0</v>
      </c>
      <c r="K36" s="9">
        <f t="shared" si="2"/>
        <v>-1</v>
      </c>
      <c r="L36" s="9">
        <f t="shared" si="2"/>
        <v>0</v>
      </c>
      <c r="M36" s="9">
        <f t="shared" si="2"/>
        <v>0</v>
      </c>
      <c r="N36" s="9">
        <f t="shared" si="2"/>
        <v>0</v>
      </c>
      <c r="O36" s="9">
        <f t="shared" si="2"/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15" ht="12.75" customHeight="1" hidden="1">
      <c r="A37" s="60" t="s">
        <v>202</v>
      </c>
      <c r="B37" s="9">
        <f>B7-'年月'!B210</f>
        <v>0</v>
      </c>
      <c r="C37" s="9">
        <f>C7-'年月'!C210</f>
        <v>0</v>
      </c>
      <c r="D37" s="9">
        <f>D7-'年月'!D210</f>
        <v>0</v>
      </c>
      <c r="E37" s="9">
        <f>E7-'年月'!E210</f>
        <v>0</v>
      </c>
      <c r="F37" s="9">
        <f>F7-'年月'!F210</f>
        <v>0</v>
      </c>
      <c r="G37" s="9">
        <f>G7-'年月'!G210</f>
        <v>0</v>
      </c>
      <c r="H37" s="9">
        <f>H7-'年月'!H210</f>
        <v>0</v>
      </c>
      <c r="I37" s="9">
        <f>I7-'年月'!I210</f>
        <v>0</v>
      </c>
      <c r="J37" s="9">
        <f>J7-'年月'!J210</f>
        <v>0</v>
      </c>
      <c r="K37" s="9">
        <f>K7-'年月'!K210</f>
        <v>0</v>
      </c>
      <c r="L37" s="9">
        <f>L7-'年月'!L210</f>
        <v>0</v>
      </c>
      <c r="M37" s="9">
        <f>M7-'年月'!M210</f>
        <v>0</v>
      </c>
      <c r="N37" s="9">
        <f>N7-'年月'!N210</f>
        <v>0</v>
      </c>
      <c r="O37" s="9">
        <f>O7-'年月'!O210</f>
        <v>0</v>
      </c>
    </row>
    <row r="38" spans="1:15" ht="12.75" customHeight="1">
      <c r="A38" s="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2">
      <c r="A39" s="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2:15" ht="1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2:15" ht="1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2:15" ht="1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2:15" ht="1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</sheetData>
  <sheetProtection/>
  <mergeCells count="11">
    <mergeCell ref="D4:E4"/>
    <mergeCell ref="F4:G4"/>
    <mergeCell ref="H4:I4"/>
    <mergeCell ref="J4:K4"/>
    <mergeCell ref="L4:M4"/>
    <mergeCell ref="A32:O32"/>
    <mergeCell ref="A1:O1"/>
    <mergeCell ref="A3:A6"/>
    <mergeCell ref="B3:C4"/>
    <mergeCell ref="D3:M3"/>
    <mergeCell ref="N3:O4"/>
  </mergeCells>
  <conditionalFormatting sqref="B34:O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86" t="s">
        <v>396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441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87" t="s">
        <v>397</v>
      </c>
      <c r="B3" s="79" t="s">
        <v>398</v>
      </c>
      <c r="C3" s="74"/>
      <c r="D3" s="72" t="s">
        <v>399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400</v>
      </c>
      <c r="O3" s="83"/>
    </row>
    <row r="4" spans="1:15" ht="12" customHeight="1">
      <c r="A4" s="88"/>
      <c r="B4" s="80"/>
      <c r="C4" s="76"/>
      <c r="D4" s="72" t="s">
        <v>401</v>
      </c>
      <c r="E4" s="73"/>
      <c r="F4" s="72" t="s">
        <v>402</v>
      </c>
      <c r="G4" s="73"/>
      <c r="H4" s="72" t="s">
        <v>403</v>
      </c>
      <c r="I4" s="73"/>
      <c r="J4" s="72" t="s">
        <v>404</v>
      </c>
      <c r="K4" s="73"/>
      <c r="L4" s="72" t="s">
        <v>405</v>
      </c>
      <c r="M4" s="73"/>
      <c r="N4" s="84"/>
      <c r="O4" s="85"/>
    </row>
    <row r="5" spans="1:15" ht="12" customHeight="1">
      <c r="A5" s="88"/>
      <c r="B5" s="33" t="s">
        <v>406</v>
      </c>
      <c r="C5" s="33" t="s">
        <v>407</v>
      </c>
      <c r="D5" s="33" t="s">
        <v>406</v>
      </c>
      <c r="E5" s="33" t="s">
        <v>407</v>
      </c>
      <c r="F5" s="33" t="s">
        <v>406</v>
      </c>
      <c r="G5" s="33" t="s">
        <v>407</v>
      </c>
      <c r="H5" s="33" t="s">
        <v>406</v>
      </c>
      <c r="I5" s="33" t="s">
        <v>407</v>
      </c>
      <c r="J5" s="33" t="s">
        <v>406</v>
      </c>
      <c r="K5" s="33" t="s">
        <v>407</v>
      </c>
      <c r="L5" s="33" t="s">
        <v>406</v>
      </c>
      <c r="M5" s="33" t="s">
        <v>407</v>
      </c>
      <c r="N5" s="33" t="s">
        <v>406</v>
      </c>
      <c r="O5" s="46" t="s">
        <v>407</v>
      </c>
    </row>
    <row r="6" spans="1:15" s="38" customFormat="1" ht="12" customHeight="1">
      <c r="A6" s="89"/>
      <c r="B6" s="34" t="s">
        <v>408</v>
      </c>
      <c r="C6" s="37" t="s">
        <v>409</v>
      </c>
      <c r="D6" s="34" t="s">
        <v>408</v>
      </c>
      <c r="E6" s="37" t="s">
        <v>409</v>
      </c>
      <c r="F6" s="34" t="s">
        <v>408</v>
      </c>
      <c r="G6" s="37" t="s">
        <v>409</v>
      </c>
      <c r="H6" s="34" t="s">
        <v>408</v>
      </c>
      <c r="I6" s="37" t="s">
        <v>409</v>
      </c>
      <c r="J6" s="34" t="s">
        <v>408</v>
      </c>
      <c r="K6" s="37" t="s">
        <v>409</v>
      </c>
      <c r="L6" s="34" t="s">
        <v>408</v>
      </c>
      <c r="M6" s="37" t="s">
        <v>409</v>
      </c>
      <c r="N6" s="34" t="s">
        <v>408</v>
      </c>
      <c r="O6" s="47" t="s">
        <v>409</v>
      </c>
    </row>
    <row r="7" spans="1:15" s="5" customFormat="1" ht="12" customHeight="1">
      <c r="A7" s="48" t="s">
        <v>410</v>
      </c>
      <c r="B7" s="14">
        <v>1120365</v>
      </c>
      <c r="C7" s="14">
        <v>173388039</v>
      </c>
      <c r="D7" s="14">
        <v>1120361</v>
      </c>
      <c r="E7" s="14">
        <v>173387816</v>
      </c>
      <c r="F7" s="14">
        <v>538952</v>
      </c>
      <c r="G7" s="14">
        <v>76860981</v>
      </c>
      <c r="H7" s="14">
        <v>9458</v>
      </c>
      <c r="I7" s="14">
        <v>1734006</v>
      </c>
      <c r="J7" s="14">
        <v>127611</v>
      </c>
      <c r="K7" s="14">
        <v>31445226</v>
      </c>
      <c r="L7" s="14">
        <v>444340</v>
      </c>
      <c r="M7" s="14">
        <v>63347603</v>
      </c>
      <c r="N7" s="26">
        <v>4</v>
      </c>
      <c r="O7" s="49">
        <v>223</v>
      </c>
    </row>
    <row r="8" spans="1:15" s="5" customFormat="1" ht="12" customHeight="1">
      <c r="A8" s="50" t="s">
        <v>411</v>
      </c>
      <c r="B8" s="24">
        <v>249962</v>
      </c>
      <c r="C8" s="24">
        <v>26391955</v>
      </c>
      <c r="D8" s="24">
        <v>249960</v>
      </c>
      <c r="E8" s="24">
        <v>26391757</v>
      </c>
      <c r="F8" s="24">
        <v>122217</v>
      </c>
      <c r="G8" s="24">
        <v>11613166</v>
      </c>
      <c r="H8" s="24">
        <v>1843</v>
      </c>
      <c r="I8" s="24">
        <v>401744</v>
      </c>
      <c r="J8" s="24">
        <v>28623</v>
      </c>
      <c r="K8" s="24">
        <v>4614844</v>
      </c>
      <c r="L8" s="24">
        <v>97277</v>
      </c>
      <c r="M8" s="24">
        <v>9762004</v>
      </c>
      <c r="N8" s="27">
        <v>2</v>
      </c>
      <c r="O8" s="51">
        <v>197</v>
      </c>
    </row>
    <row r="9" spans="1:40" ht="12" customHeight="1">
      <c r="A9" s="62" t="s">
        <v>412</v>
      </c>
      <c r="B9" s="24">
        <v>151023</v>
      </c>
      <c r="C9" s="24">
        <v>14482311</v>
      </c>
      <c r="D9" s="24">
        <v>151021</v>
      </c>
      <c r="E9" s="24">
        <v>14482286</v>
      </c>
      <c r="F9" s="24">
        <v>70225</v>
      </c>
      <c r="G9" s="24">
        <v>6554093</v>
      </c>
      <c r="H9" s="24">
        <v>5428</v>
      </c>
      <c r="I9" s="24">
        <v>634759</v>
      </c>
      <c r="J9" s="24">
        <v>17017</v>
      </c>
      <c r="K9" s="24">
        <v>2254495</v>
      </c>
      <c r="L9" s="24">
        <v>58351</v>
      </c>
      <c r="M9" s="24">
        <v>5038940</v>
      </c>
      <c r="N9" s="27">
        <v>2</v>
      </c>
      <c r="O9" s="51">
        <v>25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2" customHeight="1">
      <c r="A10" s="62" t="s">
        <v>413</v>
      </c>
      <c r="B10" s="24">
        <v>147313</v>
      </c>
      <c r="C10" s="24">
        <v>25859448</v>
      </c>
      <c r="D10" s="24">
        <v>147313</v>
      </c>
      <c r="E10" s="24">
        <v>25859448</v>
      </c>
      <c r="F10" s="24">
        <v>73682</v>
      </c>
      <c r="G10" s="24">
        <v>10958672</v>
      </c>
      <c r="H10" s="24">
        <v>316</v>
      </c>
      <c r="I10" s="24">
        <v>43247</v>
      </c>
      <c r="J10" s="24">
        <v>14393</v>
      </c>
      <c r="K10" s="24">
        <v>4404340</v>
      </c>
      <c r="L10" s="24">
        <v>58922</v>
      </c>
      <c r="M10" s="24">
        <v>10453189</v>
      </c>
      <c r="N10" s="27">
        <v>0</v>
      </c>
      <c r="O10" s="51"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62" t="s">
        <v>414</v>
      </c>
      <c r="B11" s="24">
        <v>71139</v>
      </c>
      <c r="C11" s="24">
        <v>14303116</v>
      </c>
      <c r="D11" s="24">
        <v>71139</v>
      </c>
      <c r="E11" s="24">
        <v>14303116</v>
      </c>
      <c r="F11" s="24">
        <v>31908</v>
      </c>
      <c r="G11" s="24">
        <v>6755477</v>
      </c>
      <c r="H11" s="24">
        <v>152</v>
      </c>
      <c r="I11" s="24">
        <v>83826</v>
      </c>
      <c r="J11" s="24">
        <v>9645</v>
      </c>
      <c r="K11" s="24">
        <v>2504752</v>
      </c>
      <c r="L11" s="24">
        <v>29434</v>
      </c>
      <c r="M11" s="24">
        <v>4959061</v>
      </c>
      <c r="N11" s="27">
        <v>0</v>
      </c>
      <c r="O11" s="51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62" t="s">
        <v>415</v>
      </c>
      <c r="B12" s="24">
        <v>144490</v>
      </c>
      <c r="C12" s="24">
        <v>22677811</v>
      </c>
      <c r="D12" s="24">
        <v>144490</v>
      </c>
      <c r="E12" s="24">
        <v>22677811</v>
      </c>
      <c r="F12" s="24">
        <v>63839</v>
      </c>
      <c r="G12" s="24">
        <v>9709230</v>
      </c>
      <c r="H12" s="24">
        <v>281</v>
      </c>
      <c r="I12" s="24">
        <v>111716</v>
      </c>
      <c r="J12" s="24">
        <v>27987</v>
      </c>
      <c r="K12" s="24">
        <v>5214255</v>
      </c>
      <c r="L12" s="24">
        <v>52383</v>
      </c>
      <c r="M12" s="24">
        <v>7642610</v>
      </c>
      <c r="N12" s="27">
        <v>0</v>
      </c>
      <c r="O12" s="51"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50" t="s">
        <v>416</v>
      </c>
      <c r="B13" s="24">
        <v>355344</v>
      </c>
      <c r="C13" s="24">
        <v>69170552</v>
      </c>
      <c r="D13" s="24">
        <v>355344</v>
      </c>
      <c r="E13" s="24">
        <v>69170552</v>
      </c>
      <c r="F13" s="24">
        <v>176392</v>
      </c>
      <c r="G13" s="24">
        <v>31011415</v>
      </c>
      <c r="H13" s="24">
        <v>1436</v>
      </c>
      <c r="I13" s="24">
        <v>458626</v>
      </c>
      <c r="J13" s="24">
        <v>29863</v>
      </c>
      <c r="K13" s="24">
        <v>12315052</v>
      </c>
      <c r="L13" s="24">
        <v>147653</v>
      </c>
      <c r="M13" s="24">
        <v>25385459</v>
      </c>
      <c r="N13" s="27">
        <v>0</v>
      </c>
      <c r="O13" s="51">
        <v>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31" customFormat="1" ht="12" customHeight="1">
      <c r="A14" s="52" t="s">
        <v>417</v>
      </c>
      <c r="B14" s="19">
        <v>19237</v>
      </c>
      <c r="C14" s="19">
        <v>3441554</v>
      </c>
      <c r="D14" s="19">
        <v>19237</v>
      </c>
      <c r="E14" s="19">
        <v>3441554</v>
      </c>
      <c r="F14" s="19">
        <v>9761</v>
      </c>
      <c r="G14" s="19">
        <v>1617683</v>
      </c>
      <c r="H14" s="19">
        <v>36</v>
      </c>
      <c r="I14" s="19">
        <v>8816</v>
      </c>
      <c r="J14" s="19">
        <v>1748</v>
      </c>
      <c r="K14" s="19">
        <v>447717</v>
      </c>
      <c r="L14" s="19">
        <v>7692</v>
      </c>
      <c r="M14" s="19">
        <v>1367338</v>
      </c>
      <c r="N14" s="28">
        <v>0</v>
      </c>
      <c r="O14" s="53">
        <v>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52" t="s">
        <v>418</v>
      </c>
      <c r="B15" s="19">
        <v>124545</v>
      </c>
      <c r="C15" s="19">
        <v>23424398</v>
      </c>
      <c r="D15" s="19">
        <v>124545</v>
      </c>
      <c r="E15" s="19">
        <v>23424398</v>
      </c>
      <c r="F15" s="19">
        <v>64481</v>
      </c>
      <c r="G15" s="19">
        <v>10554979</v>
      </c>
      <c r="H15" s="19">
        <v>585</v>
      </c>
      <c r="I15" s="19">
        <v>118248</v>
      </c>
      <c r="J15" s="19">
        <v>8187</v>
      </c>
      <c r="K15" s="19">
        <v>3784055</v>
      </c>
      <c r="L15" s="19">
        <v>51292</v>
      </c>
      <c r="M15" s="19">
        <v>8967116</v>
      </c>
      <c r="N15" s="28">
        <v>0</v>
      </c>
      <c r="O15" s="53">
        <v>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52" t="s">
        <v>419</v>
      </c>
      <c r="B16" s="19">
        <v>38221</v>
      </c>
      <c r="C16" s="19">
        <v>7164010</v>
      </c>
      <c r="D16" s="19">
        <v>38221</v>
      </c>
      <c r="E16" s="19">
        <v>7164010</v>
      </c>
      <c r="F16" s="19">
        <v>19256</v>
      </c>
      <c r="G16" s="19">
        <v>3081771</v>
      </c>
      <c r="H16" s="19">
        <v>48</v>
      </c>
      <c r="I16" s="19">
        <v>14447</v>
      </c>
      <c r="J16" s="19">
        <v>5370</v>
      </c>
      <c r="K16" s="19">
        <v>1802064</v>
      </c>
      <c r="L16" s="19">
        <v>13547</v>
      </c>
      <c r="M16" s="19">
        <v>2265729</v>
      </c>
      <c r="N16" s="28">
        <v>0</v>
      </c>
      <c r="O16" s="53"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52" t="s">
        <v>420</v>
      </c>
      <c r="B17" s="19">
        <v>15846</v>
      </c>
      <c r="C17" s="19">
        <v>3341212</v>
      </c>
      <c r="D17" s="19">
        <v>15846</v>
      </c>
      <c r="E17" s="19">
        <v>3341212</v>
      </c>
      <c r="F17" s="19">
        <v>8440</v>
      </c>
      <c r="G17" s="19">
        <v>1595589</v>
      </c>
      <c r="H17" s="19">
        <v>19</v>
      </c>
      <c r="I17" s="19">
        <v>3790</v>
      </c>
      <c r="J17" s="19">
        <v>960</v>
      </c>
      <c r="K17" s="19">
        <v>525843</v>
      </c>
      <c r="L17" s="19">
        <v>6427</v>
      </c>
      <c r="M17" s="19">
        <v>1215990</v>
      </c>
      <c r="N17" s="28">
        <v>0</v>
      </c>
      <c r="O17" s="53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52" t="s">
        <v>421</v>
      </c>
      <c r="B18" s="19">
        <v>28689</v>
      </c>
      <c r="C18" s="19">
        <v>8198204</v>
      </c>
      <c r="D18" s="19">
        <v>28689</v>
      </c>
      <c r="E18" s="19">
        <v>8198204</v>
      </c>
      <c r="F18" s="19">
        <v>13361</v>
      </c>
      <c r="G18" s="19">
        <v>3552405</v>
      </c>
      <c r="H18" s="19">
        <v>104</v>
      </c>
      <c r="I18" s="19">
        <v>40459</v>
      </c>
      <c r="J18" s="19">
        <v>3615</v>
      </c>
      <c r="K18" s="19">
        <v>1954944</v>
      </c>
      <c r="L18" s="19">
        <v>11609</v>
      </c>
      <c r="M18" s="19">
        <v>2650396</v>
      </c>
      <c r="N18" s="28">
        <v>0</v>
      </c>
      <c r="O18" s="53"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52" t="s">
        <v>422</v>
      </c>
      <c r="B19" s="19">
        <v>10767</v>
      </c>
      <c r="C19" s="19">
        <v>2676165</v>
      </c>
      <c r="D19" s="19">
        <v>10767</v>
      </c>
      <c r="E19" s="19">
        <v>2676165</v>
      </c>
      <c r="F19" s="19">
        <v>4786</v>
      </c>
      <c r="G19" s="19">
        <v>1152661</v>
      </c>
      <c r="H19" s="19">
        <v>17</v>
      </c>
      <c r="I19" s="19">
        <v>18847</v>
      </c>
      <c r="J19" s="19">
        <v>1238</v>
      </c>
      <c r="K19" s="19">
        <v>511536</v>
      </c>
      <c r="L19" s="19">
        <v>4726</v>
      </c>
      <c r="M19" s="19">
        <v>993121</v>
      </c>
      <c r="N19" s="28">
        <v>0</v>
      </c>
      <c r="O19" s="53">
        <v>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52" t="s">
        <v>423</v>
      </c>
      <c r="B20" s="19">
        <v>14180</v>
      </c>
      <c r="C20" s="19">
        <v>4944736</v>
      </c>
      <c r="D20" s="19">
        <v>14180</v>
      </c>
      <c r="E20" s="19">
        <v>4944736</v>
      </c>
      <c r="F20" s="19">
        <v>6224</v>
      </c>
      <c r="G20" s="19">
        <v>1682878</v>
      </c>
      <c r="H20" s="19">
        <v>160</v>
      </c>
      <c r="I20" s="19">
        <v>154333</v>
      </c>
      <c r="J20" s="19">
        <v>1677</v>
      </c>
      <c r="K20" s="19">
        <v>1331674</v>
      </c>
      <c r="L20" s="19">
        <v>6119</v>
      </c>
      <c r="M20" s="19">
        <v>1775851</v>
      </c>
      <c r="N20" s="28">
        <v>0</v>
      </c>
      <c r="O20" s="53"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52" t="s">
        <v>424</v>
      </c>
      <c r="B21" s="19">
        <v>9629</v>
      </c>
      <c r="C21" s="19">
        <v>2118304</v>
      </c>
      <c r="D21" s="19">
        <v>9629</v>
      </c>
      <c r="E21" s="19">
        <v>2118304</v>
      </c>
      <c r="F21" s="19">
        <v>4671</v>
      </c>
      <c r="G21" s="19">
        <v>1011430</v>
      </c>
      <c r="H21" s="19">
        <v>65</v>
      </c>
      <c r="I21" s="19">
        <v>58423</v>
      </c>
      <c r="J21" s="19">
        <v>682</v>
      </c>
      <c r="K21" s="19">
        <v>269212</v>
      </c>
      <c r="L21" s="19">
        <v>4211</v>
      </c>
      <c r="M21" s="19">
        <v>779238</v>
      </c>
      <c r="N21" s="28">
        <v>0</v>
      </c>
      <c r="O21" s="53">
        <v>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52" t="s">
        <v>425</v>
      </c>
      <c r="B22" s="19">
        <v>18468</v>
      </c>
      <c r="C22" s="19">
        <v>4009262</v>
      </c>
      <c r="D22" s="19">
        <v>18468</v>
      </c>
      <c r="E22" s="19">
        <v>4009262</v>
      </c>
      <c r="F22" s="19">
        <v>8552</v>
      </c>
      <c r="G22" s="19">
        <v>1850052</v>
      </c>
      <c r="H22" s="19">
        <v>116</v>
      </c>
      <c r="I22" s="19">
        <v>14911</v>
      </c>
      <c r="J22" s="19">
        <v>1795</v>
      </c>
      <c r="K22" s="19">
        <v>654730</v>
      </c>
      <c r="L22" s="19">
        <v>8005</v>
      </c>
      <c r="M22" s="19">
        <v>1489568</v>
      </c>
      <c r="N22" s="28">
        <v>0</v>
      </c>
      <c r="O22" s="53">
        <v>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52" t="s">
        <v>426</v>
      </c>
      <c r="B23" s="19">
        <v>5298</v>
      </c>
      <c r="C23" s="19">
        <v>1006470</v>
      </c>
      <c r="D23" s="19">
        <v>5298</v>
      </c>
      <c r="E23" s="19">
        <v>1006470</v>
      </c>
      <c r="F23" s="19">
        <v>2475</v>
      </c>
      <c r="G23" s="19">
        <v>514734</v>
      </c>
      <c r="H23" s="19">
        <v>87</v>
      </c>
      <c r="I23" s="19">
        <v>6079</v>
      </c>
      <c r="J23" s="19">
        <v>361</v>
      </c>
      <c r="K23" s="19">
        <v>123836</v>
      </c>
      <c r="L23" s="19">
        <v>2375</v>
      </c>
      <c r="M23" s="19">
        <v>361821</v>
      </c>
      <c r="N23" s="28">
        <v>0</v>
      </c>
      <c r="O23" s="53">
        <v>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52" t="s">
        <v>427</v>
      </c>
      <c r="B24" s="19">
        <v>13552</v>
      </c>
      <c r="C24" s="19">
        <v>2539961</v>
      </c>
      <c r="D24" s="19">
        <v>13552</v>
      </c>
      <c r="E24" s="19">
        <v>2539961</v>
      </c>
      <c r="F24" s="19">
        <v>6041</v>
      </c>
      <c r="G24" s="19">
        <v>1063464</v>
      </c>
      <c r="H24" s="19">
        <v>23</v>
      </c>
      <c r="I24" s="19">
        <v>2478</v>
      </c>
      <c r="J24" s="19">
        <v>1090</v>
      </c>
      <c r="K24" s="19">
        <v>314789</v>
      </c>
      <c r="L24" s="19">
        <v>6398</v>
      </c>
      <c r="M24" s="19">
        <v>1159230</v>
      </c>
      <c r="N24" s="28">
        <v>0</v>
      </c>
      <c r="O24" s="53"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52" t="s">
        <v>428</v>
      </c>
      <c r="B25" s="19">
        <v>1530</v>
      </c>
      <c r="C25" s="19">
        <v>471740</v>
      </c>
      <c r="D25" s="19">
        <v>1530</v>
      </c>
      <c r="E25" s="19">
        <v>471740</v>
      </c>
      <c r="F25" s="19">
        <v>765</v>
      </c>
      <c r="G25" s="19">
        <v>195339</v>
      </c>
      <c r="H25" s="19">
        <v>1</v>
      </c>
      <c r="I25" s="19">
        <v>124</v>
      </c>
      <c r="J25" s="19">
        <v>198</v>
      </c>
      <c r="K25" s="19">
        <v>127844</v>
      </c>
      <c r="L25" s="19">
        <v>566</v>
      </c>
      <c r="M25" s="19">
        <v>148433</v>
      </c>
      <c r="N25" s="28">
        <v>0</v>
      </c>
      <c r="O25" s="53"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52" t="s">
        <v>429</v>
      </c>
      <c r="B26" s="19">
        <v>19179</v>
      </c>
      <c r="C26" s="19">
        <v>1449660</v>
      </c>
      <c r="D26" s="19">
        <v>19179</v>
      </c>
      <c r="E26" s="19">
        <v>1449660</v>
      </c>
      <c r="F26" s="19">
        <v>9028</v>
      </c>
      <c r="G26" s="19">
        <v>782718</v>
      </c>
      <c r="H26" s="19">
        <v>95</v>
      </c>
      <c r="I26" s="19">
        <v>7546</v>
      </c>
      <c r="J26" s="19">
        <v>924</v>
      </c>
      <c r="K26" s="19">
        <v>103043</v>
      </c>
      <c r="L26" s="19">
        <v>9132</v>
      </c>
      <c r="M26" s="19">
        <v>556352</v>
      </c>
      <c r="N26" s="28">
        <v>0</v>
      </c>
      <c r="O26" s="53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52" t="s">
        <v>430</v>
      </c>
      <c r="B27" s="19">
        <v>26620</v>
      </c>
      <c r="C27" s="19">
        <v>3014535</v>
      </c>
      <c r="D27" s="19">
        <v>26620</v>
      </c>
      <c r="E27" s="19">
        <v>3014535</v>
      </c>
      <c r="F27" s="19">
        <v>13814</v>
      </c>
      <c r="G27" s="19">
        <v>1570055</v>
      </c>
      <c r="H27" s="19">
        <v>46</v>
      </c>
      <c r="I27" s="19">
        <v>4524</v>
      </c>
      <c r="J27" s="19">
        <v>1593</v>
      </c>
      <c r="K27" s="19">
        <v>249831</v>
      </c>
      <c r="L27" s="19">
        <v>11167</v>
      </c>
      <c r="M27" s="19">
        <v>1190124</v>
      </c>
      <c r="N27" s="28">
        <v>0</v>
      </c>
      <c r="O27" s="53"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52" t="s">
        <v>431</v>
      </c>
      <c r="B28" s="19">
        <v>9583</v>
      </c>
      <c r="C28" s="19">
        <v>1370342</v>
      </c>
      <c r="D28" s="19">
        <v>9583</v>
      </c>
      <c r="E28" s="19">
        <v>1370342</v>
      </c>
      <c r="F28" s="19">
        <v>4737</v>
      </c>
      <c r="G28" s="19">
        <v>785656</v>
      </c>
      <c r="H28" s="19">
        <v>34</v>
      </c>
      <c r="I28" s="19">
        <v>5599</v>
      </c>
      <c r="J28" s="19">
        <v>425</v>
      </c>
      <c r="K28" s="19">
        <v>113932</v>
      </c>
      <c r="L28" s="19">
        <v>4387</v>
      </c>
      <c r="M28" s="19">
        <v>465154</v>
      </c>
      <c r="N28" s="28">
        <v>0</v>
      </c>
      <c r="O28" s="53"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50" t="s">
        <v>432</v>
      </c>
      <c r="B29" s="24">
        <v>1094</v>
      </c>
      <c r="C29" s="24">
        <v>502847</v>
      </c>
      <c r="D29" s="24">
        <v>1094</v>
      </c>
      <c r="E29" s="24">
        <v>502847</v>
      </c>
      <c r="F29" s="24">
        <v>689</v>
      </c>
      <c r="G29" s="24">
        <v>258930</v>
      </c>
      <c r="H29" s="24">
        <v>2</v>
      </c>
      <c r="I29" s="24">
        <v>88</v>
      </c>
      <c r="J29" s="24">
        <v>83</v>
      </c>
      <c r="K29" s="24">
        <v>137488</v>
      </c>
      <c r="L29" s="24">
        <v>320</v>
      </c>
      <c r="M29" s="24">
        <v>106340</v>
      </c>
      <c r="N29" s="27">
        <v>0</v>
      </c>
      <c r="O29" s="51"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15" s="5" customFormat="1" ht="12" customHeight="1">
      <c r="A30" s="50" t="s">
        <v>433</v>
      </c>
      <c r="B30" s="19">
        <v>1088</v>
      </c>
      <c r="C30" s="19">
        <v>501820</v>
      </c>
      <c r="D30" s="19">
        <v>1088</v>
      </c>
      <c r="E30" s="19">
        <v>501820</v>
      </c>
      <c r="F30" s="19">
        <v>685</v>
      </c>
      <c r="G30" s="19">
        <v>258465</v>
      </c>
      <c r="H30" s="19">
        <v>2</v>
      </c>
      <c r="I30" s="19">
        <v>88</v>
      </c>
      <c r="J30" s="19">
        <v>81</v>
      </c>
      <c r="K30" s="19">
        <v>136926</v>
      </c>
      <c r="L30" s="19">
        <v>320</v>
      </c>
      <c r="M30" s="19">
        <v>106340</v>
      </c>
      <c r="N30" s="28">
        <v>0</v>
      </c>
      <c r="O30" s="53">
        <v>0</v>
      </c>
    </row>
    <row r="31" spans="1:15" s="5" customFormat="1" ht="12" customHeight="1">
      <c r="A31" s="50" t="s">
        <v>434</v>
      </c>
      <c r="B31" s="19">
        <v>6</v>
      </c>
      <c r="C31" s="19">
        <v>1027</v>
      </c>
      <c r="D31" s="19">
        <v>6</v>
      </c>
      <c r="E31" s="19">
        <v>1027</v>
      </c>
      <c r="F31" s="19">
        <v>4</v>
      </c>
      <c r="G31" s="19">
        <v>465</v>
      </c>
      <c r="H31" s="19">
        <v>0</v>
      </c>
      <c r="I31" s="19">
        <v>0</v>
      </c>
      <c r="J31" s="19">
        <v>2</v>
      </c>
      <c r="K31" s="19">
        <v>562</v>
      </c>
      <c r="L31" s="19">
        <v>0</v>
      </c>
      <c r="M31" s="19">
        <v>0</v>
      </c>
      <c r="N31" s="28">
        <v>0</v>
      </c>
      <c r="O31" s="53">
        <v>0</v>
      </c>
    </row>
    <row r="32" spans="1:15" ht="13.5" customHeight="1">
      <c r="A32" s="77" t="s">
        <v>435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2">
      <c r="A33" s="36" t="s">
        <v>436</v>
      </c>
      <c r="H33" s="9"/>
      <c r="I33" s="9"/>
      <c r="J33" s="9"/>
      <c r="K33" s="9"/>
      <c r="L33" s="9"/>
      <c r="M33" s="9"/>
      <c r="N33" s="9"/>
      <c r="O33" s="9"/>
    </row>
    <row r="34" spans="1:63" ht="12" hidden="1">
      <c r="A34" s="10" t="s">
        <v>437</v>
      </c>
      <c r="B34" s="9">
        <f aca="true" t="shared" si="0" ref="B34:O34">B7-SUM(B8:B13)-B29</f>
        <v>0</v>
      </c>
      <c r="C34" s="9">
        <f t="shared" si="0"/>
        <v>-1</v>
      </c>
      <c r="D34" s="9">
        <f t="shared" si="0"/>
        <v>0</v>
      </c>
      <c r="E34" s="9">
        <f t="shared" si="0"/>
        <v>-1</v>
      </c>
      <c r="F34" s="9">
        <f t="shared" si="0"/>
        <v>0</v>
      </c>
      <c r="G34" s="9">
        <f t="shared" si="0"/>
        <v>-2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0</v>
      </c>
      <c r="N34" s="9">
        <f t="shared" si="0"/>
        <v>0</v>
      </c>
      <c r="O34" s="9">
        <f t="shared" si="0"/>
        <v>1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2" hidden="1">
      <c r="A35" s="10" t="s">
        <v>438</v>
      </c>
      <c r="B35" s="9">
        <f aca="true" t="shared" si="1" ref="B35:O35">B13-SUM(B14:B28)</f>
        <v>0</v>
      </c>
      <c r="C35" s="9">
        <f t="shared" si="1"/>
        <v>-1</v>
      </c>
      <c r="D35" s="9">
        <f t="shared" si="1"/>
        <v>0</v>
      </c>
      <c r="E35" s="9">
        <f t="shared" si="1"/>
        <v>-1</v>
      </c>
      <c r="F35" s="9">
        <f t="shared" si="1"/>
        <v>0</v>
      </c>
      <c r="G35" s="9">
        <f t="shared" si="1"/>
        <v>1</v>
      </c>
      <c r="H35" s="9">
        <f t="shared" si="1"/>
        <v>0</v>
      </c>
      <c r="I35" s="9">
        <f t="shared" si="1"/>
        <v>2</v>
      </c>
      <c r="J35" s="9">
        <f t="shared" si="1"/>
        <v>0</v>
      </c>
      <c r="K35" s="9">
        <f t="shared" si="1"/>
        <v>2</v>
      </c>
      <c r="L35" s="9">
        <f t="shared" si="1"/>
        <v>0</v>
      </c>
      <c r="M35" s="9">
        <f t="shared" si="1"/>
        <v>-2</v>
      </c>
      <c r="N35" s="9">
        <f t="shared" si="1"/>
        <v>0</v>
      </c>
      <c r="O35" s="9">
        <f t="shared" si="1"/>
        <v>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2" hidden="1">
      <c r="A36" s="10" t="s">
        <v>439</v>
      </c>
      <c r="B36" s="9">
        <f aca="true" t="shared" si="2" ref="B36:O36">B29-B30-B31</f>
        <v>0</v>
      </c>
      <c r="C36" s="9">
        <f t="shared" si="2"/>
        <v>0</v>
      </c>
      <c r="D36" s="9">
        <f t="shared" si="2"/>
        <v>0</v>
      </c>
      <c r="E36" s="9">
        <f t="shared" si="2"/>
        <v>0</v>
      </c>
      <c r="F36" s="9">
        <f t="shared" si="2"/>
        <v>0</v>
      </c>
      <c r="G36" s="9">
        <f t="shared" si="2"/>
        <v>0</v>
      </c>
      <c r="H36" s="9">
        <f t="shared" si="2"/>
        <v>0</v>
      </c>
      <c r="I36" s="9">
        <f t="shared" si="2"/>
        <v>0</v>
      </c>
      <c r="J36" s="9">
        <f t="shared" si="2"/>
        <v>0</v>
      </c>
      <c r="K36" s="9">
        <f t="shared" si="2"/>
        <v>0</v>
      </c>
      <c r="L36" s="9">
        <f t="shared" si="2"/>
        <v>0</v>
      </c>
      <c r="M36" s="9">
        <f t="shared" si="2"/>
        <v>0</v>
      </c>
      <c r="N36" s="9">
        <f t="shared" si="2"/>
        <v>0</v>
      </c>
      <c r="O36" s="9">
        <f t="shared" si="2"/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15" ht="12" hidden="1">
      <c r="A37" s="60" t="s">
        <v>440</v>
      </c>
      <c r="B37" s="9">
        <f>B7-'年月'!B197</f>
        <v>0</v>
      </c>
      <c r="C37" s="9">
        <f>C7-'年月'!C197</f>
        <v>0</v>
      </c>
      <c r="D37" s="9">
        <f>D7-'年月'!D197</f>
        <v>0</v>
      </c>
      <c r="E37" s="9">
        <f>E7-'年月'!E197</f>
        <v>0</v>
      </c>
      <c r="F37" s="9">
        <f>F7-'年月'!F197</f>
        <v>0</v>
      </c>
      <c r="G37" s="9">
        <f>G7-'年月'!G197</f>
        <v>0</v>
      </c>
      <c r="H37" s="9">
        <f>H7-'年月'!H197</f>
        <v>0</v>
      </c>
      <c r="I37" s="9">
        <f>I7-'年月'!I197</f>
        <v>0</v>
      </c>
      <c r="J37" s="9">
        <f>J7-'年月'!J197</f>
        <v>0</v>
      </c>
      <c r="K37" s="9">
        <f>K7-'年月'!K197</f>
        <v>0</v>
      </c>
      <c r="L37" s="9">
        <f>L7-'年月'!L197</f>
        <v>0</v>
      </c>
      <c r="M37" s="9">
        <f>M7-'年月'!M197</f>
        <v>0</v>
      </c>
      <c r="N37" s="9">
        <f>N7-'年月'!N197</f>
        <v>0</v>
      </c>
      <c r="O37" s="9">
        <f>O7-'年月'!O197</f>
        <v>0</v>
      </c>
    </row>
    <row r="38" spans="1:15" ht="12">
      <c r="A38" s="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2">
      <c r="A39" s="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2:15" ht="1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2:15" ht="1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2:15" ht="1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2:15" ht="1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</sheetData>
  <sheetProtection/>
  <mergeCells count="11">
    <mergeCell ref="H4:I4"/>
    <mergeCell ref="J4:K4"/>
    <mergeCell ref="A32:O32"/>
    <mergeCell ref="L4:M4"/>
    <mergeCell ref="A1:O1"/>
    <mergeCell ref="A3:A6"/>
    <mergeCell ref="B3:C4"/>
    <mergeCell ref="D3:M3"/>
    <mergeCell ref="N3:O4"/>
    <mergeCell ref="D4:E4"/>
    <mergeCell ref="F4:G4"/>
  </mergeCells>
  <conditionalFormatting sqref="B34:O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9.33203125" defaultRowHeight="12"/>
  <cols>
    <col min="1" max="1" width="23.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8" style="0" customWidth="1"/>
    <col min="7" max="7" width="13.16015625" style="0" customWidth="1"/>
    <col min="8" max="8" width="7.832031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8.16015625" style="0" customWidth="1"/>
    <col min="13" max="13" width="13.16015625" style="0" customWidth="1"/>
    <col min="14" max="14" width="8.66015625" style="0" customWidth="1"/>
    <col min="15" max="15" width="13.16015625" style="0" customWidth="1"/>
  </cols>
  <sheetData>
    <row r="1" spans="1:15" ht="16.5" customHeight="1">
      <c r="A1" s="86" t="s">
        <v>195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2" s="41" customFormat="1" ht="11.25" customHeight="1">
      <c r="A2" s="39" t="s">
        <v>393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ht="12" customHeight="1">
      <c r="A3" s="87" t="s">
        <v>54</v>
      </c>
      <c r="B3" s="79" t="s">
        <v>52</v>
      </c>
      <c r="C3" s="74"/>
      <c r="D3" s="72" t="s">
        <v>196</v>
      </c>
      <c r="E3" s="81"/>
      <c r="F3" s="81"/>
      <c r="G3" s="81"/>
      <c r="H3" s="81"/>
      <c r="I3" s="81"/>
      <c r="J3" s="81"/>
      <c r="K3" s="81"/>
      <c r="L3" s="81"/>
      <c r="M3" s="73"/>
      <c r="N3" s="82" t="s">
        <v>53</v>
      </c>
      <c r="O3" s="83"/>
    </row>
    <row r="4" spans="1:15" ht="12" customHeight="1">
      <c r="A4" s="88"/>
      <c r="B4" s="80"/>
      <c r="C4" s="76"/>
      <c r="D4" s="72" t="s">
        <v>45</v>
      </c>
      <c r="E4" s="73"/>
      <c r="F4" s="72" t="s">
        <v>197</v>
      </c>
      <c r="G4" s="73"/>
      <c r="H4" s="72" t="s">
        <v>198</v>
      </c>
      <c r="I4" s="73"/>
      <c r="J4" s="72" t="s">
        <v>48</v>
      </c>
      <c r="K4" s="73"/>
      <c r="L4" s="72" t="s">
        <v>49</v>
      </c>
      <c r="M4" s="73"/>
      <c r="N4" s="84"/>
      <c r="O4" s="85"/>
    </row>
    <row r="5" spans="1:15" ht="12" customHeight="1">
      <c r="A5" s="88"/>
      <c r="B5" s="33" t="s">
        <v>17</v>
      </c>
      <c r="C5" s="33" t="s">
        <v>12</v>
      </c>
      <c r="D5" s="33" t="s">
        <v>17</v>
      </c>
      <c r="E5" s="33" t="s">
        <v>12</v>
      </c>
      <c r="F5" s="33" t="s">
        <v>17</v>
      </c>
      <c r="G5" s="33" t="s">
        <v>12</v>
      </c>
      <c r="H5" s="33" t="s">
        <v>17</v>
      </c>
      <c r="I5" s="33" t="s">
        <v>12</v>
      </c>
      <c r="J5" s="33" t="s">
        <v>17</v>
      </c>
      <c r="K5" s="33" t="s">
        <v>12</v>
      </c>
      <c r="L5" s="33" t="s">
        <v>17</v>
      </c>
      <c r="M5" s="33" t="s">
        <v>12</v>
      </c>
      <c r="N5" s="33" t="s">
        <v>17</v>
      </c>
      <c r="O5" s="46" t="s">
        <v>12</v>
      </c>
    </row>
    <row r="6" spans="1:15" s="38" customFormat="1" ht="12" customHeight="1">
      <c r="A6" s="89"/>
      <c r="B6" s="34" t="s">
        <v>50</v>
      </c>
      <c r="C6" s="37" t="s">
        <v>51</v>
      </c>
      <c r="D6" s="34" t="s">
        <v>50</v>
      </c>
      <c r="E6" s="37" t="s">
        <v>51</v>
      </c>
      <c r="F6" s="34" t="s">
        <v>50</v>
      </c>
      <c r="G6" s="37" t="s">
        <v>51</v>
      </c>
      <c r="H6" s="34" t="s">
        <v>50</v>
      </c>
      <c r="I6" s="37" t="s">
        <v>51</v>
      </c>
      <c r="J6" s="34" t="s">
        <v>50</v>
      </c>
      <c r="K6" s="37" t="s">
        <v>51</v>
      </c>
      <c r="L6" s="34" t="s">
        <v>50</v>
      </c>
      <c r="M6" s="37" t="s">
        <v>51</v>
      </c>
      <c r="N6" s="34" t="s">
        <v>50</v>
      </c>
      <c r="O6" s="47" t="s">
        <v>51</v>
      </c>
    </row>
    <row r="7" spans="1:15" s="5" customFormat="1" ht="12" customHeight="1">
      <c r="A7" s="48" t="s">
        <v>61</v>
      </c>
      <c r="B7" s="14">
        <v>1126658</v>
      </c>
      <c r="C7" s="14">
        <v>165834927</v>
      </c>
      <c r="D7" s="14">
        <v>1126622</v>
      </c>
      <c r="E7" s="14">
        <v>165831436</v>
      </c>
      <c r="F7" s="14">
        <v>554774</v>
      </c>
      <c r="G7" s="14">
        <v>77016186</v>
      </c>
      <c r="H7" s="14">
        <v>18751</v>
      </c>
      <c r="I7" s="14">
        <v>2655039</v>
      </c>
      <c r="J7" s="14">
        <v>74974</v>
      </c>
      <c r="K7" s="14">
        <v>21017236</v>
      </c>
      <c r="L7" s="14">
        <v>478123</v>
      </c>
      <c r="M7" s="14">
        <v>65142975</v>
      </c>
      <c r="N7" s="26">
        <v>36</v>
      </c>
      <c r="O7" s="49">
        <v>3491</v>
      </c>
    </row>
    <row r="8" spans="1:15" s="5" customFormat="1" ht="12" customHeight="1">
      <c r="A8" s="50" t="s">
        <v>322</v>
      </c>
      <c r="B8" s="24">
        <v>266722</v>
      </c>
      <c r="C8" s="24">
        <v>27650741</v>
      </c>
      <c r="D8" s="24">
        <v>266720</v>
      </c>
      <c r="E8" s="24">
        <v>27650484</v>
      </c>
      <c r="F8" s="24">
        <v>134181</v>
      </c>
      <c r="G8" s="24">
        <v>12771056</v>
      </c>
      <c r="H8" s="24">
        <v>2352</v>
      </c>
      <c r="I8" s="24">
        <v>213202</v>
      </c>
      <c r="J8" s="24">
        <v>19358</v>
      </c>
      <c r="K8" s="24">
        <v>3449033</v>
      </c>
      <c r="L8" s="24">
        <v>110829</v>
      </c>
      <c r="M8" s="24">
        <v>11217193</v>
      </c>
      <c r="N8" s="27">
        <v>2</v>
      </c>
      <c r="O8" s="51">
        <v>257</v>
      </c>
    </row>
    <row r="9" spans="1:40" ht="12" customHeight="1">
      <c r="A9" s="62" t="s">
        <v>375</v>
      </c>
      <c r="B9" s="24">
        <v>156013</v>
      </c>
      <c r="C9" s="24">
        <v>14108745</v>
      </c>
      <c r="D9" s="24">
        <v>156007</v>
      </c>
      <c r="E9" s="24">
        <v>14108439</v>
      </c>
      <c r="F9" s="24">
        <v>75222</v>
      </c>
      <c r="G9" s="24">
        <v>6825850</v>
      </c>
      <c r="H9" s="24">
        <v>1965</v>
      </c>
      <c r="I9" s="24">
        <v>162591</v>
      </c>
      <c r="J9" s="24">
        <v>13491</v>
      </c>
      <c r="K9" s="24">
        <v>1598685</v>
      </c>
      <c r="L9" s="24">
        <v>65329</v>
      </c>
      <c r="M9" s="24">
        <v>5521313</v>
      </c>
      <c r="N9" s="27">
        <v>6</v>
      </c>
      <c r="O9" s="51">
        <v>306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2" customHeight="1">
      <c r="A10" s="62" t="s">
        <v>376</v>
      </c>
      <c r="B10" s="24">
        <v>147115</v>
      </c>
      <c r="C10" s="24">
        <v>24252074</v>
      </c>
      <c r="D10" s="24">
        <v>147115</v>
      </c>
      <c r="E10" s="24">
        <v>24252074</v>
      </c>
      <c r="F10" s="24">
        <v>73789</v>
      </c>
      <c r="G10" s="24">
        <v>11925737</v>
      </c>
      <c r="H10" s="24">
        <v>1414</v>
      </c>
      <c r="I10" s="24">
        <v>178331</v>
      </c>
      <c r="J10" s="24">
        <v>9580</v>
      </c>
      <c r="K10" s="24">
        <v>2955113</v>
      </c>
      <c r="L10" s="24">
        <v>62332</v>
      </c>
      <c r="M10" s="24">
        <v>9192893</v>
      </c>
      <c r="N10" s="27">
        <v>0</v>
      </c>
      <c r="O10" s="51"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" customHeight="1">
      <c r="A11" s="62" t="s">
        <v>377</v>
      </c>
      <c r="B11" s="24">
        <v>66730</v>
      </c>
      <c r="C11" s="24">
        <v>13496144</v>
      </c>
      <c r="D11" s="24">
        <v>66730</v>
      </c>
      <c r="E11" s="24">
        <v>13496144</v>
      </c>
      <c r="F11" s="24">
        <v>32963</v>
      </c>
      <c r="G11" s="24">
        <v>6148142</v>
      </c>
      <c r="H11" s="24">
        <v>480</v>
      </c>
      <c r="I11" s="24">
        <v>162441</v>
      </c>
      <c r="J11" s="24">
        <v>3401</v>
      </c>
      <c r="K11" s="24">
        <v>1796977</v>
      </c>
      <c r="L11" s="24">
        <v>29886</v>
      </c>
      <c r="M11" s="24">
        <v>5388584</v>
      </c>
      <c r="N11" s="27">
        <v>0</v>
      </c>
      <c r="O11" s="51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" customHeight="1">
      <c r="A12" s="62" t="s">
        <v>378</v>
      </c>
      <c r="B12" s="24">
        <v>128766</v>
      </c>
      <c r="C12" s="24">
        <v>19656693</v>
      </c>
      <c r="D12" s="24">
        <v>128742</v>
      </c>
      <c r="E12" s="24">
        <v>19654250</v>
      </c>
      <c r="F12" s="24">
        <v>61661</v>
      </c>
      <c r="G12" s="24">
        <v>8893230</v>
      </c>
      <c r="H12" s="24">
        <v>1323</v>
      </c>
      <c r="I12" s="24">
        <v>156535</v>
      </c>
      <c r="J12" s="24">
        <v>10268</v>
      </c>
      <c r="K12" s="24">
        <v>2709483</v>
      </c>
      <c r="L12" s="24">
        <v>55490</v>
      </c>
      <c r="M12" s="24">
        <v>7895002</v>
      </c>
      <c r="N12" s="27">
        <v>24</v>
      </c>
      <c r="O12" s="51">
        <v>2443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" customHeight="1">
      <c r="A13" s="50" t="s">
        <v>63</v>
      </c>
      <c r="B13" s="24">
        <v>360219</v>
      </c>
      <c r="C13" s="24">
        <v>66446915</v>
      </c>
      <c r="D13" s="24">
        <v>360215</v>
      </c>
      <c r="E13" s="24">
        <v>66446431</v>
      </c>
      <c r="F13" s="24">
        <v>176304</v>
      </c>
      <c r="G13" s="24">
        <v>30325646</v>
      </c>
      <c r="H13" s="24">
        <v>11216</v>
      </c>
      <c r="I13" s="24">
        <v>1781699</v>
      </c>
      <c r="J13" s="24">
        <v>18772</v>
      </c>
      <c r="K13" s="24">
        <v>8468917</v>
      </c>
      <c r="L13" s="24">
        <v>153923</v>
      </c>
      <c r="M13" s="24">
        <v>25870169</v>
      </c>
      <c r="N13" s="27">
        <v>4</v>
      </c>
      <c r="O13" s="51">
        <v>484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31" customFormat="1" ht="12" customHeight="1">
      <c r="A14" s="52" t="s">
        <v>305</v>
      </c>
      <c r="B14" s="19">
        <v>18004</v>
      </c>
      <c r="C14" s="19">
        <v>3060104</v>
      </c>
      <c r="D14" s="19">
        <v>18002</v>
      </c>
      <c r="E14" s="19">
        <v>3059920</v>
      </c>
      <c r="F14" s="19">
        <v>9059</v>
      </c>
      <c r="G14" s="19">
        <v>1452737</v>
      </c>
      <c r="H14" s="19">
        <v>38</v>
      </c>
      <c r="I14" s="19">
        <v>3958</v>
      </c>
      <c r="J14" s="19">
        <v>1582</v>
      </c>
      <c r="K14" s="19">
        <v>413762</v>
      </c>
      <c r="L14" s="19">
        <v>7323</v>
      </c>
      <c r="M14" s="19">
        <v>1189463</v>
      </c>
      <c r="N14" s="28">
        <v>2</v>
      </c>
      <c r="O14" s="53">
        <v>185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31" customFormat="1" ht="12" customHeight="1">
      <c r="A15" s="52" t="s">
        <v>306</v>
      </c>
      <c r="B15" s="19">
        <v>133093</v>
      </c>
      <c r="C15" s="19">
        <v>22789409</v>
      </c>
      <c r="D15" s="19">
        <v>133093</v>
      </c>
      <c r="E15" s="19">
        <v>22789409</v>
      </c>
      <c r="F15" s="19">
        <v>67230</v>
      </c>
      <c r="G15" s="19">
        <v>10548065</v>
      </c>
      <c r="H15" s="19">
        <v>1114</v>
      </c>
      <c r="I15" s="19">
        <v>203121</v>
      </c>
      <c r="J15" s="19">
        <v>5795</v>
      </c>
      <c r="K15" s="19">
        <v>2800033</v>
      </c>
      <c r="L15" s="19">
        <v>58954</v>
      </c>
      <c r="M15" s="19">
        <v>9238189</v>
      </c>
      <c r="N15" s="28">
        <v>0</v>
      </c>
      <c r="O15" s="53">
        <v>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31" customFormat="1" ht="12" customHeight="1">
      <c r="A16" s="52" t="s">
        <v>307</v>
      </c>
      <c r="B16" s="19">
        <v>35984</v>
      </c>
      <c r="C16" s="19">
        <v>6275305</v>
      </c>
      <c r="D16" s="19">
        <v>35984</v>
      </c>
      <c r="E16" s="19">
        <v>6275305</v>
      </c>
      <c r="F16" s="19">
        <v>15940</v>
      </c>
      <c r="G16" s="19">
        <v>2593025</v>
      </c>
      <c r="H16" s="19">
        <v>6866</v>
      </c>
      <c r="I16" s="19">
        <v>907137</v>
      </c>
      <c r="J16" s="19">
        <v>1410</v>
      </c>
      <c r="K16" s="19">
        <v>677307</v>
      </c>
      <c r="L16" s="19">
        <v>11768</v>
      </c>
      <c r="M16" s="19">
        <v>2097835</v>
      </c>
      <c r="N16" s="28">
        <v>0</v>
      </c>
      <c r="O16" s="53"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31" customFormat="1" ht="12" customHeight="1">
      <c r="A17" s="52" t="s">
        <v>308</v>
      </c>
      <c r="B17" s="19">
        <v>14830</v>
      </c>
      <c r="C17" s="19">
        <v>3669729</v>
      </c>
      <c r="D17" s="19">
        <v>14830</v>
      </c>
      <c r="E17" s="19">
        <v>3669729</v>
      </c>
      <c r="F17" s="19">
        <v>7766</v>
      </c>
      <c r="G17" s="19">
        <v>1543433</v>
      </c>
      <c r="H17" s="19">
        <v>56</v>
      </c>
      <c r="I17" s="19">
        <v>147471</v>
      </c>
      <c r="J17" s="19">
        <v>779</v>
      </c>
      <c r="K17" s="19">
        <v>613012</v>
      </c>
      <c r="L17" s="19">
        <v>6229</v>
      </c>
      <c r="M17" s="19">
        <v>1365813</v>
      </c>
      <c r="N17" s="28">
        <v>0</v>
      </c>
      <c r="O17" s="53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31" customFormat="1" ht="12" customHeight="1">
      <c r="A18" s="52" t="s">
        <v>309</v>
      </c>
      <c r="B18" s="19">
        <v>28147</v>
      </c>
      <c r="C18" s="19">
        <v>7166564</v>
      </c>
      <c r="D18" s="19">
        <v>28147</v>
      </c>
      <c r="E18" s="19">
        <v>7166564</v>
      </c>
      <c r="F18" s="19">
        <v>13544</v>
      </c>
      <c r="G18" s="19">
        <v>3145379</v>
      </c>
      <c r="H18" s="19">
        <v>428</v>
      </c>
      <c r="I18" s="19">
        <v>120845</v>
      </c>
      <c r="J18" s="19">
        <v>2499</v>
      </c>
      <c r="K18" s="19">
        <v>1322282</v>
      </c>
      <c r="L18" s="19">
        <v>11676</v>
      </c>
      <c r="M18" s="19">
        <v>2578058</v>
      </c>
      <c r="N18" s="28">
        <v>0</v>
      </c>
      <c r="O18" s="53"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s="31" customFormat="1" ht="12" customHeight="1">
      <c r="A19" s="52" t="s">
        <v>310</v>
      </c>
      <c r="B19" s="19">
        <v>11145</v>
      </c>
      <c r="C19" s="19">
        <v>2929855</v>
      </c>
      <c r="D19" s="19">
        <v>11144</v>
      </c>
      <c r="E19" s="19">
        <v>2929650</v>
      </c>
      <c r="F19" s="19">
        <v>5195</v>
      </c>
      <c r="G19" s="19">
        <v>1235536</v>
      </c>
      <c r="H19" s="19">
        <v>60</v>
      </c>
      <c r="I19" s="19">
        <v>14522</v>
      </c>
      <c r="J19" s="19">
        <v>990</v>
      </c>
      <c r="K19" s="19">
        <v>612601</v>
      </c>
      <c r="L19" s="19">
        <v>4899</v>
      </c>
      <c r="M19" s="19">
        <v>1066990</v>
      </c>
      <c r="N19" s="28">
        <v>1</v>
      </c>
      <c r="O19" s="53">
        <v>205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31" customFormat="1" ht="12" customHeight="1">
      <c r="A20" s="52" t="s">
        <v>311</v>
      </c>
      <c r="B20" s="19">
        <v>12956</v>
      </c>
      <c r="C20" s="19">
        <v>4328273</v>
      </c>
      <c r="D20" s="19">
        <v>12955</v>
      </c>
      <c r="E20" s="19">
        <v>4328179</v>
      </c>
      <c r="F20" s="19">
        <v>5951</v>
      </c>
      <c r="G20" s="19">
        <v>1755793</v>
      </c>
      <c r="H20" s="19">
        <v>77</v>
      </c>
      <c r="I20" s="19">
        <v>94543</v>
      </c>
      <c r="J20" s="19">
        <v>850</v>
      </c>
      <c r="K20" s="19">
        <v>534777</v>
      </c>
      <c r="L20" s="19">
        <v>6077</v>
      </c>
      <c r="M20" s="19">
        <v>1943066</v>
      </c>
      <c r="N20" s="28">
        <v>1</v>
      </c>
      <c r="O20" s="53">
        <v>94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s="31" customFormat="1" ht="12" customHeight="1">
      <c r="A21" s="52" t="s">
        <v>312</v>
      </c>
      <c r="B21" s="19">
        <v>8908</v>
      </c>
      <c r="C21" s="19">
        <v>1988384</v>
      </c>
      <c r="D21" s="19">
        <v>8908</v>
      </c>
      <c r="E21" s="19">
        <v>1988384</v>
      </c>
      <c r="F21" s="19">
        <v>4355</v>
      </c>
      <c r="G21" s="19">
        <v>920443</v>
      </c>
      <c r="H21" s="19">
        <v>27</v>
      </c>
      <c r="I21" s="19">
        <v>20244</v>
      </c>
      <c r="J21" s="19">
        <v>446</v>
      </c>
      <c r="K21" s="19">
        <v>274007</v>
      </c>
      <c r="L21" s="19">
        <v>4080</v>
      </c>
      <c r="M21" s="19">
        <v>773691</v>
      </c>
      <c r="N21" s="28">
        <v>0</v>
      </c>
      <c r="O21" s="53">
        <v>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31" customFormat="1" ht="12" customHeight="1">
      <c r="A22" s="52" t="s">
        <v>313</v>
      </c>
      <c r="B22" s="19">
        <v>19304</v>
      </c>
      <c r="C22" s="19">
        <v>4304099</v>
      </c>
      <c r="D22" s="19">
        <v>19304</v>
      </c>
      <c r="E22" s="19">
        <v>4304099</v>
      </c>
      <c r="F22" s="19">
        <v>8681</v>
      </c>
      <c r="G22" s="19">
        <v>1971032</v>
      </c>
      <c r="H22" s="19">
        <v>614</v>
      </c>
      <c r="I22" s="19">
        <v>86029</v>
      </c>
      <c r="J22" s="19">
        <v>1299</v>
      </c>
      <c r="K22" s="19">
        <v>545343</v>
      </c>
      <c r="L22" s="19">
        <v>8710</v>
      </c>
      <c r="M22" s="19">
        <v>1701695</v>
      </c>
      <c r="N22" s="28">
        <v>0</v>
      </c>
      <c r="O22" s="53">
        <v>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s="31" customFormat="1" ht="12" customHeight="1">
      <c r="A23" s="52" t="s">
        <v>314</v>
      </c>
      <c r="B23" s="19">
        <v>6482</v>
      </c>
      <c r="C23" s="19">
        <v>1192617</v>
      </c>
      <c r="D23" s="19">
        <v>6482</v>
      </c>
      <c r="E23" s="19">
        <v>1192617</v>
      </c>
      <c r="F23" s="19">
        <v>2326</v>
      </c>
      <c r="G23" s="19">
        <v>448415</v>
      </c>
      <c r="H23" s="19">
        <v>1265</v>
      </c>
      <c r="I23" s="19">
        <v>136976</v>
      </c>
      <c r="J23" s="19">
        <v>352</v>
      </c>
      <c r="K23" s="19">
        <v>86720</v>
      </c>
      <c r="L23" s="19">
        <v>2539</v>
      </c>
      <c r="M23" s="19">
        <v>520507</v>
      </c>
      <c r="N23" s="28">
        <v>0</v>
      </c>
      <c r="O23" s="53">
        <v>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2" customHeight="1">
      <c r="A24" s="52" t="s">
        <v>315</v>
      </c>
      <c r="B24" s="19">
        <v>12677</v>
      </c>
      <c r="C24" s="19">
        <v>1990877</v>
      </c>
      <c r="D24" s="19">
        <v>12677</v>
      </c>
      <c r="E24" s="19">
        <v>1990877</v>
      </c>
      <c r="F24" s="19">
        <v>5947</v>
      </c>
      <c r="G24" s="19">
        <v>930752</v>
      </c>
      <c r="H24" s="19">
        <v>62</v>
      </c>
      <c r="I24" s="19">
        <v>8283</v>
      </c>
      <c r="J24" s="19">
        <v>707</v>
      </c>
      <c r="K24" s="19">
        <v>197979</v>
      </c>
      <c r="L24" s="19">
        <v>5961</v>
      </c>
      <c r="M24" s="19">
        <v>853864</v>
      </c>
      <c r="N24" s="28">
        <v>0</v>
      </c>
      <c r="O24" s="53"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2" customHeight="1">
      <c r="A25" s="52" t="s">
        <v>316</v>
      </c>
      <c r="B25" s="19">
        <v>1605</v>
      </c>
      <c r="C25" s="19">
        <v>382554</v>
      </c>
      <c r="D25" s="19">
        <v>1605</v>
      </c>
      <c r="E25" s="19">
        <v>382554</v>
      </c>
      <c r="F25" s="19">
        <v>766</v>
      </c>
      <c r="G25" s="19">
        <v>138466</v>
      </c>
      <c r="H25" s="19">
        <v>9</v>
      </c>
      <c r="I25" s="19">
        <v>953</v>
      </c>
      <c r="J25" s="19">
        <v>188</v>
      </c>
      <c r="K25" s="19">
        <v>43835</v>
      </c>
      <c r="L25" s="19">
        <v>642</v>
      </c>
      <c r="M25" s="19">
        <v>199300</v>
      </c>
      <c r="N25" s="28">
        <v>0</v>
      </c>
      <c r="O25" s="53">
        <v>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2" customHeight="1">
      <c r="A26" s="52" t="s">
        <v>317</v>
      </c>
      <c r="B26" s="19">
        <v>21119</v>
      </c>
      <c r="C26" s="19">
        <v>1643363</v>
      </c>
      <c r="D26" s="19">
        <v>21119</v>
      </c>
      <c r="E26" s="19">
        <v>1643363</v>
      </c>
      <c r="F26" s="19">
        <v>10296</v>
      </c>
      <c r="G26" s="19">
        <v>893558</v>
      </c>
      <c r="H26" s="19">
        <v>380</v>
      </c>
      <c r="I26" s="19">
        <v>17096</v>
      </c>
      <c r="J26" s="19">
        <v>681</v>
      </c>
      <c r="K26" s="19">
        <v>79922</v>
      </c>
      <c r="L26" s="19">
        <v>9762</v>
      </c>
      <c r="M26" s="19">
        <v>652788</v>
      </c>
      <c r="N26" s="28">
        <v>0</v>
      </c>
      <c r="O26" s="53"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2" customHeight="1">
      <c r="A27" s="52" t="s">
        <v>318</v>
      </c>
      <c r="B27" s="19">
        <v>25591</v>
      </c>
      <c r="C27" s="19">
        <v>3154170</v>
      </c>
      <c r="D27" s="19">
        <v>25591</v>
      </c>
      <c r="E27" s="19">
        <v>3154170</v>
      </c>
      <c r="F27" s="19">
        <v>14168</v>
      </c>
      <c r="G27" s="19">
        <v>1883517</v>
      </c>
      <c r="H27" s="19">
        <v>184</v>
      </c>
      <c r="I27" s="19">
        <v>16763</v>
      </c>
      <c r="J27" s="19">
        <v>798</v>
      </c>
      <c r="K27" s="19">
        <v>158844</v>
      </c>
      <c r="L27" s="19">
        <v>10441</v>
      </c>
      <c r="M27" s="19">
        <v>1095046</v>
      </c>
      <c r="N27" s="28">
        <v>0</v>
      </c>
      <c r="O27" s="53"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2" customHeight="1">
      <c r="A28" s="52" t="s">
        <v>319</v>
      </c>
      <c r="B28" s="19">
        <v>10374</v>
      </c>
      <c r="C28" s="19">
        <v>1571610</v>
      </c>
      <c r="D28" s="19">
        <v>10374</v>
      </c>
      <c r="E28" s="19">
        <v>1571610</v>
      </c>
      <c r="F28" s="19">
        <v>5080</v>
      </c>
      <c r="G28" s="19">
        <v>865494</v>
      </c>
      <c r="H28" s="19">
        <v>36</v>
      </c>
      <c r="I28" s="19">
        <v>3758</v>
      </c>
      <c r="J28" s="19">
        <v>396</v>
      </c>
      <c r="K28" s="19">
        <v>108493</v>
      </c>
      <c r="L28" s="19">
        <v>4862</v>
      </c>
      <c r="M28" s="19">
        <v>593864</v>
      </c>
      <c r="N28" s="28">
        <v>0</v>
      </c>
      <c r="O28" s="53">
        <v>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2" customHeight="1">
      <c r="A29" s="50" t="s">
        <v>87</v>
      </c>
      <c r="B29" s="24">
        <v>1093</v>
      </c>
      <c r="C29" s="24">
        <v>223615</v>
      </c>
      <c r="D29" s="24">
        <v>1093</v>
      </c>
      <c r="E29" s="24">
        <v>223615</v>
      </c>
      <c r="F29" s="24">
        <v>654</v>
      </c>
      <c r="G29" s="24">
        <v>126527</v>
      </c>
      <c r="H29" s="24">
        <v>1</v>
      </c>
      <c r="I29" s="24">
        <v>240</v>
      </c>
      <c r="J29" s="24">
        <v>104</v>
      </c>
      <c r="K29" s="24">
        <v>39027</v>
      </c>
      <c r="L29" s="24">
        <v>334</v>
      </c>
      <c r="M29" s="24">
        <v>57821</v>
      </c>
      <c r="N29" s="27">
        <v>0</v>
      </c>
      <c r="O29" s="51"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15" s="5" customFormat="1" ht="12" customHeight="1">
      <c r="A30" s="50" t="s">
        <v>320</v>
      </c>
      <c r="B30" s="19">
        <v>1087</v>
      </c>
      <c r="C30" s="19">
        <v>222099</v>
      </c>
      <c r="D30" s="19">
        <v>1087</v>
      </c>
      <c r="E30" s="19">
        <v>222099</v>
      </c>
      <c r="F30" s="19">
        <v>648</v>
      </c>
      <c r="G30" s="19">
        <v>125011</v>
      </c>
      <c r="H30" s="19">
        <v>1</v>
      </c>
      <c r="I30" s="19">
        <v>240</v>
      </c>
      <c r="J30" s="19">
        <v>104</v>
      </c>
      <c r="K30" s="19">
        <v>39027</v>
      </c>
      <c r="L30" s="19">
        <v>334</v>
      </c>
      <c r="M30" s="19">
        <v>57821</v>
      </c>
      <c r="N30" s="28">
        <v>0</v>
      </c>
      <c r="O30" s="53">
        <v>0</v>
      </c>
    </row>
    <row r="31" spans="1:15" s="5" customFormat="1" ht="12" customHeight="1">
      <c r="A31" s="50" t="s">
        <v>321</v>
      </c>
      <c r="B31" s="19">
        <v>6</v>
      </c>
      <c r="C31" s="19">
        <v>1516</v>
      </c>
      <c r="D31" s="19">
        <v>6</v>
      </c>
      <c r="E31" s="19">
        <v>1516</v>
      </c>
      <c r="F31" s="19">
        <v>6</v>
      </c>
      <c r="G31" s="19">
        <v>1516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8">
        <v>0</v>
      </c>
      <c r="O31" s="53">
        <v>0</v>
      </c>
    </row>
    <row r="32" spans="1:15" ht="12" customHeight="1">
      <c r="A32" s="77" t="s">
        <v>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2">
      <c r="A33" s="36" t="s">
        <v>43</v>
      </c>
      <c r="H33" s="9"/>
      <c r="I33" s="9"/>
      <c r="J33" s="9"/>
      <c r="K33" s="9"/>
      <c r="L33" s="9"/>
      <c r="M33" s="9"/>
      <c r="N33" s="9"/>
      <c r="O33" s="9"/>
    </row>
    <row r="34" spans="1:63" ht="12" hidden="1">
      <c r="A34" s="10" t="s">
        <v>6</v>
      </c>
      <c r="B34" s="9">
        <f aca="true" t="shared" si="0" ref="B34:O34">B7-SUM(B8:B13)-B29</f>
        <v>0</v>
      </c>
      <c r="C34" s="9">
        <f t="shared" si="0"/>
        <v>0</v>
      </c>
      <c r="D34" s="9">
        <f t="shared" si="0"/>
        <v>0</v>
      </c>
      <c r="E34" s="9">
        <f t="shared" si="0"/>
        <v>-1</v>
      </c>
      <c r="F34" s="9">
        <f t="shared" si="0"/>
        <v>0</v>
      </c>
      <c r="G34" s="9">
        <f t="shared" si="0"/>
        <v>-2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1</v>
      </c>
      <c r="L34" s="9">
        <f t="shared" si="0"/>
        <v>0</v>
      </c>
      <c r="M34" s="9">
        <f t="shared" si="0"/>
        <v>0</v>
      </c>
      <c r="N34" s="9">
        <f t="shared" si="0"/>
        <v>0</v>
      </c>
      <c r="O34" s="9">
        <f t="shared" si="0"/>
        <v>1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2" hidden="1">
      <c r="A35" s="10" t="s">
        <v>9</v>
      </c>
      <c r="B35" s="9">
        <f aca="true" t="shared" si="1" ref="B35:O35">B13-SUM(B14:B28)</f>
        <v>0</v>
      </c>
      <c r="C35" s="9">
        <f t="shared" si="1"/>
        <v>2</v>
      </c>
      <c r="D35" s="9">
        <f t="shared" si="1"/>
        <v>0</v>
      </c>
      <c r="E35" s="9">
        <f t="shared" si="1"/>
        <v>1</v>
      </c>
      <c r="F35" s="9">
        <f t="shared" si="1"/>
        <v>0</v>
      </c>
      <c r="G35" s="9">
        <f t="shared" si="1"/>
        <v>1</v>
      </c>
      <c r="H35" s="9">
        <f t="shared" si="1"/>
        <v>0</v>
      </c>
      <c r="I35" s="9">
        <f t="shared" si="1"/>
        <v>0</v>
      </c>
      <c r="J35" s="9">
        <f t="shared" si="1"/>
        <v>0</v>
      </c>
      <c r="K35" s="9">
        <f t="shared" si="1"/>
        <v>0</v>
      </c>
      <c r="L35" s="9">
        <f t="shared" si="1"/>
        <v>0</v>
      </c>
      <c r="M35" s="9">
        <f t="shared" si="1"/>
        <v>0</v>
      </c>
      <c r="N35" s="9">
        <f t="shared" si="1"/>
        <v>0</v>
      </c>
      <c r="O35" s="9">
        <f t="shared" si="1"/>
        <v>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2" hidden="1">
      <c r="A36" s="10" t="s">
        <v>10</v>
      </c>
      <c r="B36" s="9">
        <f aca="true" t="shared" si="2" ref="B36:O36">B29-B30-B31</f>
        <v>0</v>
      </c>
      <c r="C36" s="9">
        <f t="shared" si="2"/>
        <v>0</v>
      </c>
      <c r="D36" s="9">
        <f t="shared" si="2"/>
        <v>0</v>
      </c>
      <c r="E36" s="9">
        <f t="shared" si="2"/>
        <v>0</v>
      </c>
      <c r="F36" s="9">
        <f t="shared" si="2"/>
        <v>0</v>
      </c>
      <c r="G36" s="9">
        <f t="shared" si="2"/>
        <v>0</v>
      </c>
      <c r="H36" s="9">
        <f t="shared" si="2"/>
        <v>0</v>
      </c>
      <c r="I36" s="9">
        <f t="shared" si="2"/>
        <v>0</v>
      </c>
      <c r="J36" s="9">
        <f t="shared" si="2"/>
        <v>0</v>
      </c>
      <c r="K36" s="9">
        <f t="shared" si="2"/>
        <v>0</v>
      </c>
      <c r="L36" s="9">
        <f t="shared" si="2"/>
        <v>0</v>
      </c>
      <c r="M36" s="9">
        <f t="shared" si="2"/>
        <v>0</v>
      </c>
      <c r="N36" s="9">
        <f t="shared" si="2"/>
        <v>0</v>
      </c>
      <c r="O36" s="9">
        <f t="shared" si="2"/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15" ht="12" hidden="1">
      <c r="A37" s="60" t="s">
        <v>202</v>
      </c>
      <c r="B37" s="9">
        <f>B7-'年月'!B184</f>
        <v>0</v>
      </c>
      <c r="C37" s="9">
        <f>C7-'年月'!C184</f>
        <v>0</v>
      </c>
      <c r="D37" s="9">
        <f>D7-'年月'!D184</f>
        <v>0</v>
      </c>
      <c r="E37" s="9">
        <f>E7-'年月'!E184</f>
        <v>0</v>
      </c>
      <c r="F37" s="9">
        <f>F7-'年月'!F184</f>
        <v>0</v>
      </c>
      <c r="G37" s="9">
        <f>G7-'年月'!G184</f>
        <v>0</v>
      </c>
      <c r="H37" s="9">
        <f>H7-'年月'!H184</f>
        <v>0</v>
      </c>
      <c r="I37" s="9">
        <f>I7-'年月'!I184</f>
        <v>0</v>
      </c>
      <c r="J37" s="9">
        <f>J7-'年月'!J184</f>
        <v>0</v>
      </c>
      <c r="K37" s="9">
        <f>K7-'年月'!K184</f>
        <v>0</v>
      </c>
      <c r="L37" s="9">
        <f>L7-'年月'!L184</f>
        <v>0</v>
      </c>
      <c r="M37" s="9">
        <f>M7-'年月'!M184</f>
        <v>0</v>
      </c>
      <c r="N37" s="9">
        <f>N7-'年月'!N184</f>
        <v>0</v>
      </c>
      <c r="O37" s="9">
        <f>O7-'年月'!O184</f>
        <v>0</v>
      </c>
    </row>
    <row r="38" spans="1:15" ht="12">
      <c r="A38" s="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2">
      <c r="A39" s="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2:15" ht="1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2:15" ht="12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2:15" ht="1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2:15" ht="1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</sheetData>
  <sheetProtection/>
  <mergeCells count="11">
    <mergeCell ref="J4:K4"/>
    <mergeCell ref="A32:O32"/>
    <mergeCell ref="L4:M4"/>
    <mergeCell ref="A1:O1"/>
    <mergeCell ref="A3:A6"/>
    <mergeCell ref="B3:C4"/>
    <mergeCell ref="D3:M3"/>
    <mergeCell ref="N3:O4"/>
    <mergeCell ref="D4:E4"/>
    <mergeCell ref="F4:G4"/>
    <mergeCell ref="H4:I4"/>
  </mergeCells>
  <conditionalFormatting sqref="B34:O37">
    <cfRule type="cellIs" priority="1" dxfId="1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洪延林</cp:lastModifiedBy>
  <cp:lastPrinted>2007-12-31T03:51:39Z</cp:lastPrinted>
  <dcterms:created xsi:type="dcterms:W3CDTF">2001-12-18T06:14:13Z</dcterms:created>
  <dcterms:modified xsi:type="dcterms:W3CDTF">2020-11-25T03:11:59Z</dcterms:modified>
  <cp:category/>
  <cp:version/>
  <cp:contentType/>
  <cp:contentStatus/>
</cp:coreProperties>
</file>