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328" windowHeight="8700" activeTab="0"/>
  </bookViews>
  <sheets>
    <sheet name="年月Monthly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  <sheet name="2006" sheetId="16" r:id="rId16"/>
    <sheet name="2005" sheetId="17" r:id="rId17"/>
    <sheet name="2004" sheetId="18" r:id="rId18"/>
    <sheet name="2003" sheetId="19" r:id="rId19"/>
    <sheet name="2002" sheetId="20" r:id="rId20"/>
    <sheet name="2001" sheetId="21" r:id="rId21"/>
    <sheet name="2000" sheetId="22" r:id="rId22"/>
    <sheet name="1999" sheetId="23" r:id="rId23"/>
  </sheets>
  <definedNames/>
  <calcPr fullCalcOnLoad="1"/>
</workbook>
</file>

<file path=xl/sharedStrings.xml><?xml version="1.0" encoding="utf-8"?>
<sst xmlns="http://schemas.openxmlformats.org/spreadsheetml/2006/main" count="2285" uniqueCount="580">
  <si>
    <r>
      <t>資料來源：直轄市、縣﹝市﹞政府。</t>
    </r>
    <r>
      <rPr>
        <sz val="8"/>
        <rFont val="Times New Roman"/>
        <family val="1"/>
      </rPr>
      <t xml:space="preserve"> </t>
    </r>
  </si>
  <si>
    <r>
      <t>九十年</t>
    </r>
    <r>
      <rPr>
        <b/>
        <sz val="8"/>
        <rFont val="Times New Roman"/>
        <family val="1"/>
      </rPr>
      <t xml:space="preserve"> </t>
    </r>
  </si>
  <si>
    <r>
      <t>總面積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平方公尺</t>
    </r>
    <r>
      <rPr>
        <sz val="8"/>
        <rFont val="Times New Roman"/>
        <family val="1"/>
      </rPr>
      <t>)</t>
    </r>
  </si>
  <si>
    <r>
      <t>資料來源：直轄市、縣﹝市﹞政府。</t>
    </r>
    <r>
      <rPr>
        <sz val="8"/>
        <rFont val="Times New Roman"/>
        <family val="1"/>
      </rPr>
      <t xml:space="preserve"> </t>
    </r>
  </si>
  <si>
    <t>核福建</t>
  </si>
  <si>
    <t>核臺省</t>
  </si>
  <si>
    <t>核臺灣</t>
  </si>
  <si>
    <t>核臺閩</t>
  </si>
  <si>
    <t>總計</t>
  </si>
  <si>
    <t>臺灣地區</t>
  </si>
  <si>
    <t>臺 灣 省</t>
  </si>
  <si>
    <t>福 建 省</t>
  </si>
  <si>
    <t>總棟數</t>
  </si>
  <si>
    <r>
      <t>八十一年</t>
    </r>
    <r>
      <rPr>
        <sz val="9"/>
        <rFont val="Times New Roman"/>
        <family val="1"/>
      </rPr>
      <t xml:space="preserve"> 1992</t>
    </r>
  </si>
  <si>
    <r>
      <t>八十二年</t>
    </r>
    <r>
      <rPr>
        <sz val="9"/>
        <rFont val="Times New Roman"/>
        <family val="1"/>
      </rPr>
      <t xml:space="preserve"> 1993</t>
    </r>
  </si>
  <si>
    <r>
      <t>八十三年</t>
    </r>
    <r>
      <rPr>
        <sz val="9"/>
        <rFont val="Times New Roman"/>
        <family val="1"/>
      </rPr>
      <t xml:space="preserve"> 1994</t>
    </r>
  </si>
  <si>
    <r>
      <t>八十四年</t>
    </r>
    <r>
      <rPr>
        <sz val="9"/>
        <rFont val="Times New Roman"/>
        <family val="1"/>
      </rPr>
      <t xml:space="preserve"> 1995</t>
    </r>
  </si>
  <si>
    <r>
      <t>八十五年</t>
    </r>
    <r>
      <rPr>
        <b/>
        <sz val="9"/>
        <rFont val="Times New Roman"/>
        <family val="1"/>
      </rPr>
      <t xml:space="preserve">1996 </t>
    </r>
  </si>
  <si>
    <r>
      <t>八十六年</t>
    </r>
    <r>
      <rPr>
        <sz val="9"/>
        <rFont val="Times New Roman"/>
        <family val="1"/>
      </rPr>
      <t xml:space="preserve"> 1997</t>
    </r>
  </si>
  <si>
    <r>
      <t>八十七年</t>
    </r>
    <r>
      <rPr>
        <sz val="9"/>
        <rFont val="Times New Roman"/>
        <family val="1"/>
      </rPr>
      <t xml:space="preserve"> 1998</t>
    </r>
  </si>
  <si>
    <r>
      <t>八十八年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1999 </t>
    </r>
  </si>
  <si>
    <r>
      <t>八十九年</t>
    </r>
    <r>
      <rPr>
        <sz val="9"/>
        <rFont val="Times New Roman"/>
        <family val="1"/>
      </rPr>
      <t xml:space="preserve"> 2000</t>
    </r>
  </si>
  <si>
    <r>
      <t xml:space="preserve"> </t>
    </r>
    <r>
      <rPr>
        <sz val="9"/>
        <rFont val="細明體"/>
        <family val="3"/>
      </rPr>
      <t>一　月</t>
    </r>
    <r>
      <rPr>
        <sz val="9"/>
        <rFont val="Times New Roman"/>
        <family val="1"/>
      </rPr>
      <t xml:space="preserve">  Jan. </t>
    </r>
  </si>
  <si>
    <r>
      <t xml:space="preserve"> </t>
    </r>
    <r>
      <rPr>
        <sz val="9"/>
        <rFont val="細明體"/>
        <family val="3"/>
      </rPr>
      <t>二　月</t>
    </r>
    <r>
      <rPr>
        <sz val="9"/>
        <rFont val="Times New Roman"/>
        <family val="1"/>
      </rPr>
      <t xml:space="preserve">  Feb. </t>
    </r>
  </si>
  <si>
    <r>
      <t xml:space="preserve"> </t>
    </r>
    <r>
      <rPr>
        <sz val="9"/>
        <rFont val="細明體"/>
        <family val="3"/>
      </rPr>
      <t>三　月</t>
    </r>
    <r>
      <rPr>
        <sz val="9"/>
        <rFont val="Times New Roman"/>
        <family val="1"/>
      </rPr>
      <t xml:space="preserve">  Mar. </t>
    </r>
  </si>
  <si>
    <r>
      <t xml:space="preserve"> </t>
    </r>
    <r>
      <rPr>
        <sz val="9"/>
        <rFont val="細明體"/>
        <family val="3"/>
      </rPr>
      <t>四　月</t>
    </r>
    <r>
      <rPr>
        <sz val="9"/>
        <rFont val="Times New Roman"/>
        <family val="1"/>
      </rPr>
      <t xml:space="preserve">  Apr. </t>
    </r>
  </si>
  <si>
    <r>
      <t xml:space="preserve"> </t>
    </r>
    <r>
      <rPr>
        <sz val="9"/>
        <rFont val="細明體"/>
        <family val="3"/>
      </rPr>
      <t>五　月</t>
    </r>
    <r>
      <rPr>
        <sz val="9"/>
        <rFont val="Times New Roman"/>
        <family val="1"/>
      </rPr>
      <t xml:space="preserve">  May </t>
    </r>
  </si>
  <si>
    <r>
      <t xml:space="preserve"> </t>
    </r>
    <r>
      <rPr>
        <sz val="9"/>
        <rFont val="細明體"/>
        <family val="3"/>
      </rPr>
      <t>六　月</t>
    </r>
    <r>
      <rPr>
        <sz val="9"/>
        <rFont val="Times New Roman"/>
        <family val="1"/>
      </rPr>
      <t xml:space="preserve">  June </t>
    </r>
  </si>
  <si>
    <r>
      <t xml:space="preserve"> </t>
    </r>
    <r>
      <rPr>
        <sz val="9"/>
        <rFont val="細明體"/>
        <family val="3"/>
      </rPr>
      <t>七　月</t>
    </r>
    <r>
      <rPr>
        <sz val="9"/>
        <rFont val="Times New Roman"/>
        <family val="1"/>
      </rPr>
      <t xml:space="preserve">  July </t>
    </r>
  </si>
  <si>
    <r>
      <t xml:space="preserve"> </t>
    </r>
    <r>
      <rPr>
        <sz val="9"/>
        <rFont val="細明體"/>
        <family val="3"/>
      </rPr>
      <t>八　月</t>
    </r>
    <r>
      <rPr>
        <sz val="9"/>
        <rFont val="Times New Roman"/>
        <family val="1"/>
      </rPr>
      <t xml:space="preserve">  Aug. </t>
    </r>
  </si>
  <si>
    <r>
      <t xml:space="preserve"> </t>
    </r>
    <r>
      <rPr>
        <sz val="9"/>
        <rFont val="細明體"/>
        <family val="3"/>
      </rPr>
      <t>九　月</t>
    </r>
    <r>
      <rPr>
        <sz val="9"/>
        <rFont val="Times New Roman"/>
        <family val="1"/>
      </rPr>
      <t xml:space="preserve">  Sept. </t>
    </r>
  </si>
  <si>
    <r>
      <t xml:space="preserve"> </t>
    </r>
    <r>
      <rPr>
        <sz val="9"/>
        <rFont val="細明體"/>
        <family val="3"/>
      </rPr>
      <t>十　月</t>
    </r>
    <r>
      <rPr>
        <sz val="9"/>
        <rFont val="Times New Roman"/>
        <family val="1"/>
      </rPr>
      <t xml:space="preserve">  Oct. </t>
    </r>
  </si>
  <si>
    <r>
      <t xml:space="preserve"> </t>
    </r>
    <r>
      <rPr>
        <sz val="9"/>
        <rFont val="細明體"/>
        <family val="3"/>
      </rPr>
      <t>十一月</t>
    </r>
    <r>
      <rPr>
        <sz val="9"/>
        <rFont val="Times New Roman"/>
        <family val="1"/>
      </rPr>
      <t xml:space="preserve">  Nov. </t>
    </r>
  </si>
  <si>
    <r>
      <t xml:space="preserve"> </t>
    </r>
    <r>
      <rPr>
        <sz val="9"/>
        <rFont val="細明體"/>
        <family val="3"/>
      </rPr>
      <t>十二月</t>
    </r>
    <r>
      <rPr>
        <sz val="9"/>
        <rFont val="Times New Roman"/>
        <family val="1"/>
      </rPr>
      <t xml:space="preserve">  Dec. </t>
    </r>
  </si>
  <si>
    <r>
      <t>九　十年</t>
    </r>
    <r>
      <rPr>
        <b/>
        <sz val="9"/>
        <rFont val="Times New Roman"/>
        <family val="1"/>
      </rPr>
      <t xml:space="preserve"> 2001</t>
    </r>
  </si>
  <si>
    <r>
      <t>九十一年</t>
    </r>
    <r>
      <rPr>
        <sz val="9"/>
        <rFont val="Times New Roman"/>
        <family val="1"/>
      </rPr>
      <t xml:space="preserve"> 2002 </t>
    </r>
  </si>
  <si>
    <r>
      <t>九十二年</t>
    </r>
    <r>
      <rPr>
        <sz val="9"/>
        <rFont val="Times New Roman"/>
        <family val="1"/>
      </rPr>
      <t xml:space="preserve"> 2003 </t>
    </r>
  </si>
  <si>
    <t>Source : County and City Government.</t>
  </si>
  <si>
    <r>
      <t>年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月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別</t>
    </r>
    <r>
      <rPr>
        <sz val="8"/>
        <rFont val="Times New Roman"/>
        <family val="1"/>
      </rPr>
      <t xml:space="preserve"> 
Year (Month)</t>
    </r>
  </si>
  <si>
    <r>
      <t>建物登記</t>
    </r>
    <r>
      <rPr>
        <sz val="8"/>
        <rFont val="Times New Roman"/>
        <family val="1"/>
      </rPr>
      <t xml:space="preserve"> Registration</t>
    </r>
  </si>
  <si>
    <r>
      <t>合計</t>
    </r>
    <r>
      <rPr>
        <sz val="8"/>
        <rFont val="Times New Roman"/>
        <family val="1"/>
      </rPr>
      <t xml:space="preserve"> Total</t>
    </r>
  </si>
  <si>
    <r>
      <t>增建</t>
    </r>
    <r>
      <rPr>
        <sz val="8"/>
        <rFont val="Times New Roman"/>
        <family val="1"/>
      </rPr>
      <t xml:space="preserve"> Addition</t>
    </r>
  </si>
  <si>
    <r>
      <t xml:space="preserve">  </t>
    </r>
    <r>
      <rPr>
        <sz val="8"/>
        <rFont val="新細明體"/>
        <family val="1"/>
      </rPr>
      <t>其他</t>
    </r>
    <r>
      <rPr>
        <sz val="8"/>
        <rFont val="Times New Roman"/>
        <family val="1"/>
      </rPr>
      <t xml:space="preserve"> Others</t>
    </r>
  </si>
  <si>
    <t>棟數</t>
  </si>
  <si>
    <r>
      <t>面積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平方公尺</t>
    </r>
    <r>
      <rPr>
        <sz val="8"/>
        <rFont val="Times New Roman"/>
        <family val="1"/>
      </rPr>
      <t>)</t>
    </r>
  </si>
  <si>
    <t>Total Building</t>
  </si>
  <si>
    <t>Building</t>
  </si>
  <si>
    <t>Area (m²)</t>
  </si>
  <si>
    <r>
      <t>Total Area(m²</t>
    </r>
    <r>
      <rPr>
        <sz val="8"/>
        <rFont val="Times New Roman"/>
        <family val="1"/>
      </rPr>
      <t>)</t>
    </r>
  </si>
  <si>
    <t>中華民國九十三年  2004</t>
  </si>
  <si>
    <r>
      <t xml:space="preserve"> </t>
    </r>
    <r>
      <rPr>
        <sz val="8"/>
        <rFont val="新細明體"/>
        <family val="1"/>
      </rPr>
      <t xml:space="preserve">區域別
</t>
    </r>
    <r>
      <rPr>
        <sz val="8"/>
        <rFont val="Times New Roman"/>
        <family val="1"/>
      </rPr>
      <t>Locality</t>
    </r>
  </si>
  <si>
    <t>中華民國九十二年  2003</t>
  </si>
  <si>
    <t>中華民國九十一年  2002</t>
  </si>
  <si>
    <t>中華民國九十年  2001</t>
  </si>
  <si>
    <t>中華民國八十九年  2000</t>
  </si>
  <si>
    <t>中華民國八十八年  1999</t>
  </si>
  <si>
    <t>總計  Total</t>
  </si>
  <si>
    <t xml:space="preserve">臺灣地區 Taiwan Area </t>
  </si>
  <si>
    <t xml:space="preserve">臺 灣 省 Taiwan Province </t>
  </si>
  <si>
    <r>
      <t xml:space="preserve">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</si>
  <si>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</si>
  <si>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</si>
  <si>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</si>
  <si>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</si>
  <si>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</si>
  <si>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</si>
  <si>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</si>
  <si>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</si>
  <si>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</si>
  <si>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</si>
  <si>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</si>
  <si>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</si>
  <si>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</si>
  <si>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</si>
  <si>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</si>
  <si>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</si>
  <si>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</si>
  <si>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</si>
  <si>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</si>
  <si>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</si>
  <si>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</si>
  <si>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</si>
  <si>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</si>
  <si>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</si>
  <si>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</si>
  <si>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8"/>
        <rFont val="新細明體"/>
        <family val="1"/>
      </rPr>
      <t xml:space="preserve">區域別
</t>
    </r>
    <r>
      <rPr>
        <sz val="8"/>
        <rFont val="Times New Roman"/>
        <family val="1"/>
      </rPr>
      <t>Locality</t>
    </r>
  </si>
  <si>
    <t>總計  Total</t>
  </si>
  <si>
    <t xml:space="preserve">臺灣地區 Taiwan Area </t>
  </si>
  <si>
    <t xml:space="preserve">臺 灣 省 Taiwan Province </t>
  </si>
  <si>
    <r>
      <t xml:space="preserve">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</si>
  <si>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</si>
  <si>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</si>
  <si>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</si>
  <si>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</si>
  <si>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</si>
  <si>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</si>
  <si>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</si>
  <si>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</si>
  <si>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</si>
  <si>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</si>
  <si>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</si>
  <si>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</si>
  <si>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</si>
  <si>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</si>
  <si>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</si>
  <si>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</si>
  <si>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</si>
  <si>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</si>
  <si>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</si>
  <si>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</si>
  <si>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</si>
  <si>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</si>
  <si>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</si>
  <si>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</si>
  <si>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</si>
  <si>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>資料來源：直轄市、縣﹝市﹞政府。</t>
    </r>
    <r>
      <rPr>
        <sz val="8"/>
        <rFont val="Times New Roman"/>
        <family val="1"/>
      </rPr>
      <t xml:space="preserve"> </t>
    </r>
  </si>
  <si>
    <t>Source : County and City Government.</t>
  </si>
  <si>
    <t>總計</t>
  </si>
  <si>
    <t>臺灣地區</t>
  </si>
  <si>
    <t>臺 灣 省</t>
  </si>
  <si>
    <t>福 建 省</t>
  </si>
  <si>
    <r>
      <t xml:space="preserve">  </t>
    </r>
    <r>
      <rPr>
        <sz val="8"/>
        <rFont val="新細明體"/>
        <family val="1"/>
      </rPr>
      <t>門牌整編</t>
    </r>
    <r>
      <rPr>
        <sz val="8"/>
        <rFont val="Times New Roman"/>
        <family val="1"/>
      </rPr>
      <t xml:space="preserve"> Doorplate Reorganized</t>
    </r>
  </si>
  <si>
    <t>…</t>
  </si>
  <si>
    <r>
      <t>增修改建</t>
    </r>
    <r>
      <rPr>
        <sz val="8"/>
        <rFont val="Times New Roman"/>
        <family val="1"/>
      </rPr>
      <t xml:space="preserve"> (3) Addition/Reconstruction</t>
    </r>
  </si>
  <si>
    <t>說　　明：「增修改建」91年以前為增建。</t>
  </si>
  <si>
    <r>
      <t xml:space="preserve"> </t>
    </r>
    <r>
      <rPr>
        <sz val="8"/>
        <rFont val="新細明體"/>
        <family val="1"/>
      </rPr>
      <t xml:space="preserve">區域別
</t>
    </r>
    <r>
      <rPr>
        <sz val="8"/>
        <rFont val="Times New Roman"/>
        <family val="1"/>
      </rPr>
      <t>Locality</t>
    </r>
  </si>
  <si>
    <r>
      <t>建物登記</t>
    </r>
    <r>
      <rPr>
        <sz val="8"/>
        <rFont val="Times New Roman"/>
        <family val="1"/>
      </rPr>
      <t xml:space="preserve"> Registration</t>
    </r>
  </si>
  <si>
    <t>總棟數</t>
  </si>
  <si>
    <r>
      <t>總面積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平方公尺</t>
    </r>
    <r>
      <rPr>
        <sz val="8"/>
        <rFont val="Times New Roman"/>
        <family val="1"/>
      </rPr>
      <t>)</t>
    </r>
  </si>
  <si>
    <r>
      <t>合計</t>
    </r>
    <r>
      <rPr>
        <sz val="8"/>
        <rFont val="Times New Roman"/>
        <family val="1"/>
      </rPr>
      <t xml:space="preserve"> Total</t>
    </r>
  </si>
  <si>
    <r>
      <t>重測重劃</t>
    </r>
    <r>
      <rPr>
        <sz val="8"/>
        <rFont val="Times New Roman"/>
        <family val="1"/>
      </rPr>
      <t xml:space="preserve"> Resurvey/Readjust</t>
    </r>
  </si>
  <si>
    <r>
      <t>增修改建</t>
    </r>
    <r>
      <rPr>
        <sz val="8"/>
        <rFont val="Times New Roman"/>
        <family val="1"/>
      </rPr>
      <t xml:space="preserve"> Addition/Reconstructure</t>
    </r>
  </si>
  <si>
    <r>
      <t xml:space="preserve">  </t>
    </r>
    <r>
      <rPr>
        <sz val="8"/>
        <rFont val="新細明體"/>
        <family val="1"/>
      </rPr>
      <t>門牌整編</t>
    </r>
    <r>
      <rPr>
        <sz val="8"/>
        <rFont val="Times New Roman"/>
        <family val="1"/>
      </rPr>
      <t xml:space="preserve"> Doorplate Reorganized</t>
    </r>
  </si>
  <si>
    <r>
      <t xml:space="preserve">  </t>
    </r>
    <r>
      <rPr>
        <sz val="8"/>
        <rFont val="新細明體"/>
        <family val="1"/>
      </rPr>
      <t>其他</t>
    </r>
    <r>
      <rPr>
        <sz val="8"/>
        <rFont val="Times New Roman"/>
        <family val="1"/>
      </rPr>
      <t xml:space="preserve"> Others</t>
    </r>
  </si>
  <si>
    <t>棟數</t>
  </si>
  <si>
    <r>
      <t>面積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平方公尺</t>
    </r>
    <r>
      <rPr>
        <sz val="8"/>
        <rFont val="Times New Roman"/>
        <family val="1"/>
      </rPr>
      <t>)</t>
    </r>
  </si>
  <si>
    <t>Total Building</t>
  </si>
  <si>
    <r>
      <t>Total Area(m²</t>
    </r>
    <r>
      <rPr>
        <sz val="8"/>
        <rFont val="Times New Roman"/>
        <family val="1"/>
      </rPr>
      <t>)</t>
    </r>
  </si>
  <si>
    <t>Area (m²)</t>
  </si>
  <si>
    <t>總計  Total</t>
  </si>
  <si>
    <t xml:space="preserve">臺灣地區 Taiwan Area </t>
  </si>
  <si>
    <t xml:space="preserve">臺 灣 省 Taiwan Province </t>
  </si>
  <si>
    <r>
      <t xml:space="preserve">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</si>
  <si>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</si>
  <si>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</si>
  <si>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</si>
  <si>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</si>
  <si>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</si>
  <si>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</si>
  <si>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</si>
  <si>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</si>
  <si>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</si>
  <si>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</si>
  <si>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</si>
  <si>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</si>
  <si>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</si>
  <si>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</si>
  <si>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</si>
  <si>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</si>
  <si>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</si>
  <si>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</si>
  <si>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</si>
  <si>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</si>
  <si>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</si>
  <si>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</si>
  <si>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</si>
  <si>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</si>
  <si>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</si>
  <si>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>資料來源：直轄市、縣﹝市﹞政府。</t>
    </r>
    <r>
      <rPr>
        <sz val="8"/>
        <rFont val="Times New Roman"/>
        <family val="1"/>
      </rPr>
      <t xml:space="preserve"> </t>
    </r>
  </si>
  <si>
    <t>Source : County and City Government.</t>
  </si>
  <si>
    <t>總計</t>
  </si>
  <si>
    <t>臺灣地區</t>
  </si>
  <si>
    <t>臺 灣 省</t>
  </si>
  <si>
    <t>福 建 省</t>
  </si>
  <si>
    <r>
      <t xml:space="preserve"> </t>
    </r>
    <r>
      <rPr>
        <sz val="8"/>
        <rFont val="新細明體"/>
        <family val="1"/>
      </rPr>
      <t xml:space="preserve">區域別
</t>
    </r>
    <r>
      <rPr>
        <sz val="8"/>
        <rFont val="Times New Roman"/>
        <family val="1"/>
      </rPr>
      <t>Locality</t>
    </r>
  </si>
  <si>
    <r>
      <t>建物登記</t>
    </r>
    <r>
      <rPr>
        <sz val="8"/>
        <rFont val="Times New Roman"/>
        <family val="1"/>
      </rPr>
      <t xml:space="preserve"> Registration</t>
    </r>
  </si>
  <si>
    <t>總棟數</t>
  </si>
  <si>
    <r>
      <t>總面積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平方公尺</t>
    </r>
    <r>
      <rPr>
        <sz val="8"/>
        <rFont val="Times New Roman"/>
        <family val="1"/>
      </rPr>
      <t>)</t>
    </r>
  </si>
  <si>
    <r>
      <t>合計</t>
    </r>
    <r>
      <rPr>
        <sz val="8"/>
        <rFont val="Times New Roman"/>
        <family val="1"/>
      </rPr>
      <t xml:space="preserve"> Total</t>
    </r>
  </si>
  <si>
    <r>
      <t>重測重劃</t>
    </r>
    <r>
      <rPr>
        <sz val="8"/>
        <rFont val="Times New Roman"/>
        <family val="1"/>
      </rPr>
      <t xml:space="preserve"> Resurvey/Readjust</t>
    </r>
  </si>
  <si>
    <r>
      <t>增修改建</t>
    </r>
    <r>
      <rPr>
        <sz val="8"/>
        <rFont val="Times New Roman"/>
        <family val="1"/>
      </rPr>
      <t xml:space="preserve"> Addition/Reconstructure</t>
    </r>
  </si>
  <si>
    <r>
      <t xml:space="preserve">  </t>
    </r>
    <r>
      <rPr>
        <sz val="8"/>
        <rFont val="新細明體"/>
        <family val="1"/>
      </rPr>
      <t>門牌整編</t>
    </r>
    <r>
      <rPr>
        <sz val="8"/>
        <rFont val="Times New Roman"/>
        <family val="1"/>
      </rPr>
      <t xml:space="preserve"> Doorplate Reorganized</t>
    </r>
  </si>
  <si>
    <r>
      <t xml:space="preserve">  </t>
    </r>
    <r>
      <rPr>
        <sz val="8"/>
        <rFont val="新細明體"/>
        <family val="1"/>
      </rPr>
      <t>其他</t>
    </r>
    <r>
      <rPr>
        <sz val="8"/>
        <rFont val="Times New Roman"/>
        <family val="1"/>
      </rPr>
      <t xml:space="preserve"> Others</t>
    </r>
  </si>
  <si>
    <t>棟數</t>
  </si>
  <si>
    <r>
      <t>面積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平方公尺</t>
    </r>
    <r>
      <rPr>
        <sz val="8"/>
        <rFont val="Times New Roman"/>
        <family val="1"/>
      </rPr>
      <t>)</t>
    </r>
  </si>
  <si>
    <t>Total Building</t>
  </si>
  <si>
    <r>
      <t>Total Area(m²</t>
    </r>
    <r>
      <rPr>
        <sz val="8"/>
        <rFont val="Times New Roman"/>
        <family val="1"/>
      </rPr>
      <t>)</t>
    </r>
  </si>
  <si>
    <t>Area (m²)</t>
  </si>
  <si>
    <t>總計  Total</t>
  </si>
  <si>
    <t xml:space="preserve">臺灣地區 Taiwan Area </t>
  </si>
  <si>
    <t xml:space="preserve">臺 灣 省 Taiwan Province </t>
  </si>
  <si>
    <r>
      <t xml:space="preserve">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</si>
  <si>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</si>
  <si>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</si>
  <si>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</si>
  <si>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</si>
  <si>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</si>
  <si>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</si>
  <si>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</si>
  <si>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</si>
  <si>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</si>
  <si>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</si>
  <si>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</si>
  <si>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</si>
  <si>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</si>
  <si>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</si>
  <si>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</si>
  <si>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</si>
  <si>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</si>
  <si>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</si>
  <si>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</si>
  <si>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</si>
  <si>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</si>
  <si>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</si>
  <si>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</si>
  <si>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</si>
  <si>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</si>
  <si>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>資料來源：直轄市、縣﹝市﹞政府。</t>
    </r>
    <r>
      <rPr>
        <sz val="8"/>
        <rFont val="Times New Roman"/>
        <family val="1"/>
      </rPr>
      <t xml:space="preserve"> </t>
    </r>
  </si>
  <si>
    <t>Source : County and City Government.</t>
  </si>
  <si>
    <t>總計</t>
  </si>
  <si>
    <t>臺灣地區</t>
  </si>
  <si>
    <t>臺 灣 省</t>
  </si>
  <si>
    <t>福 建 省</t>
  </si>
  <si>
    <t>重測重劃 Resurvey/Readjust</t>
  </si>
  <si>
    <r>
      <t>八　十年</t>
    </r>
    <r>
      <rPr>
        <b/>
        <sz val="9"/>
        <rFont val="Times New Roman"/>
        <family val="1"/>
      </rPr>
      <t xml:space="preserve">1991 </t>
    </r>
  </si>
  <si>
    <r>
      <t>4.4-</t>
    </r>
    <r>
      <rPr>
        <sz val="12"/>
        <rFont val="標楷體"/>
        <family val="4"/>
      </rPr>
      <t>辦理建物登記及標示變更登記</t>
    </r>
    <r>
      <rPr>
        <sz val="12"/>
        <rFont val="Times New Roman"/>
        <family val="1"/>
      </rPr>
      <t xml:space="preserve"> Registration of Buildings and Change in Buildings Particulars</t>
    </r>
  </si>
  <si>
    <r>
      <t xml:space="preserve">   </t>
    </r>
    <r>
      <rPr>
        <sz val="8"/>
        <rFont val="新細明體"/>
        <family val="1"/>
      </rPr>
      <t>分割</t>
    </r>
    <r>
      <rPr>
        <sz val="8"/>
        <rFont val="Times New Roman"/>
        <family val="1"/>
      </rPr>
      <t xml:space="preserve"> Division</t>
    </r>
  </si>
  <si>
    <r>
      <t>合併</t>
    </r>
    <r>
      <rPr>
        <sz val="8"/>
        <rFont val="Times New Roman"/>
        <family val="1"/>
      </rPr>
      <t xml:space="preserve"> Combination</t>
    </r>
  </si>
  <si>
    <r>
      <t>滅失</t>
    </r>
    <r>
      <rPr>
        <sz val="8"/>
        <rFont val="Times New Roman"/>
        <family val="1"/>
      </rPr>
      <t xml:space="preserve"> Reduction</t>
    </r>
  </si>
  <si>
    <r>
      <t>滅失</t>
    </r>
    <r>
      <rPr>
        <sz val="8"/>
        <rFont val="Times New Roman"/>
        <family val="1"/>
      </rPr>
      <t xml:space="preserve"> Reducion</t>
    </r>
  </si>
  <si>
    <r>
      <t>建物標示變更登記</t>
    </r>
    <r>
      <rPr>
        <sz val="8"/>
        <rFont val="Times New Roman"/>
        <family val="1"/>
      </rPr>
      <t xml:space="preserve"> Registration of Change in Buildings Particulars</t>
    </r>
  </si>
  <si>
    <r>
      <t>中華民國</t>
    </r>
    <r>
      <rPr>
        <sz val="9"/>
        <rFont val="Times New Roman"/>
        <family val="1"/>
      </rPr>
      <t>94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, 2005</t>
    </r>
  </si>
  <si>
    <r>
      <t>九十五年</t>
    </r>
    <r>
      <rPr>
        <b/>
        <sz val="9"/>
        <rFont val="Times New Roman"/>
        <family val="1"/>
      </rPr>
      <t>2006</t>
    </r>
  </si>
  <si>
    <r>
      <t xml:space="preserve"> </t>
    </r>
    <r>
      <rPr>
        <sz val="8"/>
        <rFont val="新細明體"/>
        <family val="1"/>
      </rPr>
      <t xml:space="preserve">區域別
</t>
    </r>
    <r>
      <rPr>
        <sz val="8"/>
        <rFont val="Times New Roman"/>
        <family val="1"/>
      </rPr>
      <t>Locality</t>
    </r>
  </si>
  <si>
    <t>總計  Total</t>
  </si>
  <si>
    <t xml:space="preserve">臺灣地區 Taiwan Area </t>
  </si>
  <si>
    <t xml:space="preserve">臺 灣 省 Taiwan Province </t>
  </si>
  <si>
    <r>
      <t xml:space="preserve">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</si>
  <si>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</si>
  <si>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</si>
  <si>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</si>
  <si>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</si>
  <si>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</si>
  <si>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</si>
  <si>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</si>
  <si>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</si>
  <si>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</si>
  <si>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</si>
  <si>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</si>
  <si>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</si>
  <si>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</si>
  <si>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</si>
  <si>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</si>
  <si>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</si>
  <si>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</si>
  <si>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</si>
  <si>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</si>
  <si>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</si>
  <si>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</si>
  <si>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</si>
  <si>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</si>
  <si>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</si>
  <si>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</si>
  <si>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>資料來源：直轄市、縣﹝市﹞政府。</t>
    </r>
    <r>
      <rPr>
        <sz val="8"/>
        <rFont val="Times New Roman"/>
        <family val="1"/>
      </rPr>
      <t xml:space="preserve"> </t>
    </r>
  </si>
  <si>
    <t>Source : County and City Government.</t>
  </si>
  <si>
    <t>總計</t>
  </si>
  <si>
    <t>臺灣地區</t>
  </si>
  <si>
    <t>臺 灣 省</t>
  </si>
  <si>
    <t>福 建 省</t>
  </si>
  <si>
    <r>
      <t>中華民國</t>
    </r>
    <r>
      <rPr>
        <sz val="9"/>
        <rFont val="Times New Roman"/>
        <family val="1"/>
      </rPr>
      <t>95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1-12</t>
    </r>
    <r>
      <rPr>
        <sz val="9"/>
        <rFont val="細明體"/>
        <family val="3"/>
      </rPr>
      <t>月</t>
    </r>
    <r>
      <rPr>
        <sz val="9"/>
        <rFont val="Times New Roman"/>
        <family val="1"/>
      </rPr>
      <t xml:space="preserve"> Jan.- Dec., 2006</t>
    </r>
  </si>
  <si>
    <r>
      <t xml:space="preserve"> </t>
    </r>
    <r>
      <rPr>
        <sz val="8"/>
        <rFont val="新細明體"/>
        <family val="1"/>
      </rPr>
      <t xml:space="preserve">區域別
</t>
    </r>
    <r>
      <rPr>
        <sz val="8"/>
        <rFont val="Times New Roman"/>
        <family val="1"/>
      </rPr>
      <t>Locality</t>
    </r>
  </si>
  <si>
    <t>總計  Total</t>
  </si>
  <si>
    <t xml:space="preserve">臺 灣 省 Taiwan Province </t>
  </si>
  <si>
    <r>
      <t xml:space="preserve">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</si>
  <si>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</si>
  <si>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</si>
  <si>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</si>
  <si>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</si>
  <si>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</si>
  <si>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</si>
  <si>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</si>
  <si>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</si>
  <si>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</si>
  <si>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</si>
  <si>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</si>
  <si>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</si>
  <si>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</si>
  <si>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</si>
  <si>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</si>
  <si>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</si>
  <si>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</si>
  <si>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</si>
  <si>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</si>
  <si>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</si>
  <si>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</si>
  <si>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</si>
  <si>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</si>
  <si>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</si>
  <si>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</si>
  <si>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>資料來源：直轄市、縣﹝市﹞政府。</t>
    </r>
    <r>
      <rPr>
        <sz val="8"/>
        <rFont val="Times New Roman"/>
        <family val="1"/>
      </rPr>
      <t xml:space="preserve"> </t>
    </r>
  </si>
  <si>
    <t>Source : County and City Government.</t>
  </si>
  <si>
    <t>總計</t>
  </si>
  <si>
    <t>臺灣地區</t>
  </si>
  <si>
    <t>臺 灣 省</t>
  </si>
  <si>
    <t>福 建 省</t>
  </si>
  <si>
    <r>
      <t>4.4-</t>
    </r>
    <r>
      <rPr>
        <sz val="12"/>
        <rFont val="標楷體"/>
        <family val="4"/>
      </rPr>
      <t>辦理建物登記及標示變更登記</t>
    </r>
    <r>
      <rPr>
        <sz val="12"/>
        <rFont val="Times New Roman"/>
        <family val="1"/>
      </rPr>
      <t xml:space="preserve"> Registration of Buildings and Registration of Change in Buildings Descriptions</t>
    </r>
  </si>
  <si>
    <t>Total Buildings</t>
  </si>
  <si>
    <r>
      <t>建物登記</t>
    </r>
    <r>
      <rPr>
        <sz val="8"/>
        <rFont val="Times New Roman"/>
        <family val="1"/>
      </rPr>
      <t xml:space="preserve"> Registration of Buildings</t>
    </r>
  </si>
  <si>
    <r>
      <t>建物標示變更登記</t>
    </r>
    <r>
      <rPr>
        <sz val="8"/>
        <rFont val="Times New Roman"/>
        <family val="1"/>
      </rPr>
      <t xml:space="preserve">  Registration of Change in Buildings Descriptions</t>
    </r>
  </si>
  <si>
    <t>Buildings</t>
  </si>
  <si>
    <r>
      <t xml:space="preserve">   </t>
    </r>
    <r>
      <rPr>
        <sz val="8"/>
        <rFont val="新細明體"/>
        <family val="1"/>
      </rPr>
      <t>分割</t>
    </r>
    <r>
      <rPr>
        <sz val="8"/>
        <rFont val="Times New Roman"/>
        <family val="1"/>
      </rPr>
      <t xml:space="preserve"> Subdivision</t>
    </r>
  </si>
  <si>
    <r>
      <t>中華民國</t>
    </r>
    <r>
      <rPr>
        <sz val="9"/>
        <rFont val="Times New Roman"/>
        <family val="1"/>
      </rPr>
      <t>96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1-12</t>
    </r>
    <r>
      <rPr>
        <sz val="9"/>
        <rFont val="細明體"/>
        <family val="3"/>
      </rPr>
      <t>月</t>
    </r>
    <r>
      <rPr>
        <sz val="9"/>
        <rFont val="Times New Roman"/>
        <family val="1"/>
      </rPr>
      <t xml:space="preserve"> Jan.-Dec., 2007</t>
    </r>
  </si>
  <si>
    <r>
      <t>4.4-</t>
    </r>
    <r>
      <rPr>
        <sz val="12"/>
        <rFont val="標楷體"/>
        <family val="4"/>
      </rPr>
      <t>辦理建物登記及標示變更登記</t>
    </r>
    <r>
      <rPr>
        <sz val="12"/>
        <rFont val="Times New Roman"/>
        <family val="1"/>
      </rPr>
      <t xml:space="preserve"> Registration of Buildings and Registration of Change in Buildings Descriptions</t>
    </r>
  </si>
  <si>
    <r>
      <t xml:space="preserve"> </t>
    </r>
    <r>
      <rPr>
        <sz val="8"/>
        <rFont val="新細明體"/>
        <family val="1"/>
      </rPr>
      <t xml:space="preserve">區域別
</t>
    </r>
    <r>
      <rPr>
        <sz val="8"/>
        <rFont val="Times New Roman"/>
        <family val="1"/>
      </rPr>
      <t>Locality</t>
    </r>
  </si>
  <si>
    <r>
      <t>建物登記</t>
    </r>
    <r>
      <rPr>
        <sz val="8"/>
        <rFont val="Times New Roman"/>
        <family val="1"/>
      </rPr>
      <t xml:space="preserve"> Registration of Buildings</t>
    </r>
  </si>
  <si>
    <r>
      <t>建物標示變更登記</t>
    </r>
    <r>
      <rPr>
        <sz val="8"/>
        <rFont val="Times New Roman"/>
        <family val="1"/>
      </rPr>
      <t xml:space="preserve">  Registration of Change in Buildings Descriptions</t>
    </r>
  </si>
  <si>
    <t>總棟數</t>
  </si>
  <si>
    <r>
      <t>總面積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平方公尺</t>
    </r>
    <r>
      <rPr>
        <sz val="8"/>
        <rFont val="Times New Roman"/>
        <family val="1"/>
      </rPr>
      <t>)</t>
    </r>
  </si>
  <si>
    <r>
      <t>合計</t>
    </r>
    <r>
      <rPr>
        <sz val="8"/>
        <rFont val="Times New Roman"/>
        <family val="1"/>
      </rPr>
      <t xml:space="preserve"> Total</t>
    </r>
  </si>
  <si>
    <r>
      <t xml:space="preserve">   </t>
    </r>
    <r>
      <rPr>
        <sz val="8"/>
        <rFont val="新細明體"/>
        <family val="1"/>
      </rPr>
      <t>分割</t>
    </r>
    <r>
      <rPr>
        <sz val="8"/>
        <rFont val="Times New Roman"/>
        <family val="1"/>
      </rPr>
      <t xml:space="preserve"> Subdivision</t>
    </r>
  </si>
  <si>
    <r>
      <t>合併</t>
    </r>
    <r>
      <rPr>
        <sz val="8"/>
        <rFont val="Times New Roman"/>
        <family val="1"/>
      </rPr>
      <t xml:space="preserve"> Combination</t>
    </r>
  </si>
  <si>
    <t>重測重劃 Resurvey/Readjust</t>
  </si>
  <si>
    <r>
      <t>滅失</t>
    </r>
    <r>
      <rPr>
        <sz val="8"/>
        <rFont val="Times New Roman"/>
        <family val="1"/>
      </rPr>
      <t xml:space="preserve"> Reduction</t>
    </r>
  </si>
  <si>
    <r>
      <t xml:space="preserve">  </t>
    </r>
    <r>
      <rPr>
        <sz val="8"/>
        <rFont val="新細明體"/>
        <family val="1"/>
      </rPr>
      <t>門牌整編</t>
    </r>
    <r>
      <rPr>
        <sz val="8"/>
        <rFont val="Times New Roman"/>
        <family val="1"/>
      </rPr>
      <t xml:space="preserve"> Doorplate Reorganized</t>
    </r>
  </si>
  <si>
    <r>
      <t>增修改建</t>
    </r>
    <r>
      <rPr>
        <sz val="8"/>
        <rFont val="Times New Roman"/>
        <family val="1"/>
      </rPr>
      <t xml:space="preserve"> (3) Addition/Reconstruction</t>
    </r>
  </si>
  <si>
    <r>
      <t xml:space="preserve">  </t>
    </r>
    <r>
      <rPr>
        <sz val="8"/>
        <rFont val="新細明體"/>
        <family val="1"/>
      </rPr>
      <t>其他</t>
    </r>
    <r>
      <rPr>
        <sz val="8"/>
        <rFont val="Times New Roman"/>
        <family val="1"/>
      </rPr>
      <t xml:space="preserve"> Others</t>
    </r>
  </si>
  <si>
    <t>棟數</t>
  </si>
  <si>
    <r>
      <t>面積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平方公尺</t>
    </r>
    <r>
      <rPr>
        <sz val="8"/>
        <rFont val="Times New Roman"/>
        <family val="1"/>
      </rPr>
      <t>)</t>
    </r>
  </si>
  <si>
    <t>Total Buildings</t>
  </si>
  <si>
    <r>
      <t>Total Area(m²</t>
    </r>
    <r>
      <rPr>
        <sz val="8"/>
        <rFont val="Times New Roman"/>
        <family val="1"/>
      </rPr>
      <t>)</t>
    </r>
  </si>
  <si>
    <t>Buildings</t>
  </si>
  <si>
    <t>Area (m²)</t>
  </si>
  <si>
    <t>總計  Total</t>
  </si>
  <si>
    <t xml:space="preserve">臺 灣 省 Taiwan Province </t>
  </si>
  <si>
    <r>
      <t xml:space="preserve">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</si>
  <si>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</si>
  <si>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</si>
  <si>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</si>
  <si>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</si>
  <si>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</si>
  <si>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</si>
  <si>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</si>
  <si>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</si>
  <si>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</si>
  <si>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</si>
  <si>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</si>
  <si>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</si>
  <si>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</si>
  <si>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</si>
  <si>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</si>
  <si>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</si>
  <si>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</si>
  <si>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</si>
  <si>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</si>
  <si>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</si>
  <si>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</si>
  <si>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</si>
  <si>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</si>
  <si>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</si>
  <si>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</si>
  <si>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>資料來源：直轄市、縣﹝市﹞政府。</t>
    </r>
    <r>
      <rPr>
        <sz val="8"/>
        <rFont val="Times New Roman"/>
        <family val="1"/>
      </rPr>
      <t xml:space="preserve"> </t>
    </r>
  </si>
  <si>
    <t>Source : County and City Government.</t>
  </si>
  <si>
    <t>核年月</t>
  </si>
  <si>
    <r>
      <t>中華民國</t>
    </r>
    <r>
      <rPr>
        <sz val="9"/>
        <rFont val="Times New Roman"/>
        <family val="1"/>
      </rPr>
      <t>97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1-12</t>
    </r>
    <r>
      <rPr>
        <sz val="9"/>
        <rFont val="細明體"/>
        <family val="3"/>
      </rPr>
      <t>月</t>
    </r>
    <r>
      <rPr>
        <sz val="9"/>
        <rFont val="Times New Roman"/>
        <family val="1"/>
      </rPr>
      <t xml:space="preserve"> Jan.-Dec., 2008</t>
    </r>
  </si>
  <si>
    <r>
      <t>4.4-</t>
    </r>
    <r>
      <rPr>
        <sz val="12"/>
        <rFont val="標楷體"/>
        <family val="4"/>
      </rPr>
      <t>辦理建物登記及標示變更登記</t>
    </r>
    <r>
      <rPr>
        <sz val="12"/>
        <rFont val="Times New Roman"/>
        <family val="1"/>
      </rPr>
      <t xml:space="preserve"> Registration of Buildings and Registration of Change in Buildings Descriptions</t>
    </r>
  </si>
  <si>
    <r>
      <t xml:space="preserve"> </t>
    </r>
    <r>
      <rPr>
        <sz val="8"/>
        <rFont val="新細明體"/>
        <family val="1"/>
      </rPr>
      <t xml:space="preserve">區域別
</t>
    </r>
    <r>
      <rPr>
        <sz val="8"/>
        <rFont val="Times New Roman"/>
        <family val="1"/>
      </rPr>
      <t>Locality</t>
    </r>
  </si>
  <si>
    <r>
      <t>建物登記</t>
    </r>
    <r>
      <rPr>
        <sz val="8"/>
        <rFont val="Times New Roman"/>
        <family val="1"/>
      </rPr>
      <t xml:space="preserve"> Registration of Buildings</t>
    </r>
  </si>
  <si>
    <r>
      <t>建物標示變更登記</t>
    </r>
    <r>
      <rPr>
        <sz val="8"/>
        <rFont val="Times New Roman"/>
        <family val="1"/>
      </rPr>
      <t xml:space="preserve">  Registration of Change in Buildings Descriptions</t>
    </r>
  </si>
  <si>
    <t>總棟數</t>
  </si>
  <si>
    <r>
      <t>總面積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平方公尺</t>
    </r>
    <r>
      <rPr>
        <sz val="8"/>
        <rFont val="Times New Roman"/>
        <family val="1"/>
      </rPr>
      <t>)</t>
    </r>
  </si>
  <si>
    <r>
      <t>合計</t>
    </r>
    <r>
      <rPr>
        <sz val="8"/>
        <rFont val="Times New Roman"/>
        <family val="1"/>
      </rPr>
      <t xml:space="preserve"> Total</t>
    </r>
  </si>
  <si>
    <r>
      <t xml:space="preserve">   </t>
    </r>
    <r>
      <rPr>
        <sz val="8"/>
        <rFont val="新細明體"/>
        <family val="1"/>
      </rPr>
      <t>分割</t>
    </r>
    <r>
      <rPr>
        <sz val="8"/>
        <rFont val="Times New Roman"/>
        <family val="1"/>
      </rPr>
      <t xml:space="preserve"> Subdivision</t>
    </r>
  </si>
  <si>
    <r>
      <t>合併</t>
    </r>
    <r>
      <rPr>
        <sz val="8"/>
        <rFont val="Times New Roman"/>
        <family val="1"/>
      </rPr>
      <t xml:space="preserve"> Combination</t>
    </r>
  </si>
  <si>
    <t>重測重劃 Resurvey/Readjust</t>
  </si>
  <si>
    <r>
      <t>滅失</t>
    </r>
    <r>
      <rPr>
        <sz val="8"/>
        <rFont val="Times New Roman"/>
        <family val="1"/>
      </rPr>
      <t xml:space="preserve"> Reduction</t>
    </r>
  </si>
  <si>
    <r>
      <t xml:space="preserve">  </t>
    </r>
    <r>
      <rPr>
        <sz val="8"/>
        <rFont val="新細明體"/>
        <family val="1"/>
      </rPr>
      <t>門牌整編</t>
    </r>
    <r>
      <rPr>
        <sz val="8"/>
        <rFont val="Times New Roman"/>
        <family val="1"/>
      </rPr>
      <t xml:space="preserve"> Doorplate Reorganized</t>
    </r>
  </si>
  <si>
    <r>
      <t>增修改建</t>
    </r>
    <r>
      <rPr>
        <sz val="8"/>
        <rFont val="Times New Roman"/>
        <family val="1"/>
      </rPr>
      <t xml:space="preserve"> (3) Addition/Reconstruction</t>
    </r>
  </si>
  <si>
    <r>
      <t xml:space="preserve">  </t>
    </r>
    <r>
      <rPr>
        <sz val="8"/>
        <rFont val="新細明體"/>
        <family val="1"/>
      </rPr>
      <t>其他</t>
    </r>
    <r>
      <rPr>
        <sz val="8"/>
        <rFont val="Times New Roman"/>
        <family val="1"/>
      </rPr>
      <t xml:space="preserve"> Others</t>
    </r>
  </si>
  <si>
    <t>棟數</t>
  </si>
  <si>
    <r>
      <t>面積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平方公尺</t>
    </r>
    <r>
      <rPr>
        <sz val="8"/>
        <rFont val="Times New Roman"/>
        <family val="1"/>
      </rPr>
      <t>)</t>
    </r>
  </si>
  <si>
    <t>Total Buildings</t>
  </si>
  <si>
    <r>
      <t>Total Area(m²</t>
    </r>
    <r>
      <rPr>
        <sz val="8"/>
        <rFont val="Times New Roman"/>
        <family val="1"/>
      </rPr>
      <t>)</t>
    </r>
  </si>
  <si>
    <t>Buildings</t>
  </si>
  <si>
    <t>Area (m²)</t>
  </si>
  <si>
    <t>總計  Total</t>
  </si>
  <si>
    <t xml:space="preserve">臺 灣 省 Taiwan Province </t>
  </si>
  <si>
    <r>
      <t xml:space="preserve">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</si>
  <si>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</si>
  <si>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</si>
  <si>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</si>
  <si>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</si>
  <si>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</si>
  <si>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</si>
  <si>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</si>
  <si>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</si>
  <si>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</si>
  <si>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</si>
  <si>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</si>
  <si>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</si>
  <si>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</si>
  <si>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</si>
  <si>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</si>
  <si>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</si>
  <si>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</si>
  <si>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</si>
  <si>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</si>
  <si>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</si>
  <si>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</si>
  <si>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</si>
  <si>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</si>
  <si>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</si>
  <si>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</si>
  <si>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>資料來源：直轄市、縣﹝市﹞政府。</t>
    </r>
    <r>
      <rPr>
        <sz val="8"/>
        <rFont val="Times New Roman"/>
        <family val="1"/>
      </rPr>
      <t xml:space="preserve"> </t>
    </r>
  </si>
  <si>
    <t>Source : County and City Government.</t>
  </si>
  <si>
    <t>總計</t>
  </si>
  <si>
    <t>臺 灣 省</t>
  </si>
  <si>
    <t>福 建 省</t>
  </si>
  <si>
    <t>核年月</t>
  </si>
  <si>
    <r>
      <t>中華民國</t>
    </r>
    <r>
      <rPr>
        <sz val="9"/>
        <rFont val="Times New Roman"/>
        <family val="1"/>
      </rPr>
      <t>98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1-12</t>
    </r>
    <r>
      <rPr>
        <sz val="9"/>
        <rFont val="細明體"/>
        <family val="3"/>
      </rPr>
      <t>月</t>
    </r>
    <r>
      <rPr>
        <sz val="9"/>
        <rFont val="Times New Roman"/>
        <family val="1"/>
      </rPr>
      <t xml:space="preserve"> Jan.-Dec., 2009</t>
    </r>
  </si>
  <si>
    <r>
      <t>4.4-</t>
    </r>
    <r>
      <rPr>
        <sz val="12"/>
        <rFont val="標楷體"/>
        <family val="4"/>
      </rPr>
      <t>辦理建物登記及標示變更登記</t>
    </r>
    <r>
      <rPr>
        <sz val="12"/>
        <rFont val="Times New Roman"/>
        <family val="1"/>
      </rPr>
      <t xml:space="preserve"> Registration of Buildings and Registration of Change in Buildings Descriptions</t>
    </r>
  </si>
  <si>
    <r>
      <t xml:space="preserve"> </t>
    </r>
    <r>
      <rPr>
        <sz val="8"/>
        <rFont val="新細明體"/>
        <family val="1"/>
      </rPr>
      <t xml:space="preserve">區域別
</t>
    </r>
    <r>
      <rPr>
        <sz val="8"/>
        <rFont val="Times New Roman"/>
        <family val="1"/>
      </rPr>
      <t>Locality</t>
    </r>
  </si>
  <si>
    <r>
      <t>建物登記</t>
    </r>
    <r>
      <rPr>
        <sz val="8"/>
        <rFont val="Times New Roman"/>
        <family val="1"/>
      </rPr>
      <t xml:space="preserve"> Registration of Buildings</t>
    </r>
  </si>
  <si>
    <r>
      <t>建物標示變更登記</t>
    </r>
    <r>
      <rPr>
        <sz val="8"/>
        <rFont val="Times New Roman"/>
        <family val="1"/>
      </rPr>
      <t xml:space="preserve">  Registration of Change in Buildings Descriptions</t>
    </r>
  </si>
  <si>
    <t>總棟數</t>
  </si>
  <si>
    <r>
      <t>總面積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平方公尺</t>
    </r>
    <r>
      <rPr>
        <sz val="8"/>
        <rFont val="Times New Roman"/>
        <family val="1"/>
      </rPr>
      <t>)</t>
    </r>
  </si>
  <si>
    <r>
      <t>合計</t>
    </r>
    <r>
      <rPr>
        <sz val="8"/>
        <rFont val="Times New Roman"/>
        <family val="1"/>
      </rPr>
      <t xml:space="preserve"> Total</t>
    </r>
  </si>
  <si>
    <r>
      <t xml:space="preserve">   </t>
    </r>
    <r>
      <rPr>
        <sz val="8"/>
        <rFont val="新細明體"/>
        <family val="1"/>
      </rPr>
      <t>分割</t>
    </r>
    <r>
      <rPr>
        <sz val="8"/>
        <rFont val="Times New Roman"/>
        <family val="1"/>
      </rPr>
      <t xml:space="preserve"> Subdivision</t>
    </r>
  </si>
  <si>
    <r>
      <t>合併</t>
    </r>
    <r>
      <rPr>
        <sz val="8"/>
        <rFont val="Times New Roman"/>
        <family val="1"/>
      </rPr>
      <t xml:space="preserve"> Combination</t>
    </r>
  </si>
  <si>
    <t>重測重劃 Resurvey/Readjust</t>
  </si>
  <si>
    <r>
      <t>滅失</t>
    </r>
    <r>
      <rPr>
        <sz val="8"/>
        <rFont val="Times New Roman"/>
        <family val="1"/>
      </rPr>
      <t xml:space="preserve"> Reduction</t>
    </r>
  </si>
  <si>
    <r>
      <t xml:space="preserve">  </t>
    </r>
    <r>
      <rPr>
        <sz val="8"/>
        <rFont val="新細明體"/>
        <family val="1"/>
      </rPr>
      <t>門牌整編</t>
    </r>
    <r>
      <rPr>
        <sz val="8"/>
        <rFont val="Times New Roman"/>
        <family val="1"/>
      </rPr>
      <t xml:space="preserve"> Doorplate Reorganized</t>
    </r>
  </si>
  <si>
    <r>
      <t>增修改建</t>
    </r>
    <r>
      <rPr>
        <sz val="8"/>
        <rFont val="Times New Roman"/>
        <family val="1"/>
      </rPr>
      <t xml:space="preserve"> (3) Addition/Reconstruction</t>
    </r>
  </si>
  <si>
    <r>
      <t xml:space="preserve">  </t>
    </r>
    <r>
      <rPr>
        <sz val="8"/>
        <rFont val="新細明體"/>
        <family val="1"/>
      </rPr>
      <t>其他</t>
    </r>
    <r>
      <rPr>
        <sz val="8"/>
        <rFont val="Times New Roman"/>
        <family val="1"/>
      </rPr>
      <t xml:space="preserve"> Others</t>
    </r>
  </si>
  <si>
    <t>棟數</t>
  </si>
  <si>
    <r>
      <t>面積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平方公尺</t>
    </r>
    <r>
      <rPr>
        <sz val="8"/>
        <rFont val="Times New Roman"/>
        <family val="1"/>
      </rPr>
      <t>)</t>
    </r>
  </si>
  <si>
    <t>Total Buildings</t>
  </si>
  <si>
    <r>
      <t>Total Area(m²</t>
    </r>
    <r>
      <rPr>
        <sz val="8"/>
        <rFont val="Times New Roman"/>
        <family val="1"/>
      </rPr>
      <t>)</t>
    </r>
  </si>
  <si>
    <t>Buildings</t>
  </si>
  <si>
    <t>Area (m²)</t>
  </si>
  <si>
    <t>總計  Total</t>
  </si>
  <si>
    <t xml:space="preserve">臺 灣 省 Taiwan Province </t>
  </si>
  <si>
    <r>
      <t xml:space="preserve">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</si>
  <si>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</si>
  <si>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</si>
  <si>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</si>
  <si>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</si>
  <si>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</si>
  <si>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</si>
  <si>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</si>
  <si>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</si>
  <si>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</si>
  <si>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</si>
  <si>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</si>
  <si>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</si>
  <si>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</si>
  <si>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</si>
  <si>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</si>
  <si>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</si>
  <si>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</si>
  <si>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</si>
  <si>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</si>
  <si>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</si>
  <si>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</si>
  <si>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</si>
  <si>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</si>
  <si>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</si>
  <si>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</si>
  <si>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>資料來源：直轄市、縣﹝市﹞政府。</t>
    </r>
    <r>
      <rPr>
        <sz val="8"/>
        <rFont val="Times New Roman"/>
        <family val="1"/>
      </rPr>
      <t xml:space="preserve"> </t>
    </r>
  </si>
  <si>
    <t>Source : County and City Government.</t>
  </si>
  <si>
    <t>總計</t>
  </si>
  <si>
    <t>臺 灣 省</t>
  </si>
  <si>
    <t>福 建 省</t>
  </si>
  <si>
    <t>核年月</t>
  </si>
  <si>
    <r>
      <t>中華民國</t>
    </r>
    <r>
      <rPr>
        <sz val="9"/>
        <rFont val="Times New Roman"/>
        <family val="1"/>
      </rPr>
      <t>99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1-12</t>
    </r>
    <r>
      <rPr>
        <sz val="9"/>
        <rFont val="細明體"/>
        <family val="3"/>
      </rPr>
      <t>月</t>
    </r>
    <r>
      <rPr>
        <sz val="9"/>
        <rFont val="Times New Roman"/>
        <family val="1"/>
      </rPr>
      <t xml:space="preserve"> Jan.-Dec., 2010</t>
    </r>
  </si>
  <si>
    <t xml:space="preserve">臺 灣 省 Taiwan Province </t>
  </si>
  <si>
    <r>
      <t xml:space="preserve">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 Yilan County </t>
    </r>
  </si>
  <si>
    <r>
      <t xml:space="preserve">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 Taoyuan County </t>
    </r>
  </si>
  <si>
    <r>
      <t xml:space="preserve">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 Hsinchu County </t>
    </r>
  </si>
  <si>
    <r>
      <t xml:space="preserve">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 Miaoli County </t>
    </r>
  </si>
  <si>
    <r>
      <t xml:space="preserve">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 Changhua County </t>
    </r>
  </si>
  <si>
    <r>
      <t xml:space="preserve">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 Nantou County </t>
    </r>
  </si>
  <si>
    <r>
      <t xml:space="preserve">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 Yunlin County </t>
    </r>
  </si>
  <si>
    <r>
      <t xml:space="preserve">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 Chiayi County </t>
    </r>
  </si>
  <si>
    <r>
      <t xml:space="preserve">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 Pingtung County </t>
    </r>
  </si>
  <si>
    <r>
      <t xml:space="preserve">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 Taitung County </t>
    </r>
  </si>
  <si>
    <r>
      <t xml:space="preserve">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 Hualien County </t>
    </r>
  </si>
  <si>
    <r>
      <t xml:space="preserve">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 Penghu County </t>
    </r>
  </si>
  <si>
    <r>
      <t xml:space="preserve">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 Keelung City</t>
    </r>
  </si>
  <si>
    <r>
      <t xml:space="preserve">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 Hsinchu City</t>
    </r>
  </si>
  <si>
    <r>
      <t xml:space="preserve">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 Chiayi City</t>
    </r>
  </si>
  <si>
    <t xml:space="preserve">福 建 省 Fuchien Province </t>
  </si>
  <si>
    <t xml:space="preserve"> 金門縣  Kinmen County </t>
  </si>
  <si>
    <t xml:space="preserve"> 連江縣  Lienchiang County </t>
  </si>
  <si>
    <t>新 北 市 New Taipei City</t>
  </si>
  <si>
    <r>
      <t>臺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北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市</t>
    </r>
    <r>
      <rPr>
        <sz val="9"/>
        <rFont val="Times New Roman"/>
        <family val="1"/>
      </rPr>
      <t xml:space="preserve"> Taipei City</t>
    </r>
  </si>
  <si>
    <r>
      <t>臺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中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市</t>
    </r>
    <r>
      <rPr>
        <sz val="9"/>
        <rFont val="Times New Roman"/>
        <family val="1"/>
      </rPr>
      <t xml:space="preserve"> Taichung City</t>
    </r>
  </si>
  <si>
    <r>
      <t>臺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南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市</t>
    </r>
    <r>
      <rPr>
        <sz val="9"/>
        <rFont val="Times New Roman"/>
        <family val="1"/>
      </rPr>
      <t xml:space="preserve"> Tainan City</t>
    </r>
  </si>
  <si>
    <r>
      <t>高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雄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市</t>
    </r>
    <r>
      <rPr>
        <sz val="9"/>
        <rFont val="Times New Roman"/>
        <family val="1"/>
      </rPr>
      <t xml:space="preserve"> Kaohsiung City</t>
    </r>
  </si>
  <si>
    <t>中華民國100年1-12月 Jan.-Dec., 2011</t>
  </si>
  <si>
    <r>
      <t xml:space="preserve"> </t>
    </r>
    <r>
      <rPr>
        <sz val="9"/>
        <rFont val="細明體"/>
        <family val="3"/>
      </rPr>
      <t>四　月</t>
    </r>
    <r>
      <rPr>
        <sz val="9"/>
        <rFont val="Times New Roman"/>
        <family val="1"/>
      </rPr>
      <t xml:space="preserve">  Apr. </t>
    </r>
  </si>
  <si>
    <t>中華民國101年1-12月 Jan.- Dec., 2012</t>
  </si>
  <si>
    <r>
      <t>更新日期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︰</t>
    </r>
    <r>
      <rPr>
        <sz val="9"/>
        <rFont val="Times New Roman"/>
        <family val="1"/>
      </rPr>
      <t xml:space="preserve">                                         </t>
    </r>
  </si>
  <si>
    <r>
      <t>九十三年</t>
    </r>
    <r>
      <rPr>
        <sz val="9"/>
        <rFont val="Times New Roman"/>
        <family val="1"/>
      </rPr>
      <t>2004</t>
    </r>
  </si>
  <si>
    <r>
      <t xml:space="preserve"> </t>
    </r>
    <r>
      <rPr>
        <sz val="9"/>
        <rFont val="細明體"/>
        <family val="3"/>
      </rPr>
      <t>一　月</t>
    </r>
    <r>
      <rPr>
        <sz val="9"/>
        <rFont val="Times New Roman"/>
        <family val="1"/>
      </rPr>
      <t xml:space="preserve">  Jan. </t>
    </r>
  </si>
  <si>
    <r>
      <t xml:space="preserve"> </t>
    </r>
    <r>
      <rPr>
        <sz val="9"/>
        <rFont val="細明體"/>
        <family val="3"/>
      </rPr>
      <t>二　月</t>
    </r>
    <r>
      <rPr>
        <sz val="9"/>
        <rFont val="Times New Roman"/>
        <family val="1"/>
      </rPr>
      <t xml:space="preserve">  Feb. </t>
    </r>
  </si>
  <si>
    <r>
      <t xml:space="preserve"> </t>
    </r>
    <r>
      <rPr>
        <sz val="9"/>
        <rFont val="細明體"/>
        <family val="3"/>
      </rPr>
      <t>三　月</t>
    </r>
    <r>
      <rPr>
        <sz val="9"/>
        <rFont val="Times New Roman"/>
        <family val="1"/>
      </rPr>
      <t xml:space="preserve">  Mar. </t>
    </r>
  </si>
  <si>
    <r>
      <t xml:space="preserve"> </t>
    </r>
    <r>
      <rPr>
        <sz val="9"/>
        <rFont val="細明體"/>
        <family val="3"/>
      </rPr>
      <t>四　月</t>
    </r>
    <r>
      <rPr>
        <sz val="9"/>
        <rFont val="Times New Roman"/>
        <family val="1"/>
      </rPr>
      <t xml:space="preserve">  Apr. </t>
    </r>
  </si>
  <si>
    <r>
      <t xml:space="preserve"> </t>
    </r>
    <r>
      <rPr>
        <sz val="9"/>
        <rFont val="細明體"/>
        <family val="3"/>
      </rPr>
      <t>五　月</t>
    </r>
    <r>
      <rPr>
        <sz val="9"/>
        <rFont val="Times New Roman"/>
        <family val="1"/>
      </rPr>
      <t xml:space="preserve">  May </t>
    </r>
  </si>
  <si>
    <r>
      <t xml:space="preserve"> </t>
    </r>
    <r>
      <rPr>
        <sz val="9"/>
        <rFont val="細明體"/>
        <family val="3"/>
      </rPr>
      <t>六　月</t>
    </r>
    <r>
      <rPr>
        <sz val="9"/>
        <rFont val="Times New Roman"/>
        <family val="1"/>
      </rPr>
      <t xml:space="preserve">  June </t>
    </r>
  </si>
  <si>
    <r>
      <t xml:space="preserve"> </t>
    </r>
    <r>
      <rPr>
        <sz val="9"/>
        <rFont val="細明體"/>
        <family val="3"/>
      </rPr>
      <t>七　月</t>
    </r>
    <r>
      <rPr>
        <sz val="9"/>
        <rFont val="Times New Roman"/>
        <family val="1"/>
      </rPr>
      <t xml:space="preserve">  July </t>
    </r>
  </si>
  <si>
    <r>
      <t xml:space="preserve"> </t>
    </r>
    <r>
      <rPr>
        <sz val="9"/>
        <rFont val="細明體"/>
        <family val="3"/>
      </rPr>
      <t>八　月</t>
    </r>
    <r>
      <rPr>
        <sz val="9"/>
        <rFont val="Times New Roman"/>
        <family val="1"/>
      </rPr>
      <t xml:space="preserve">  Aug. </t>
    </r>
  </si>
  <si>
    <r>
      <t xml:space="preserve"> </t>
    </r>
    <r>
      <rPr>
        <sz val="9"/>
        <rFont val="細明體"/>
        <family val="3"/>
      </rPr>
      <t>九　月</t>
    </r>
    <r>
      <rPr>
        <sz val="9"/>
        <rFont val="Times New Roman"/>
        <family val="1"/>
      </rPr>
      <t xml:space="preserve">  Sept. </t>
    </r>
  </si>
  <si>
    <r>
      <t xml:space="preserve"> </t>
    </r>
    <r>
      <rPr>
        <sz val="9"/>
        <rFont val="細明體"/>
        <family val="3"/>
      </rPr>
      <t>十　月</t>
    </r>
    <r>
      <rPr>
        <sz val="9"/>
        <rFont val="Times New Roman"/>
        <family val="1"/>
      </rPr>
      <t xml:space="preserve">  Oct. </t>
    </r>
  </si>
  <si>
    <r>
      <t xml:space="preserve"> </t>
    </r>
    <r>
      <rPr>
        <sz val="9"/>
        <rFont val="細明體"/>
        <family val="3"/>
      </rPr>
      <t>十一月</t>
    </r>
    <r>
      <rPr>
        <sz val="9"/>
        <rFont val="Times New Roman"/>
        <family val="1"/>
      </rPr>
      <t xml:space="preserve">  Nov. </t>
    </r>
  </si>
  <si>
    <r>
      <t xml:space="preserve"> </t>
    </r>
    <r>
      <rPr>
        <sz val="9"/>
        <rFont val="細明體"/>
        <family val="3"/>
      </rPr>
      <t>十二月</t>
    </r>
    <r>
      <rPr>
        <sz val="9"/>
        <rFont val="Times New Roman"/>
        <family val="1"/>
      </rPr>
      <t xml:space="preserve">  Dec. </t>
    </r>
  </si>
  <si>
    <r>
      <t>九十四年</t>
    </r>
    <r>
      <rPr>
        <sz val="9"/>
        <rFont val="Times New Roman"/>
        <family val="1"/>
      </rPr>
      <t>2005</t>
    </r>
  </si>
  <si>
    <r>
      <t>九十六年</t>
    </r>
    <r>
      <rPr>
        <sz val="9"/>
        <rFont val="Times New Roman"/>
        <family val="1"/>
      </rPr>
      <t>2007</t>
    </r>
  </si>
  <si>
    <r>
      <t xml:space="preserve"> </t>
    </r>
    <r>
      <rPr>
        <sz val="9"/>
        <rFont val="細明體"/>
        <family val="3"/>
      </rPr>
      <t>一　月</t>
    </r>
    <r>
      <rPr>
        <sz val="9"/>
        <rFont val="Times New Roman"/>
        <family val="1"/>
      </rPr>
      <t xml:space="preserve">  Jan. </t>
    </r>
  </si>
  <si>
    <r>
      <t xml:space="preserve"> </t>
    </r>
    <r>
      <rPr>
        <sz val="9"/>
        <rFont val="細明體"/>
        <family val="3"/>
      </rPr>
      <t>二　月</t>
    </r>
    <r>
      <rPr>
        <sz val="9"/>
        <rFont val="Times New Roman"/>
        <family val="1"/>
      </rPr>
      <t xml:space="preserve">  Feb. </t>
    </r>
  </si>
  <si>
    <r>
      <t xml:space="preserve"> </t>
    </r>
    <r>
      <rPr>
        <sz val="9"/>
        <rFont val="細明體"/>
        <family val="3"/>
      </rPr>
      <t>三　月</t>
    </r>
    <r>
      <rPr>
        <sz val="9"/>
        <rFont val="Times New Roman"/>
        <family val="1"/>
      </rPr>
      <t xml:space="preserve">  Mar. </t>
    </r>
  </si>
  <si>
    <r>
      <t xml:space="preserve"> </t>
    </r>
    <r>
      <rPr>
        <sz val="9"/>
        <rFont val="細明體"/>
        <family val="3"/>
      </rPr>
      <t>四　月</t>
    </r>
    <r>
      <rPr>
        <sz val="9"/>
        <rFont val="Times New Roman"/>
        <family val="1"/>
      </rPr>
      <t xml:space="preserve">  Apr. </t>
    </r>
  </si>
  <si>
    <r>
      <t xml:space="preserve"> </t>
    </r>
    <r>
      <rPr>
        <sz val="9"/>
        <rFont val="細明體"/>
        <family val="3"/>
      </rPr>
      <t>五　月</t>
    </r>
    <r>
      <rPr>
        <sz val="9"/>
        <rFont val="Times New Roman"/>
        <family val="1"/>
      </rPr>
      <t xml:space="preserve">  May </t>
    </r>
  </si>
  <si>
    <r>
      <t xml:space="preserve"> </t>
    </r>
    <r>
      <rPr>
        <sz val="9"/>
        <rFont val="細明體"/>
        <family val="3"/>
      </rPr>
      <t>六　月</t>
    </r>
    <r>
      <rPr>
        <sz val="9"/>
        <rFont val="Times New Roman"/>
        <family val="1"/>
      </rPr>
      <t xml:space="preserve">  June </t>
    </r>
  </si>
  <si>
    <r>
      <t xml:space="preserve"> </t>
    </r>
    <r>
      <rPr>
        <sz val="9"/>
        <rFont val="細明體"/>
        <family val="3"/>
      </rPr>
      <t>七　月</t>
    </r>
    <r>
      <rPr>
        <sz val="9"/>
        <rFont val="Times New Roman"/>
        <family val="1"/>
      </rPr>
      <t xml:space="preserve">  July </t>
    </r>
  </si>
  <si>
    <r>
      <t xml:space="preserve"> </t>
    </r>
    <r>
      <rPr>
        <sz val="9"/>
        <rFont val="細明體"/>
        <family val="3"/>
      </rPr>
      <t>八　月</t>
    </r>
    <r>
      <rPr>
        <sz val="9"/>
        <rFont val="Times New Roman"/>
        <family val="1"/>
      </rPr>
      <t xml:space="preserve">  Aug. </t>
    </r>
  </si>
  <si>
    <r>
      <t xml:space="preserve"> </t>
    </r>
    <r>
      <rPr>
        <sz val="9"/>
        <rFont val="細明體"/>
        <family val="3"/>
      </rPr>
      <t>九　月</t>
    </r>
    <r>
      <rPr>
        <sz val="9"/>
        <rFont val="Times New Roman"/>
        <family val="1"/>
      </rPr>
      <t xml:space="preserve">  Sept. </t>
    </r>
  </si>
  <si>
    <r>
      <t xml:space="preserve"> </t>
    </r>
    <r>
      <rPr>
        <sz val="9"/>
        <rFont val="細明體"/>
        <family val="3"/>
      </rPr>
      <t>十　月</t>
    </r>
    <r>
      <rPr>
        <sz val="9"/>
        <rFont val="Times New Roman"/>
        <family val="1"/>
      </rPr>
      <t xml:space="preserve">  Oct. </t>
    </r>
  </si>
  <si>
    <r>
      <t xml:space="preserve"> </t>
    </r>
    <r>
      <rPr>
        <sz val="9"/>
        <rFont val="細明體"/>
        <family val="3"/>
      </rPr>
      <t>十一月</t>
    </r>
    <r>
      <rPr>
        <sz val="9"/>
        <rFont val="Times New Roman"/>
        <family val="1"/>
      </rPr>
      <t xml:space="preserve">  Nov. </t>
    </r>
  </si>
  <si>
    <r>
      <t xml:space="preserve"> </t>
    </r>
    <r>
      <rPr>
        <sz val="9"/>
        <rFont val="細明體"/>
        <family val="3"/>
      </rPr>
      <t>十二月</t>
    </r>
    <r>
      <rPr>
        <sz val="9"/>
        <rFont val="Times New Roman"/>
        <family val="1"/>
      </rPr>
      <t xml:space="preserve">  Dec. </t>
    </r>
  </si>
  <si>
    <r>
      <t>九十七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2008</t>
    </r>
  </si>
  <si>
    <t>中華民國102年1-12月 Jan.- Dec., 2013</t>
  </si>
  <si>
    <r>
      <t>九十八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2009</t>
    </r>
  </si>
  <si>
    <r>
      <t>九十九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2010</t>
    </r>
  </si>
  <si>
    <t>中華民國103年1-12月 Jan.- Dec. , 2014</t>
  </si>
  <si>
    <r>
      <t>臺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北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市</t>
    </r>
    <r>
      <rPr>
        <sz val="9"/>
        <rFont val="Times New Roman"/>
        <family val="1"/>
      </rPr>
      <t xml:space="preserve"> Taipei City</t>
    </r>
  </si>
  <si>
    <r>
      <t>桃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園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市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Taoyuan</t>
    </r>
    <r>
      <rPr>
        <sz val="9"/>
        <rFont val="Times New Roman"/>
        <family val="1"/>
      </rPr>
      <t xml:space="preserve"> City</t>
    </r>
  </si>
  <si>
    <r>
      <t>臺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中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市</t>
    </r>
    <r>
      <rPr>
        <sz val="9"/>
        <rFont val="Times New Roman"/>
        <family val="1"/>
      </rPr>
      <t xml:space="preserve"> Taichung City</t>
    </r>
  </si>
  <si>
    <r>
      <t>臺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南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市</t>
    </r>
    <r>
      <rPr>
        <sz val="9"/>
        <rFont val="Times New Roman"/>
        <family val="1"/>
      </rPr>
      <t xml:space="preserve"> Tainan City</t>
    </r>
  </si>
  <si>
    <r>
      <t>高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雄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市</t>
    </r>
    <r>
      <rPr>
        <sz val="9"/>
        <rFont val="Times New Roman"/>
        <family val="1"/>
      </rPr>
      <t xml:space="preserve"> Kaohsiung City</t>
    </r>
  </si>
  <si>
    <r>
      <t xml:space="preserve">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 Yilan County </t>
    </r>
  </si>
  <si>
    <r>
      <t xml:space="preserve">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 Hsinchu County </t>
    </r>
  </si>
  <si>
    <r>
      <t xml:space="preserve">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 Miaoli County </t>
    </r>
  </si>
  <si>
    <r>
      <t xml:space="preserve">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 Changhua County </t>
    </r>
  </si>
  <si>
    <r>
      <t xml:space="preserve">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 Nantou County </t>
    </r>
  </si>
  <si>
    <r>
      <t xml:space="preserve">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 Yunlin County </t>
    </r>
  </si>
  <si>
    <r>
      <t xml:space="preserve">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 Chiayi County </t>
    </r>
  </si>
  <si>
    <r>
      <t xml:space="preserve">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 Pingtung County </t>
    </r>
  </si>
  <si>
    <r>
      <t xml:space="preserve">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 Taitung County </t>
    </r>
  </si>
  <si>
    <r>
      <t xml:space="preserve">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 Hualien County </t>
    </r>
  </si>
  <si>
    <r>
      <t xml:space="preserve">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 Penghu County </t>
    </r>
  </si>
  <si>
    <r>
      <t xml:space="preserve">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 Keelung City</t>
    </r>
  </si>
  <si>
    <r>
      <t xml:space="preserve">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 Hsinchu City</t>
    </r>
  </si>
  <si>
    <r>
      <t xml:space="preserve">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 Chiayi City</t>
    </r>
  </si>
  <si>
    <r>
      <t xml:space="preserve"> </t>
    </r>
    <r>
      <rPr>
        <sz val="9"/>
        <rFont val="細明體"/>
        <family val="3"/>
      </rPr>
      <t>二　月</t>
    </r>
    <r>
      <rPr>
        <sz val="9"/>
        <rFont val="Times New Roman"/>
        <family val="1"/>
      </rPr>
      <t xml:space="preserve">  Feb. </t>
    </r>
  </si>
  <si>
    <t>中華民國104年1-12月 Jan. - Dec.   , 2015</t>
  </si>
  <si>
    <r>
      <t>一〇五年</t>
    </r>
    <r>
      <rPr>
        <b/>
        <sz val="9"/>
        <rFont val="Times New Roman"/>
        <family val="1"/>
      </rPr>
      <t>2016</t>
    </r>
  </si>
  <si>
    <r>
      <t xml:space="preserve"> </t>
    </r>
    <r>
      <rPr>
        <sz val="9"/>
        <rFont val="細明體"/>
        <family val="3"/>
      </rPr>
      <t>五　月</t>
    </r>
    <r>
      <rPr>
        <sz val="9"/>
        <rFont val="Times New Roman"/>
        <family val="1"/>
      </rPr>
      <t xml:space="preserve">  May </t>
    </r>
  </si>
  <si>
    <r>
      <t xml:space="preserve"> </t>
    </r>
    <r>
      <rPr>
        <sz val="9"/>
        <rFont val="細明體"/>
        <family val="3"/>
      </rPr>
      <t>六　月</t>
    </r>
    <r>
      <rPr>
        <sz val="9"/>
        <rFont val="Times New Roman"/>
        <family val="1"/>
      </rPr>
      <t xml:space="preserve">  June </t>
    </r>
  </si>
  <si>
    <t>中華民國105年1-12月 Jan.-  Dec.   , 2016</t>
  </si>
  <si>
    <t>中華民國106年1-12月 Jan.- Dec. , 2017</t>
  </si>
  <si>
    <r>
      <t>一〇七年</t>
    </r>
    <r>
      <rPr>
        <b/>
        <sz val="9"/>
        <rFont val="Times New Roman"/>
        <family val="1"/>
      </rPr>
      <t>2018</t>
    </r>
  </si>
  <si>
    <t>中華民國107年1-12月  Jan.-   Dec.  , 2018</t>
  </si>
  <si>
    <r>
      <t>一〇八年</t>
    </r>
    <r>
      <rPr>
        <b/>
        <sz val="9"/>
        <rFont val="Times New Roman"/>
        <family val="1"/>
      </rPr>
      <t>2019</t>
    </r>
  </si>
  <si>
    <r>
      <t>一〇〇年</t>
    </r>
    <r>
      <rPr>
        <b/>
        <sz val="9"/>
        <rFont val="Times New Roman"/>
        <family val="1"/>
      </rPr>
      <t>2011</t>
    </r>
  </si>
  <si>
    <r>
      <t>一〇一年</t>
    </r>
    <r>
      <rPr>
        <sz val="9"/>
        <rFont val="Times New Roman"/>
        <family val="1"/>
      </rPr>
      <t>2012</t>
    </r>
  </si>
  <si>
    <r>
      <t>一〇二年</t>
    </r>
    <r>
      <rPr>
        <sz val="9"/>
        <rFont val="Times New Roman"/>
        <family val="1"/>
      </rPr>
      <t>2013</t>
    </r>
  </si>
  <si>
    <r>
      <t>一〇三年</t>
    </r>
    <r>
      <rPr>
        <sz val="9"/>
        <rFont val="Times New Roman"/>
        <family val="1"/>
      </rPr>
      <t>2014</t>
    </r>
  </si>
  <si>
    <r>
      <t>一〇四年</t>
    </r>
    <r>
      <rPr>
        <sz val="9"/>
        <rFont val="Times New Roman"/>
        <family val="1"/>
      </rPr>
      <t>2015</t>
    </r>
  </si>
  <si>
    <r>
      <t xml:space="preserve"> </t>
    </r>
    <r>
      <rPr>
        <sz val="9"/>
        <rFont val="細明體"/>
        <family val="3"/>
      </rPr>
      <t>三　月</t>
    </r>
    <r>
      <rPr>
        <sz val="9"/>
        <rFont val="Times New Roman"/>
        <family val="1"/>
      </rPr>
      <t xml:space="preserve">  Mar. </t>
    </r>
  </si>
  <si>
    <r>
      <t xml:space="preserve"> </t>
    </r>
    <r>
      <rPr>
        <sz val="9"/>
        <rFont val="細明體"/>
        <family val="3"/>
      </rPr>
      <t>四　月</t>
    </r>
    <r>
      <rPr>
        <sz val="9"/>
        <rFont val="Times New Roman"/>
        <family val="1"/>
      </rPr>
      <t xml:space="preserve">  Apr. </t>
    </r>
  </si>
  <si>
    <r>
      <t xml:space="preserve"> </t>
    </r>
    <r>
      <rPr>
        <sz val="9"/>
        <rFont val="細明體"/>
        <family val="3"/>
      </rPr>
      <t>五　月</t>
    </r>
    <r>
      <rPr>
        <sz val="9"/>
        <rFont val="Times New Roman"/>
        <family val="1"/>
      </rPr>
      <t xml:space="preserve">  May </t>
    </r>
  </si>
  <si>
    <r>
      <t xml:space="preserve"> </t>
    </r>
    <r>
      <rPr>
        <sz val="9"/>
        <rFont val="細明體"/>
        <family val="3"/>
      </rPr>
      <t>七　月</t>
    </r>
    <r>
      <rPr>
        <sz val="9"/>
        <rFont val="Times New Roman"/>
        <family val="1"/>
      </rPr>
      <t xml:space="preserve">  July </t>
    </r>
  </si>
  <si>
    <r>
      <t xml:space="preserve"> </t>
    </r>
    <r>
      <rPr>
        <sz val="9"/>
        <rFont val="細明體"/>
        <family val="3"/>
      </rPr>
      <t>八　月</t>
    </r>
    <r>
      <rPr>
        <sz val="9"/>
        <rFont val="Times New Roman"/>
        <family val="1"/>
      </rPr>
      <t xml:space="preserve">  Aug. </t>
    </r>
  </si>
  <si>
    <r>
      <t xml:space="preserve"> </t>
    </r>
    <r>
      <rPr>
        <sz val="9"/>
        <rFont val="細明體"/>
        <family val="3"/>
      </rPr>
      <t>九　月</t>
    </r>
    <r>
      <rPr>
        <sz val="9"/>
        <rFont val="Times New Roman"/>
        <family val="1"/>
      </rPr>
      <t xml:space="preserve">  Sept. </t>
    </r>
  </si>
  <si>
    <r>
      <t xml:space="preserve"> </t>
    </r>
    <r>
      <rPr>
        <sz val="9"/>
        <rFont val="細明體"/>
        <family val="3"/>
      </rPr>
      <t>十　月</t>
    </r>
    <r>
      <rPr>
        <sz val="9"/>
        <rFont val="Times New Roman"/>
        <family val="1"/>
      </rPr>
      <t xml:space="preserve">  Oct. </t>
    </r>
  </si>
  <si>
    <t>中華民國108年1-12月 Jan.-  Dec. , 2019</t>
  </si>
  <si>
    <r>
      <t>一〇六年</t>
    </r>
    <r>
      <rPr>
        <sz val="9"/>
        <rFont val="Times New Roman"/>
        <family val="1"/>
      </rPr>
      <t>2017</t>
    </r>
  </si>
  <si>
    <r>
      <t>一〇九年</t>
    </r>
    <r>
      <rPr>
        <b/>
        <sz val="9"/>
        <rFont val="Times New Roman"/>
        <family val="1"/>
      </rPr>
      <t>2020</t>
    </r>
  </si>
  <si>
    <r>
      <t xml:space="preserve"> </t>
    </r>
    <r>
      <rPr>
        <sz val="9"/>
        <rFont val="細明體"/>
        <family val="3"/>
      </rPr>
      <t>二　月</t>
    </r>
    <r>
      <rPr>
        <sz val="9"/>
        <rFont val="Times New Roman"/>
        <family val="1"/>
      </rPr>
      <t xml:space="preserve">  Feb. </t>
    </r>
  </si>
  <si>
    <t>中華民國109年1-10月 Jan.- Oct. , 2020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</si>
</sst>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  <numFmt numFmtId="177" formatCode="#,##0.000"/>
    <numFmt numFmtId="178" formatCode="#,##0.0000"/>
    <numFmt numFmtId="179" formatCode="#,##0;\-#,##0;&quot;－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58">
    <font>
      <sz val="9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8"/>
      <name val="Times New Roman"/>
      <family val="1"/>
    </font>
    <font>
      <sz val="8"/>
      <name val="新細明體"/>
      <family val="1"/>
    </font>
    <font>
      <b/>
      <sz val="8"/>
      <name val="Times New Roman"/>
      <family val="1"/>
    </font>
    <font>
      <b/>
      <sz val="8"/>
      <name val="新細明體"/>
      <family val="1"/>
    </font>
    <font>
      <b/>
      <sz val="9"/>
      <name val="Times New Roman"/>
      <family val="1"/>
    </font>
    <font>
      <sz val="8"/>
      <color indexed="12"/>
      <name val="Times New Roman"/>
      <family val="1"/>
    </font>
    <font>
      <sz val="9"/>
      <color indexed="12"/>
      <name val="Times New Roman"/>
      <family val="1"/>
    </font>
    <font>
      <b/>
      <sz val="9"/>
      <name val="新細明體"/>
      <family val="1"/>
    </font>
    <font>
      <sz val="8"/>
      <color indexed="20"/>
      <name val="Times New Roman"/>
      <family val="1"/>
    </font>
    <font>
      <sz val="9"/>
      <color indexed="20"/>
      <name val="Times New Roman"/>
      <family val="1"/>
    </font>
    <font>
      <b/>
      <sz val="9"/>
      <color indexed="20"/>
      <name val="Times New Roman"/>
      <family val="1"/>
    </font>
    <font>
      <sz val="9"/>
      <name val="細明體"/>
      <family val="3"/>
    </font>
    <font>
      <b/>
      <sz val="8"/>
      <color indexed="12"/>
      <name val="Times New Roman"/>
      <family val="1"/>
    </font>
    <font>
      <b/>
      <sz val="9"/>
      <name val="細明體"/>
      <family val="3"/>
    </font>
    <font>
      <b/>
      <sz val="9"/>
      <color indexed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8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8"/>
      <color theme="3"/>
      <name val="Cambria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39" fillId="20" borderId="0" applyNumberFormat="0" applyBorder="0" applyAlignment="0" applyProtection="0"/>
    <xf numFmtId="0" fontId="40" fillId="14" borderId="0" applyNumberFormat="0" applyBorder="0" applyAlignment="0" applyProtection="0"/>
    <xf numFmtId="0" fontId="40" fillId="21" borderId="0" applyNumberFormat="0" applyBorder="0" applyAlignment="0" applyProtection="0"/>
    <xf numFmtId="0" fontId="39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2" fillId="27" borderId="0" applyNumberFormat="0" applyBorder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9" fontId="0" fillId="0" borderId="0" applyFont="0" applyFill="0" applyBorder="0" applyAlignment="0" applyProtection="0"/>
    <xf numFmtId="0" fontId="45" fillId="29" borderId="2" applyNumberFormat="0" applyAlignment="0" applyProtection="0"/>
    <xf numFmtId="0" fontId="45" fillId="29" borderId="2" applyNumberFormat="0" applyAlignment="0" applyProtection="0"/>
    <xf numFmtId="0" fontId="45" fillId="2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0" fillId="30" borderId="4" applyNumberFormat="0" applyFont="0" applyAlignment="0" applyProtection="0"/>
    <xf numFmtId="0" fontId="39" fillId="30" borderId="4" applyNumberFormat="0" applyFont="0" applyAlignment="0" applyProtection="0"/>
    <xf numFmtId="0" fontId="39" fillId="30" borderId="4" applyNumberFormat="0" applyFont="0" applyAlignment="0" applyProtection="0"/>
    <xf numFmtId="0" fontId="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7" borderId="2" applyNumberFormat="0" applyAlignment="0" applyProtection="0"/>
    <xf numFmtId="0" fontId="53" fillId="37" borderId="2" applyNumberFormat="0" applyAlignment="0" applyProtection="0"/>
    <xf numFmtId="0" fontId="53" fillId="37" borderId="2" applyNumberFormat="0" applyAlignment="0" applyProtection="0"/>
    <xf numFmtId="0" fontId="54" fillId="29" borderId="8" applyNumberFormat="0" applyAlignment="0" applyProtection="0"/>
    <xf numFmtId="0" fontId="54" fillId="29" borderId="8" applyNumberFormat="0" applyAlignment="0" applyProtection="0"/>
    <xf numFmtId="0" fontId="54" fillId="29" borderId="8" applyNumberFormat="0" applyAlignment="0" applyProtection="0"/>
    <xf numFmtId="0" fontId="55" fillId="38" borderId="9" applyNumberFormat="0" applyAlignment="0" applyProtection="0"/>
    <xf numFmtId="0" fontId="55" fillId="38" borderId="9" applyNumberFormat="0" applyAlignment="0" applyProtection="0"/>
    <xf numFmtId="0" fontId="55" fillId="38" borderId="9" applyNumberFormat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3" fontId="6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3" fontId="8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3" fontId="11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3" fillId="0" borderId="10" xfId="0" applyFont="1" applyBorder="1" applyAlignment="1">
      <alignment horizontal="center"/>
    </xf>
    <xf numFmtId="179" fontId="8" fillId="0" borderId="10" xfId="0" applyNumberFormat="1" applyFont="1" applyBorder="1" applyAlignment="1">
      <alignment/>
    </xf>
    <xf numFmtId="179" fontId="6" fillId="0" borderId="10" xfId="0" applyNumberFormat="1" applyFont="1" applyBorder="1" applyAlignment="1">
      <alignment/>
    </xf>
    <xf numFmtId="179" fontId="11" fillId="0" borderId="10" xfId="0" applyNumberFormat="1" applyFont="1" applyBorder="1" applyAlignment="1">
      <alignment/>
    </xf>
    <xf numFmtId="179" fontId="8" fillId="0" borderId="11" xfId="73" applyNumberFormat="1" applyFont="1" applyBorder="1" applyAlignment="1" applyProtection="1">
      <alignment/>
      <protection/>
    </xf>
    <xf numFmtId="179" fontId="8" fillId="0" borderId="10" xfId="73" applyNumberFormat="1" applyFont="1" applyBorder="1" applyAlignment="1" applyProtection="1">
      <alignment/>
      <protection/>
    </xf>
    <xf numFmtId="179" fontId="14" fillId="0" borderId="11" xfId="73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179" fontId="11" fillId="0" borderId="11" xfId="73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3" fontId="3" fillId="0" borderId="0" xfId="0" applyNumberFormat="1" applyFont="1" applyAlignment="1">
      <alignment horizontal="center"/>
    </xf>
    <xf numFmtId="179" fontId="6" fillId="0" borderId="11" xfId="73" applyNumberFormat="1" applyFont="1" applyBorder="1" applyAlignment="1" applyProtection="1">
      <alignment/>
      <protection/>
    </xf>
    <xf numFmtId="0" fontId="13" fillId="0" borderId="10" xfId="0" applyFont="1" applyBorder="1" applyAlignment="1">
      <alignment/>
    </xf>
    <xf numFmtId="179" fontId="6" fillId="0" borderId="10" xfId="73" applyNumberFormat="1" applyFont="1" applyBorder="1" applyAlignment="1" applyProtection="1">
      <alignment/>
      <protection/>
    </xf>
    <xf numFmtId="179" fontId="11" fillId="0" borderId="10" xfId="73" applyNumberFormat="1" applyFont="1" applyBorder="1" applyAlignment="1" applyProtection="1">
      <alignment/>
      <protection/>
    </xf>
    <xf numFmtId="179" fontId="14" fillId="0" borderId="10" xfId="73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12" fillId="0" borderId="0" xfId="0" applyNumberFormat="1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/>
    </xf>
    <xf numFmtId="3" fontId="6" fillId="0" borderId="0" xfId="0" applyNumberFormat="1" applyFont="1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7" fillId="0" borderId="0" xfId="0" applyFont="1" applyBorder="1" applyAlignment="1">
      <alignment horizontal="left" vertical="center"/>
    </xf>
    <xf numFmtId="0" fontId="5" fillId="0" borderId="14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3" fontId="8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11" fillId="0" borderId="1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3" fontId="18" fillId="0" borderId="10" xfId="0" applyNumberFormat="1" applyFont="1" applyBorder="1" applyAlignment="1">
      <alignment horizontal="right"/>
    </xf>
    <xf numFmtId="0" fontId="17" fillId="0" borderId="0" xfId="0" applyFont="1" applyAlignment="1">
      <alignment horizontal="left" vertical="center"/>
    </xf>
    <xf numFmtId="179" fontId="0" fillId="0" borderId="0" xfId="0" applyNumberFormat="1" applyAlignment="1">
      <alignment/>
    </xf>
    <xf numFmtId="3" fontId="0" fillId="0" borderId="0" xfId="0" applyNumberFormat="1" applyBorder="1" applyAlignment="1">
      <alignment horizontal="center"/>
    </xf>
    <xf numFmtId="179" fontId="8" fillId="0" borderId="0" xfId="73" applyNumberFormat="1" applyFont="1" applyBorder="1" applyAlignment="1" applyProtection="1">
      <alignment/>
      <protection/>
    </xf>
    <xf numFmtId="0" fontId="7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/>
    </xf>
    <xf numFmtId="3" fontId="8" fillId="0" borderId="18" xfId="0" applyNumberFormat="1" applyFont="1" applyBorder="1" applyAlignment="1">
      <alignment/>
    </xf>
    <xf numFmtId="0" fontId="3" fillId="0" borderId="17" xfId="0" applyFont="1" applyBorder="1" applyAlignment="1">
      <alignment horizontal="center"/>
    </xf>
    <xf numFmtId="3" fontId="6" fillId="0" borderId="18" xfId="0" applyNumberFormat="1" applyFont="1" applyBorder="1" applyAlignment="1">
      <alignment/>
    </xf>
    <xf numFmtId="0" fontId="0" fillId="0" borderId="17" xfId="0" applyFont="1" applyBorder="1" applyAlignment="1">
      <alignment horizontal="left"/>
    </xf>
    <xf numFmtId="3" fontId="11" fillId="0" borderId="18" xfId="0" applyNumberFormat="1" applyFont="1" applyBorder="1" applyAlignment="1">
      <alignment/>
    </xf>
    <xf numFmtId="179" fontId="8" fillId="0" borderId="18" xfId="73" applyNumberFormat="1" applyFont="1" applyBorder="1" applyAlignment="1" applyProtection="1">
      <alignment/>
      <protection/>
    </xf>
    <xf numFmtId="0" fontId="3" fillId="0" borderId="17" xfId="0" applyFont="1" applyBorder="1" applyAlignment="1">
      <alignment horizontal="left"/>
    </xf>
    <xf numFmtId="179" fontId="6" fillId="0" borderId="18" xfId="73" applyNumberFormat="1" applyFont="1" applyBorder="1" applyAlignment="1" applyProtection="1">
      <alignment/>
      <protection/>
    </xf>
    <xf numFmtId="0" fontId="0" fillId="0" borderId="17" xfId="0" applyFont="1" applyBorder="1" applyAlignment="1">
      <alignment horizontal="left"/>
    </xf>
    <xf numFmtId="179" fontId="11" fillId="0" borderId="18" xfId="73" applyNumberFormat="1" applyFont="1" applyBorder="1" applyAlignment="1" applyProtection="1">
      <alignment/>
      <protection/>
    </xf>
    <xf numFmtId="3" fontId="19" fillId="0" borderId="0" xfId="0" applyNumberFormat="1" applyFont="1" applyAlignment="1">
      <alignment horizontal="center"/>
    </xf>
    <xf numFmtId="0" fontId="17" fillId="0" borderId="17" xfId="0" applyFont="1" applyBorder="1" applyAlignment="1">
      <alignment horizontal="left"/>
    </xf>
    <xf numFmtId="3" fontId="17" fillId="0" borderId="0" xfId="0" applyNumberFormat="1" applyFont="1" applyBorder="1" applyAlignment="1">
      <alignment horizontal="right"/>
    </xf>
    <xf numFmtId="14" fontId="0" fillId="0" borderId="0" xfId="0" applyNumberFormat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3" fontId="20" fillId="0" borderId="0" xfId="0" applyNumberFormat="1" applyFont="1" applyAlignment="1">
      <alignment/>
    </xf>
    <xf numFmtId="0" fontId="39" fillId="0" borderId="0" xfId="70">
      <alignment vertical="center"/>
      <protection/>
    </xf>
    <xf numFmtId="0" fontId="7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3" fontId="7" fillId="0" borderId="15" xfId="0" applyNumberFormat="1" applyFont="1" applyBorder="1" applyAlignment="1">
      <alignment/>
    </xf>
    <xf numFmtId="0" fontId="5" fillId="0" borderId="0" xfId="0" applyFont="1" applyBorder="1" applyAlignment="1">
      <alignment horizontal="left" vertical="center" wrapText="1"/>
    </xf>
  </cellXfs>
  <cellStyles count="134">
    <cellStyle name="Normal" xfId="0"/>
    <cellStyle name="20% - 輔色1" xfId="15"/>
    <cellStyle name="20% - 輔色1 2" xfId="16"/>
    <cellStyle name="20% - 輔色1 3" xfId="17"/>
    <cellStyle name="20% - 輔色2" xfId="18"/>
    <cellStyle name="20% - 輔色2 2" xfId="19"/>
    <cellStyle name="20% - 輔色2 3" xfId="20"/>
    <cellStyle name="20% - 輔色3" xfId="21"/>
    <cellStyle name="20% - 輔色3 2" xfId="22"/>
    <cellStyle name="20% - 輔色3 3" xfId="23"/>
    <cellStyle name="20% - 輔色4" xfId="24"/>
    <cellStyle name="20% - 輔色4 2" xfId="25"/>
    <cellStyle name="20% - 輔色4 3" xfId="26"/>
    <cellStyle name="20% - 輔色5" xfId="27"/>
    <cellStyle name="20% - 輔色5 2" xfId="28"/>
    <cellStyle name="20% - 輔色5 3" xfId="29"/>
    <cellStyle name="20% - 輔色6" xfId="30"/>
    <cellStyle name="20% - 輔色6 2" xfId="31"/>
    <cellStyle name="20% - 輔色6 3" xfId="32"/>
    <cellStyle name="40% - 輔色1" xfId="33"/>
    <cellStyle name="40% - 輔色1 2" xfId="34"/>
    <cellStyle name="40% - 輔色1 3" xfId="35"/>
    <cellStyle name="40% - 輔色2" xfId="36"/>
    <cellStyle name="40% - 輔色2 2" xfId="37"/>
    <cellStyle name="40% - 輔色2 3" xfId="38"/>
    <cellStyle name="40% - 輔色3" xfId="39"/>
    <cellStyle name="40% - 輔色3 2" xfId="40"/>
    <cellStyle name="40% - 輔色3 3" xfId="41"/>
    <cellStyle name="40% - 輔色4" xfId="42"/>
    <cellStyle name="40% - 輔色4 2" xfId="43"/>
    <cellStyle name="40% - 輔色4 3" xfId="44"/>
    <cellStyle name="40% - 輔色5" xfId="45"/>
    <cellStyle name="40% - 輔色5 2" xfId="46"/>
    <cellStyle name="40% - 輔色5 3" xfId="47"/>
    <cellStyle name="40% - 輔色6" xfId="48"/>
    <cellStyle name="40% - 輔色6 2" xfId="49"/>
    <cellStyle name="40% - 輔色6 3" xfId="50"/>
    <cellStyle name="60% - 輔色1" xfId="51"/>
    <cellStyle name="60% - 輔色1 2" xfId="52"/>
    <cellStyle name="60% - 輔色1 3" xfId="53"/>
    <cellStyle name="60% - 輔色2" xfId="54"/>
    <cellStyle name="60% - 輔色2 2" xfId="55"/>
    <cellStyle name="60% - 輔色2 3" xfId="56"/>
    <cellStyle name="60% - 輔色3" xfId="57"/>
    <cellStyle name="60% - 輔色3 2" xfId="58"/>
    <cellStyle name="60% - 輔色3 3" xfId="59"/>
    <cellStyle name="60% - 輔色4" xfId="60"/>
    <cellStyle name="60% - 輔色4 2" xfId="61"/>
    <cellStyle name="60% - 輔色4 3" xfId="62"/>
    <cellStyle name="60% - 輔色5" xfId="63"/>
    <cellStyle name="60% - 輔色5 2" xfId="64"/>
    <cellStyle name="60% - 輔色5 3" xfId="65"/>
    <cellStyle name="60% - 輔色6" xfId="66"/>
    <cellStyle name="60% - 輔色6 2" xfId="67"/>
    <cellStyle name="60% - 輔色6 3" xfId="68"/>
    <cellStyle name="一般 2" xfId="69"/>
    <cellStyle name="一般 3" xfId="70"/>
    <cellStyle name="一般 4" xfId="71"/>
    <cellStyle name="Comma" xfId="72"/>
    <cellStyle name="Comma [0]" xfId="73"/>
    <cellStyle name="Followed Hyperlink" xfId="74"/>
    <cellStyle name="中等" xfId="75"/>
    <cellStyle name="中等 2" xfId="76"/>
    <cellStyle name="中等 3" xfId="77"/>
    <cellStyle name="合計" xfId="78"/>
    <cellStyle name="合計 2" xfId="79"/>
    <cellStyle name="合計 3" xfId="80"/>
    <cellStyle name="好" xfId="81"/>
    <cellStyle name="好 2" xfId="82"/>
    <cellStyle name="好 3" xfId="83"/>
    <cellStyle name="Percent" xfId="84"/>
    <cellStyle name="計算方式" xfId="85"/>
    <cellStyle name="計算方式 2" xfId="86"/>
    <cellStyle name="計算方式 3" xfId="87"/>
    <cellStyle name="Currency" xfId="88"/>
    <cellStyle name="Currency [0]" xfId="89"/>
    <cellStyle name="連結的儲存格" xfId="90"/>
    <cellStyle name="連結的儲存格 2" xfId="91"/>
    <cellStyle name="連結的儲存格 3" xfId="92"/>
    <cellStyle name="備註" xfId="93"/>
    <cellStyle name="備註 2" xfId="94"/>
    <cellStyle name="備註 3" xfId="95"/>
    <cellStyle name="Hyperlink" xfId="96"/>
    <cellStyle name="說明文字" xfId="97"/>
    <cellStyle name="說明文字 2" xfId="98"/>
    <cellStyle name="說明文字 3" xfId="99"/>
    <cellStyle name="輔色1" xfId="100"/>
    <cellStyle name="輔色1 2" xfId="101"/>
    <cellStyle name="輔色1 3" xfId="102"/>
    <cellStyle name="輔色2" xfId="103"/>
    <cellStyle name="輔色2 2" xfId="104"/>
    <cellStyle name="輔色2 3" xfId="105"/>
    <cellStyle name="輔色3" xfId="106"/>
    <cellStyle name="輔色3 2" xfId="107"/>
    <cellStyle name="輔色3 3" xfId="108"/>
    <cellStyle name="輔色4" xfId="109"/>
    <cellStyle name="輔色4 2" xfId="110"/>
    <cellStyle name="輔色4 3" xfId="111"/>
    <cellStyle name="輔色5" xfId="112"/>
    <cellStyle name="輔色5 2" xfId="113"/>
    <cellStyle name="輔色5 3" xfId="114"/>
    <cellStyle name="輔色6" xfId="115"/>
    <cellStyle name="輔色6 2" xfId="116"/>
    <cellStyle name="輔色6 3" xfId="117"/>
    <cellStyle name="標題" xfId="118"/>
    <cellStyle name="標題 1" xfId="119"/>
    <cellStyle name="標題 1 2" xfId="120"/>
    <cellStyle name="標題 1 3" xfId="121"/>
    <cellStyle name="標題 2" xfId="122"/>
    <cellStyle name="標題 2 2" xfId="123"/>
    <cellStyle name="標題 2 3" xfId="124"/>
    <cellStyle name="標題 3" xfId="125"/>
    <cellStyle name="標題 3 2" xfId="126"/>
    <cellStyle name="標題 3 3" xfId="127"/>
    <cellStyle name="標題 4" xfId="128"/>
    <cellStyle name="標題 4 2" xfId="129"/>
    <cellStyle name="標題 4 3" xfId="130"/>
    <cellStyle name="標題 5" xfId="131"/>
    <cellStyle name="標題 6" xfId="132"/>
    <cellStyle name="輸入" xfId="133"/>
    <cellStyle name="輸入 2" xfId="134"/>
    <cellStyle name="輸入 3" xfId="135"/>
    <cellStyle name="輸出" xfId="136"/>
    <cellStyle name="輸出 2" xfId="137"/>
    <cellStyle name="輸出 3" xfId="138"/>
    <cellStyle name="檢查儲存格" xfId="139"/>
    <cellStyle name="檢查儲存格 2" xfId="140"/>
    <cellStyle name="檢查儲存格 3" xfId="141"/>
    <cellStyle name="壞" xfId="142"/>
    <cellStyle name="壞 2" xfId="143"/>
    <cellStyle name="壞 3" xfId="144"/>
    <cellStyle name="警告文字" xfId="145"/>
    <cellStyle name="警告文字 2" xfId="146"/>
    <cellStyle name="警告文字 3" xfId="147"/>
  </cellStyles>
  <dxfs count="1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321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S1"/>
    </sheetView>
  </sheetViews>
  <sheetFormatPr defaultColWidth="9.33203125" defaultRowHeight="12"/>
  <cols>
    <col min="1" max="1" width="14.66015625" style="10" customWidth="1"/>
    <col min="2" max="2" width="13.83203125" style="0" customWidth="1"/>
    <col min="3" max="3" width="15.5" style="0" customWidth="1"/>
    <col min="4" max="4" width="7.66015625" style="0" customWidth="1"/>
    <col min="5" max="5" width="13.16015625" style="0" customWidth="1"/>
    <col min="6" max="6" width="7.66015625" style="0" customWidth="1"/>
    <col min="7" max="7" width="13.16015625" style="0" customWidth="1"/>
    <col min="8" max="8" width="11.83203125" style="0" customWidth="1"/>
    <col min="9" max="9" width="13.16015625" style="0" customWidth="1"/>
    <col min="10" max="10" width="8.16015625" style="0" customWidth="1"/>
    <col min="11" max="11" width="13.16015625" style="0" customWidth="1"/>
    <col min="12" max="12" width="8.5" style="0" customWidth="1"/>
    <col min="13" max="13" width="13.16015625" style="0" customWidth="1"/>
    <col min="14" max="14" width="9.5" style="0" customWidth="1"/>
    <col min="15" max="15" width="13.16015625" style="0" customWidth="1"/>
    <col min="16" max="16" width="8.5" style="0" customWidth="1"/>
    <col min="17" max="17" width="13.16015625" style="0" customWidth="1"/>
    <col min="18" max="18" width="7.83203125" style="0" customWidth="1"/>
    <col min="19" max="19" width="13.16015625" style="0" customWidth="1"/>
  </cols>
  <sheetData>
    <row r="1" spans="1:19" ht="16.5" customHeight="1">
      <c r="A1" s="81" t="s">
        <v>305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</row>
    <row r="2" spans="1:19" ht="12" customHeight="1">
      <c r="A2" s="82" t="s">
        <v>38</v>
      </c>
      <c r="B2" s="74" t="s">
        <v>307</v>
      </c>
      <c r="C2" s="75"/>
      <c r="D2" s="74" t="s">
        <v>308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</row>
    <row r="3" spans="1:19" ht="21.75" customHeight="1">
      <c r="A3" s="83"/>
      <c r="B3" s="77" t="s">
        <v>12</v>
      </c>
      <c r="C3" s="77" t="s">
        <v>2</v>
      </c>
      <c r="D3" s="74" t="s">
        <v>40</v>
      </c>
      <c r="E3" s="75"/>
      <c r="F3" s="79" t="s">
        <v>310</v>
      </c>
      <c r="G3" s="75"/>
      <c r="H3" s="74" t="s">
        <v>227</v>
      </c>
      <c r="I3" s="75"/>
      <c r="J3" s="74" t="s">
        <v>223</v>
      </c>
      <c r="K3" s="75"/>
      <c r="L3" s="74" t="s">
        <v>228</v>
      </c>
      <c r="M3" s="75"/>
      <c r="N3" s="79" t="s">
        <v>121</v>
      </c>
      <c r="O3" s="80"/>
      <c r="P3" s="74" t="s">
        <v>123</v>
      </c>
      <c r="Q3" s="75"/>
      <c r="R3" s="79" t="s">
        <v>42</v>
      </c>
      <c r="S3" s="76"/>
    </row>
    <row r="4" spans="1:19" ht="12" customHeight="1">
      <c r="A4" s="83"/>
      <c r="B4" s="78"/>
      <c r="C4" s="78"/>
      <c r="D4" s="30" t="s">
        <v>43</v>
      </c>
      <c r="E4" s="30" t="s">
        <v>44</v>
      </c>
      <c r="F4" s="30" t="s">
        <v>43</v>
      </c>
      <c r="G4" s="30" t="s">
        <v>44</v>
      </c>
      <c r="H4" s="30" t="s">
        <v>43</v>
      </c>
      <c r="I4" s="30" t="s">
        <v>44</v>
      </c>
      <c r="J4" s="30" t="s">
        <v>43</v>
      </c>
      <c r="K4" s="30" t="s">
        <v>44</v>
      </c>
      <c r="L4" s="30" t="s">
        <v>43</v>
      </c>
      <c r="M4" s="30" t="s">
        <v>44</v>
      </c>
      <c r="N4" s="30" t="s">
        <v>43</v>
      </c>
      <c r="O4" s="30" t="s">
        <v>44</v>
      </c>
      <c r="P4" s="30" t="s">
        <v>43</v>
      </c>
      <c r="Q4" s="30" t="s">
        <v>44</v>
      </c>
      <c r="R4" s="30" t="s">
        <v>43</v>
      </c>
      <c r="S4" s="51" t="s">
        <v>44</v>
      </c>
    </row>
    <row r="5" spans="1:19" s="35" customFormat="1" ht="16.5" customHeight="1">
      <c r="A5" s="84"/>
      <c r="B5" s="34" t="s">
        <v>306</v>
      </c>
      <c r="C5" s="34" t="s">
        <v>48</v>
      </c>
      <c r="D5" s="31" t="s">
        <v>309</v>
      </c>
      <c r="E5" s="34" t="s">
        <v>47</v>
      </c>
      <c r="F5" s="31" t="s">
        <v>309</v>
      </c>
      <c r="G5" s="34" t="s">
        <v>47</v>
      </c>
      <c r="H5" s="31" t="s">
        <v>309</v>
      </c>
      <c r="I5" s="34" t="s">
        <v>47</v>
      </c>
      <c r="J5" s="31" t="s">
        <v>309</v>
      </c>
      <c r="K5" s="34" t="s">
        <v>47</v>
      </c>
      <c r="L5" s="31" t="s">
        <v>309</v>
      </c>
      <c r="M5" s="34" t="s">
        <v>47</v>
      </c>
      <c r="N5" s="31" t="s">
        <v>309</v>
      </c>
      <c r="O5" s="34" t="s">
        <v>47</v>
      </c>
      <c r="P5" s="31" t="s">
        <v>309</v>
      </c>
      <c r="Q5" s="34" t="s">
        <v>47</v>
      </c>
      <c r="R5" s="31" t="s">
        <v>309</v>
      </c>
      <c r="S5" s="52" t="s">
        <v>47</v>
      </c>
    </row>
    <row r="6" spans="1:19" s="5" customFormat="1" ht="12" customHeight="1">
      <c r="A6" s="53" t="s">
        <v>224</v>
      </c>
      <c r="B6" s="4">
        <v>1702560</v>
      </c>
      <c r="C6" s="4">
        <v>400482710</v>
      </c>
      <c r="D6" s="4">
        <v>60662</v>
      </c>
      <c r="E6" s="4">
        <v>13339632</v>
      </c>
      <c r="F6" s="4">
        <v>2808</v>
      </c>
      <c r="G6" s="4">
        <v>741654</v>
      </c>
      <c r="H6" s="41">
        <v>579</v>
      </c>
      <c r="I6" s="41">
        <v>181932</v>
      </c>
      <c r="J6" s="41" t="s">
        <v>122</v>
      </c>
      <c r="K6" s="41" t="s">
        <v>122</v>
      </c>
      <c r="L6" s="4">
        <v>9258</v>
      </c>
      <c r="M6" s="4">
        <v>3157050</v>
      </c>
      <c r="N6" s="46" t="s">
        <v>122</v>
      </c>
      <c r="O6" s="46" t="s">
        <v>122</v>
      </c>
      <c r="P6" s="4">
        <v>1621</v>
      </c>
      <c r="Q6" s="4">
        <v>1218801</v>
      </c>
      <c r="R6" s="4">
        <v>46396</v>
      </c>
      <c r="S6" s="54">
        <v>8040195</v>
      </c>
    </row>
    <row r="7" spans="1:19" ht="12" customHeight="1">
      <c r="A7" s="55" t="s">
        <v>13</v>
      </c>
      <c r="B7" s="1">
        <v>1813332</v>
      </c>
      <c r="C7" s="1">
        <v>491618456</v>
      </c>
      <c r="D7" s="1">
        <v>65386</v>
      </c>
      <c r="E7" s="1">
        <v>120878803</v>
      </c>
      <c r="F7" s="1">
        <v>4664</v>
      </c>
      <c r="G7" s="1">
        <v>893911</v>
      </c>
      <c r="H7" s="42">
        <v>895</v>
      </c>
      <c r="I7" s="42">
        <v>211798</v>
      </c>
      <c r="J7" s="42" t="s">
        <v>122</v>
      </c>
      <c r="K7" s="42" t="s">
        <v>122</v>
      </c>
      <c r="L7" s="1">
        <v>12085</v>
      </c>
      <c r="M7" s="1">
        <v>13864371</v>
      </c>
      <c r="N7" s="43" t="s">
        <v>122</v>
      </c>
      <c r="O7" s="43" t="s">
        <v>122</v>
      </c>
      <c r="P7" s="1">
        <v>1374</v>
      </c>
      <c r="Q7" s="1">
        <v>425643</v>
      </c>
      <c r="R7" s="1">
        <v>46368</v>
      </c>
      <c r="S7" s="56">
        <v>105483080</v>
      </c>
    </row>
    <row r="8" spans="1:19" ht="12" customHeight="1">
      <c r="A8" s="55" t="s">
        <v>14</v>
      </c>
      <c r="B8" s="1">
        <v>1877028</v>
      </c>
      <c r="C8" s="1">
        <v>357385293</v>
      </c>
      <c r="D8" s="1">
        <v>41477</v>
      </c>
      <c r="E8" s="1">
        <v>8068413</v>
      </c>
      <c r="F8" s="1">
        <v>3166</v>
      </c>
      <c r="G8" s="1">
        <v>714554</v>
      </c>
      <c r="H8" s="42">
        <v>601</v>
      </c>
      <c r="I8" s="42">
        <v>187838</v>
      </c>
      <c r="J8" s="42" t="s">
        <v>122</v>
      </c>
      <c r="K8" s="42" t="s">
        <v>122</v>
      </c>
      <c r="L8" s="1">
        <v>12248</v>
      </c>
      <c r="M8" s="1">
        <v>3046687</v>
      </c>
      <c r="N8" s="43" t="s">
        <v>122</v>
      </c>
      <c r="O8" s="43" t="s">
        <v>122</v>
      </c>
      <c r="P8" s="1">
        <v>546</v>
      </c>
      <c r="Q8" s="1">
        <v>256628</v>
      </c>
      <c r="R8" s="1">
        <v>24916</v>
      </c>
      <c r="S8" s="56">
        <v>3862706</v>
      </c>
    </row>
    <row r="9" spans="1:19" ht="12" customHeight="1">
      <c r="A9" s="55" t="s">
        <v>15</v>
      </c>
      <c r="B9" s="1">
        <v>2127625</v>
      </c>
      <c r="C9" s="1">
        <v>385514183</v>
      </c>
      <c r="D9" s="1">
        <v>48989</v>
      </c>
      <c r="E9" s="1">
        <v>11164945</v>
      </c>
      <c r="F9" s="1">
        <v>3220</v>
      </c>
      <c r="G9" s="1">
        <v>1517673</v>
      </c>
      <c r="H9" s="42">
        <v>1233</v>
      </c>
      <c r="I9" s="42">
        <v>305387</v>
      </c>
      <c r="J9" s="42" t="s">
        <v>122</v>
      </c>
      <c r="K9" s="42" t="s">
        <v>122</v>
      </c>
      <c r="L9" s="1">
        <v>10088</v>
      </c>
      <c r="M9" s="1">
        <v>3021798</v>
      </c>
      <c r="N9" s="43" t="s">
        <v>122</v>
      </c>
      <c r="O9" s="43" t="s">
        <v>122</v>
      </c>
      <c r="P9" s="1">
        <v>726</v>
      </c>
      <c r="Q9" s="1">
        <v>613796</v>
      </c>
      <c r="R9" s="1">
        <v>33722</v>
      </c>
      <c r="S9" s="56">
        <v>5706291</v>
      </c>
    </row>
    <row r="10" spans="1:19" ht="12" customHeight="1">
      <c r="A10" s="55" t="s">
        <v>16</v>
      </c>
      <c r="B10" s="1">
        <v>2225173</v>
      </c>
      <c r="C10" s="1">
        <v>331228364</v>
      </c>
      <c r="D10" s="1">
        <v>67106</v>
      </c>
      <c r="E10" s="1">
        <v>10844890</v>
      </c>
      <c r="F10" s="1">
        <v>6598</v>
      </c>
      <c r="G10" s="1">
        <v>1054918</v>
      </c>
      <c r="H10" s="42">
        <v>1518</v>
      </c>
      <c r="I10" s="42">
        <v>413466</v>
      </c>
      <c r="J10" s="42" t="s">
        <v>122</v>
      </c>
      <c r="K10" s="42" t="s">
        <v>122</v>
      </c>
      <c r="L10" s="1">
        <v>10456</v>
      </c>
      <c r="M10" s="1">
        <v>2050224</v>
      </c>
      <c r="N10" s="43" t="s">
        <v>122</v>
      </c>
      <c r="O10" s="43" t="s">
        <v>122</v>
      </c>
      <c r="P10" s="1">
        <v>903</v>
      </c>
      <c r="Q10" s="1">
        <v>455373</v>
      </c>
      <c r="R10" s="1">
        <v>47630</v>
      </c>
      <c r="S10" s="56">
        <v>6870909</v>
      </c>
    </row>
    <row r="11" spans="1:19" s="5" customFormat="1" ht="12" customHeight="1">
      <c r="A11" s="53" t="s">
        <v>17</v>
      </c>
      <c r="B11" s="4">
        <v>2262124</v>
      </c>
      <c r="C11" s="4">
        <v>334706960</v>
      </c>
      <c r="D11" s="4">
        <v>81173</v>
      </c>
      <c r="E11" s="4">
        <v>16646175</v>
      </c>
      <c r="F11" s="4">
        <v>3165</v>
      </c>
      <c r="G11" s="4">
        <v>2221654</v>
      </c>
      <c r="H11" s="41">
        <v>1688</v>
      </c>
      <c r="I11" s="41">
        <v>695415</v>
      </c>
      <c r="J11" s="41" t="s">
        <v>122</v>
      </c>
      <c r="K11" s="41" t="s">
        <v>122</v>
      </c>
      <c r="L11" s="4">
        <v>12202</v>
      </c>
      <c r="M11" s="4">
        <v>3049652</v>
      </c>
      <c r="N11" s="46" t="s">
        <v>122</v>
      </c>
      <c r="O11" s="46" t="s">
        <v>122</v>
      </c>
      <c r="P11" s="4">
        <v>523</v>
      </c>
      <c r="Q11" s="4">
        <v>354718</v>
      </c>
      <c r="R11" s="4">
        <v>63595</v>
      </c>
      <c r="S11" s="54">
        <v>10324736</v>
      </c>
    </row>
    <row r="12" spans="1:19" ht="12" customHeight="1">
      <c r="A12" s="55" t="s">
        <v>18</v>
      </c>
      <c r="B12" s="1">
        <v>2317951</v>
      </c>
      <c r="C12" s="1">
        <v>314291937</v>
      </c>
      <c r="D12" s="1">
        <v>88554</v>
      </c>
      <c r="E12" s="1">
        <v>12869658</v>
      </c>
      <c r="F12" s="1">
        <v>2603</v>
      </c>
      <c r="G12" s="1">
        <v>399136</v>
      </c>
      <c r="H12" s="42">
        <v>1278</v>
      </c>
      <c r="I12" s="42">
        <v>249594</v>
      </c>
      <c r="J12" s="42" t="s">
        <v>122</v>
      </c>
      <c r="K12" s="42" t="s">
        <v>122</v>
      </c>
      <c r="L12" s="1">
        <v>16085</v>
      </c>
      <c r="M12" s="1">
        <v>2160309</v>
      </c>
      <c r="N12" s="43" t="s">
        <v>122</v>
      </c>
      <c r="O12" s="43" t="s">
        <v>122</v>
      </c>
      <c r="P12" s="1">
        <v>892</v>
      </c>
      <c r="Q12" s="1">
        <v>387161</v>
      </c>
      <c r="R12" s="1">
        <v>67696</v>
      </c>
      <c r="S12" s="56">
        <v>9673459</v>
      </c>
    </row>
    <row r="13" spans="1:19" ht="12" customHeight="1">
      <c r="A13" s="55" t="s">
        <v>19</v>
      </c>
      <c r="B13" s="1">
        <v>1926693</v>
      </c>
      <c r="C13" s="1">
        <v>291553518</v>
      </c>
      <c r="D13" s="1">
        <v>75020</v>
      </c>
      <c r="E13" s="1">
        <v>16552726</v>
      </c>
      <c r="F13" s="1">
        <v>1814</v>
      </c>
      <c r="G13" s="1">
        <v>295202</v>
      </c>
      <c r="H13" s="42">
        <v>982</v>
      </c>
      <c r="I13" s="42">
        <v>174771</v>
      </c>
      <c r="J13" s="42" t="s">
        <v>122</v>
      </c>
      <c r="K13" s="42" t="s">
        <v>122</v>
      </c>
      <c r="L13" s="1">
        <v>11584</v>
      </c>
      <c r="M13" s="1">
        <v>4380208</v>
      </c>
      <c r="N13" s="43" t="s">
        <v>122</v>
      </c>
      <c r="O13" s="43" t="s">
        <v>122</v>
      </c>
      <c r="P13" s="1">
        <v>526</v>
      </c>
      <c r="Q13" s="1">
        <v>512858</v>
      </c>
      <c r="R13" s="1">
        <v>60114</v>
      </c>
      <c r="S13" s="56">
        <v>11189687</v>
      </c>
    </row>
    <row r="14" spans="1:19" s="2" customFormat="1" ht="12" customHeight="1">
      <c r="A14" s="55" t="s">
        <v>20</v>
      </c>
      <c r="B14" s="1">
        <v>2083873</v>
      </c>
      <c r="C14" s="1">
        <v>306142511</v>
      </c>
      <c r="D14" s="1">
        <v>103137</v>
      </c>
      <c r="E14" s="1">
        <v>19678798</v>
      </c>
      <c r="F14" s="1">
        <v>1054</v>
      </c>
      <c r="G14" s="1">
        <v>257295</v>
      </c>
      <c r="H14" s="42">
        <v>944</v>
      </c>
      <c r="I14" s="42">
        <v>131490</v>
      </c>
      <c r="J14" s="42" t="s">
        <v>122</v>
      </c>
      <c r="K14" s="42" t="s">
        <v>122</v>
      </c>
      <c r="L14" s="1">
        <v>10642</v>
      </c>
      <c r="M14" s="1">
        <v>2333883</v>
      </c>
      <c r="N14" s="43" t="s">
        <v>122</v>
      </c>
      <c r="O14" s="43" t="s">
        <v>122</v>
      </c>
      <c r="P14" s="1">
        <v>535</v>
      </c>
      <c r="Q14" s="1">
        <v>837401</v>
      </c>
      <c r="R14" s="1">
        <v>89962</v>
      </c>
      <c r="S14" s="56">
        <v>16118729</v>
      </c>
    </row>
    <row r="15" spans="1:19" s="27" customFormat="1" ht="12" customHeight="1">
      <c r="A15" s="55" t="s">
        <v>21</v>
      </c>
      <c r="B15" s="1">
        <v>1964826</v>
      </c>
      <c r="C15" s="1">
        <v>337398785</v>
      </c>
      <c r="D15" s="1">
        <v>138889</v>
      </c>
      <c r="E15" s="1">
        <v>29780604</v>
      </c>
      <c r="F15" s="1">
        <v>1369</v>
      </c>
      <c r="G15" s="1">
        <v>386482</v>
      </c>
      <c r="H15" s="42">
        <v>605</v>
      </c>
      <c r="I15" s="42">
        <v>212737</v>
      </c>
      <c r="J15" s="42" t="s">
        <v>122</v>
      </c>
      <c r="K15" s="42" t="s">
        <v>122</v>
      </c>
      <c r="L15" s="1">
        <v>18304</v>
      </c>
      <c r="M15" s="1">
        <v>3938338</v>
      </c>
      <c r="N15" s="43" t="s">
        <v>122</v>
      </c>
      <c r="O15" s="43" t="s">
        <v>122</v>
      </c>
      <c r="P15" s="1">
        <v>2343</v>
      </c>
      <c r="Q15" s="1">
        <v>1307128</v>
      </c>
      <c r="R15" s="1">
        <v>116268</v>
      </c>
      <c r="S15" s="56">
        <v>23935919</v>
      </c>
    </row>
    <row r="16" spans="1:34" ht="12" customHeight="1" hidden="1">
      <c r="A16" s="57" t="s">
        <v>22</v>
      </c>
      <c r="B16" s="6">
        <v>175378</v>
      </c>
      <c r="C16" s="6">
        <v>29438779</v>
      </c>
      <c r="D16" s="6">
        <v>11237</v>
      </c>
      <c r="E16" s="6">
        <v>2443634</v>
      </c>
      <c r="F16" s="6">
        <v>89</v>
      </c>
      <c r="G16" s="6">
        <v>30290</v>
      </c>
      <c r="H16" s="43">
        <v>67</v>
      </c>
      <c r="I16" s="43">
        <v>9318</v>
      </c>
      <c r="J16" s="43" t="s">
        <v>122</v>
      </c>
      <c r="K16" s="43" t="s">
        <v>122</v>
      </c>
      <c r="L16" s="6">
        <v>1482</v>
      </c>
      <c r="M16" s="6">
        <v>243246</v>
      </c>
      <c r="N16" s="43" t="s">
        <v>122</v>
      </c>
      <c r="O16" s="43" t="s">
        <v>122</v>
      </c>
      <c r="P16" s="6">
        <v>700</v>
      </c>
      <c r="Q16" s="6">
        <v>131919</v>
      </c>
      <c r="R16" s="6">
        <v>8899</v>
      </c>
      <c r="S16" s="58">
        <v>2028861</v>
      </c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</row>
    <row r="17" spans="1:34" ht="12" customHeight="1" hidden="1">
      <c r="A17" s="57" t="s">
        <v>23</v>
      </c>
      <c r="B17" s="6">
        <v>121445</v>
      </c>
      <c r="C17" s="6">
        <v>22084637</v>
      </c>
      <c r="D17" s="6">
        <v>7977</v>
      </c>
      <c r="E17" s="6">
        <v>1366788</v>
      </c>
      <c r="F17" s="6">
        <v>66</v>
      </c>
      <c r="G17" s="6">
        <v>15060</v>
      </c>
      <c r="H17" s="43">
        <v>38</v>
      </c>
      <c r="I17" s="43">
        <v>61447</v>
      </c>
      <c r="J17" s="43" t="s">
        <v>122</v>
      </c>
      <c r="K17" s="43" t="s">
        <v>122</v>
      </c>
      <c r="L17" s="6">
        <v>697</v>
      </c>
      <c r="M17" s="6">
        <v>120399</v>
      </c>
      <c r="N17" s="43" t="s">
        <v>122</v>
      </c>
      <c r="O17" s="43" t="s">
        <v>122</v>
      </c>
      <c r="P17" s="6">
        <v>288</v>
      </c>
      <c r="Q17" s="6">
        <v>50437</v>
      </c>
      <c r="R17" s="6">
        <v>6888</v>
      </c>
      <c r="S17" s="58">
        <v>1119445</v>
      </c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</row>
    <row r="18" spans="1:34" ht="12" customHeight="1" hidden="1">
      <c r="A18" s="57" t="s">
        <v>24</v>
      </c>
      <c r="B18" s="6">
        <v>193870</v>
      </c>
      <c r="C18" s="6">
        <v>30122191</v>
      </c>
      <c r="D18" s="6">
        <v>11093</v>
      </c>
      <c r="E18" s="6">
        <v>2057535</v>
      </c>
      <c r="F18" s="6">
        <v>66</v>
      </c>
      <c r="G18" s="6">
        <v>61599</v>
      </c>
      <c r="H18" s="43">
        <v>52</v>
      </c>
      <c r="I18" s="43">
        <v>6143</v>
      </c>
      <c r="J18" s="43" t="s">
        <v>122</v>
      </c>
      <c r="K18" s="43" t="s">
        <v>122</v>
      </c>
      <c r="L18" s="6">
        <v>1892</v>
      </c>
      <c r="M18" s="6">
        <v>291325</v>
      </c>
      <c r="N18" s="43" t="s">
        <v>122</v>
      </c>
      <c r="O18" s="43" t="s">
        <v>122</v>
      </c>
      <c r="P18" s="6">
        <v>37</v>
      </c>
      <c r="Q18" s="6">
        <v>30963</v>
      </c>
      <c r="R18" s="6">
        <v>9046</v>
      </c>
      <c r="S18" s="58">
        <v>1667505</v>
      </c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</row>
    <row r="19" spans="1:34" ht="12" customHeight="1" hidden="1">
      <c r="A19" s="57" t="s">
        <v>25</v>
      </c>
      <c r="B19" s="6">
        <v>154162</v>
      </c>
      <c r="C19" s="6">
        <v>26150660</v>
      </c>
      <c r="D19" s="6">
        <v>7817</v>
      </c>
      <c r="E19" s="6">
        <v>2919630</v>
      </c>
      <c r="F19" s="6">
        <v>54</v>
      </c>
      <c r="G19" s="6">
        <v>19540</v>
      </c>
      <c r="H19" s="43">
        <v>31</v>
      </c>
      <c r="I19" s="43">
        <v>2815</v>
      </c>
      <c r="J19" s="43" t="s">
        <v>122</v>
      </c>
      <c r="K19" s="43" t="s">
        <v>122</v>
      </c>
      <c r="L19" s="6">
        <v>1308</v>
      </c>
      <c r="M19" s="6">
        <v>306331</v>
      </c>
      <c r="N19" s="43" t="s">
        <v>122</v>
      </c>
      <c r="O19" s="43" t="s">
        <v>122</v>
      </c>
      <c r="P19" s="6">
        <v>897</v>
      </c>
      <c r="Q19" s="6">
        <v>465113</v>
      </c>
      <c r="R19" s="6">
        <v>5527</v>
      </c>
      <c r="S19" s="58">
        <v>2125831</v>
      </c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</row>
    <row r="20" spans="1:34" ht="12" customHeight="1" hidden="1">
      <c r="A20" s="57" t="s">
        <v>26</v>
      </c>
      <c r="B20" s="6">
        <v>166062</v>
      </c>
      <c r="C20" s="6">
        <v>26012604</v>
      </c>
      <c r="D20" s="6">
        <v>9079</v>
      </c>
      <c r="E20" s="6">
        <v>2127198</v>
      </c>
      <c r="F20" s="6">
        <v>516</v>
      </c>
      <c r="G20" s="6">
        <v>71203</v>
      </c>
      <c r="H20" s="43">
        <v>113</v>
      </c>
      <c r="I20" s="43">
        <v>4040</v>
      </c>
      <c r="J20" s="43" t="s">
        <v>122</v>
      </c>
      <c r="K20" s="43" t="s">
        <v>122</v>
      </c>
      <c r="L20" s="6">
        <v>1814</v>
      </c>
      <c r="M20" s="6">
        <v>648230</v>
      </c>
      <c r="N20" s="43" t="s">
        <v>122</v>
      </c>
      <c r="O20" s="43" t="s">
        <v>122</v>
      </c>
      <c r="P20" s="6">
        <v>68</v>
      </c>
      <c r="Q20" s="6">
        <v>119647</v>
      </c>
      <c r="R20" s="6">
        <v>6568</v>
      </c>
      <c r="S20" s="58">
        <v>1284078</v>
      </c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</row>
    <row r="21" spans="1:34" ht="12" customHeight="1" hidden="1">
      <c r="A21" s="57" t="s">
        <v>27</v>
      </c>
      <c r="B21" s="6">
        <v>214735</v>
      </c>
      <c r="C21" s="6">
        <v>36929275</v>
      </c>
      <c r="D21" s="6">
        <v>11387</v>
      </c>
      <c r="E21" s="6">
        <v>3273487</v>
      </c>
      <c r="F21" s="6">
        <v>77</v>
      </c>
      <c r="G21" s="6">
        <v>9575</v>
      </c>
      <c r="H21" s="43">
        <v>60</v>
      </c>
      <c r="I21" s="43">
        <v>77488</v>
      </c>
      <c r="J21" s="43" t="s">
        <v>122</v>
      </c>
      <c r="K21" s="43" t="s">
        <v>122</v>
      </c>
      <c r="L21" s="6">
        <v>1817</v>
      </c>
      <c r="M21" s="6">
        <v>374289</v>
      </c>
      <c r="N21" s="43" t="s">
        <v>122</v>
      </c>
      <c r="O21" s="43" t="s">
        <v>122</v>
      </c>
      <c r="P21" s="6">
        <v>51</v>
      </c>
      <c r="Q21" s="6">
        <v>97063</v>
      </c>
      <c r="R21" s="6">
        <v>9382</v>
      </c>
      <c r="S21" s="58">
        <v>2715072</v>
      </c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</row>
    <row r="22" spans="1:34" ht="12" customHeight="1" hidden="1">
      <c r="A22" s="57" t="s">
        <v>28</v>
      </c>
      <c r="B22" s="6">
        <v>161032</v>
      </c>
      <c r="C22" s="6">
        <v>30619831</v>
      </c>
      <c r="D22" s="6">
        <v>9009</v>
      </c>
      <c r="E22" s="6">
        <v>1873774</v>
      </c>
      <c r="F22" s="6">
        <v>86</v>
      </c>
      <c r="G22" s="6">
        <v>13271</v>
      </c>
      <c r="H22" s="43">
        <v>81</v>
      </c>
      <c r="I22" s="43">
        <v>5198</v>
      </c>
      <c r="J22" s="43" t="s">
        <v>122</v>
      </c>
      <c r="K22" s="43" t="s">
        <v>122</v>
      </c>
      <c r="L22" s="6">
        <v>1874</v>
      </c>
      <c r="M22" s="6">
        <v>517191</v>
      </c>
      <c r="N22" s="43" t="s">
        <v>122</v>
      </c>
      <c r="O22" s="43" t="s">
        <v>122</v>
      </c>
      <c r="P22" s="6">
        <v>33</v>
      </c>
      <c r="Q22" s="6">
        <v>53565</v>
      </c>
      <c r="R22" s="6">
        <v>6935</v>
      </c>
      <c r="S22" s="58">
        <v>1284549</v>
      </c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</row>
    <row r="23" spans="1:34" ht="12" customHeight="1" hidden="1">
      <c r="A23" s="57" t="s">
        <v>29</v>
      </c>
      <c r="B23" s="6">
        <v>138424</v>
      </c>
      <c r="C23" s="6">
        <v>26218952</v>
      </c>
      <c r="D23" s="6">
        <v>10555</v>
      </c>
      <c r="E23" s="6">
        <v>2345362</v>
      </c>
      <c r="F23" s="6">
        <v>75</v>
      </c>
      <c r="G23" s="6">
        <v>45680</v>
      </c>
      <c r="H23" s="43">
        <v>59</v>
      </c>
      <c r="I23" s="43">
        <v>15206</v>
      </c>
      <c r="J23" s="43" t="s">
        <v>122</v>
      </c>
      <c r="K23" s="43" t="s">
        <v>122</v>
      </c>
      <c r="L23" s="6">
        <v>1685</v>
      </c>
      <c r="M23" s="6">
        <v>356236</v>
      </c>
      <c r="N23" s="43" t="s">
        <v>122</v>
      </c>
      <c r="O23" s="43" t="s">
        <v>122</v>
      </c>
      <c r="P23" s="6">
        <v>66</v>
      </c>
      <c r="Q23" s="6">
        <v>117552</v>
      </c>
      <c r="R23" s="6">
        <v>8670</v>
      </c>
      <c r="S23" s="58">
        <v>1810688</v>
      </c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</row>
    <row r="24" spans="1:34" ht="12" customHeight="1" hidden="1">
      <c r="A24" s="57" t="s">
        <v>30</v>
      </c>
      <c r="B24" s="6">
        <v>141695</v>
      </c>
      <c r="C24" s="6">
        <v>26934865</v>
      </c>
      <c r="D24" s="6">
        <v>8006</v>
      </c>
      <c r="E24" s="6">
        <v>2351087</v>
      </c>
      <c r="F24" s="6">
        <v>45</v>
      </c>
      <c r="G24" s="6">
        <v>20214</v>
      </c>
      <c r="H24" s="43">
        <v>21</v>
      </c>
      <c r="I24" s="43">
        <v>10309</v>
      </c>
      <c r="J24" s="43" t="s">
        <v>122</v>
      </c>
      <c r="K24" s="43" t="s">
        <v>122</v>
      </c>
      <c r="L24" s="6">
        <v>1607</v>
      </c>
      <c r="M24" s="6">
        <v>274448</v>
      </c>
      <c r="N24" s="43" t="s">
        <v>122</v>
      </c>
      <c r="O24" s="43" t="s">
        <v>122</v>
      </c>
      <c r="P24" s="6">
        <v>33</v>
      </c>
      <c r="Q24" s="6">
        <v>29603</v>
      </c>
      <c r="R24" s="6">
        <v>6300</v>
      </c>
      <c r="S24" s="58">
        <v>2016513</v>
      </c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</row>
    <row r="25" spans="1:34" ht="12" customHeight="1" hidden="1">
      <c r="A25" s="57" t="s">
        <v>31</v>
      </c>
      <c r="B25" s="6">
        <v>190742</v>
      </c>
      <c r="C25" s="6">
        <v>30981661</v>
      </c>
      <c r="D25" s="6">
        <v>34123</v>
      </c>
      <c r="E25" s="6">
        <v>5151066</v>
      </c>
      <c r="F25" s="6">
        <v>192</v>
      </c>
      <c r="G25" s="6">
        <v>70162</v>
      </c>
      <c r="H25" s="43">
        <v>33</v>
      </c>
      <c r="I25" s="43">
        <v>8709</v>
      </c>
      <c r="J25" s="43" t="s">
        <v>122</v>
      </c>
      <c r="K25" s="43" t="s">
        <v>122</v>
      </c>
      <c r="L25" s="6">
        <v>1008</v>
      </c>
      <c r="M25" s="6">
        <v>232705</v>
      </c>
      <c r="N25" s="43" t="s">
        <v>122</v>
      </c>
      <c r="O25" s="43" t="s">
        <v>122</v>
      </c>
      <c r="P25" s="6">
        <v>59</v>
      </c>
      <c r="Q25" s="6">
        <v>74115</v>
      </c>
      <c r="R25" s="6">
        <v>32831</v>
      </c>
      <c r="S25" s="58">
        <v>4765375</v>
      </c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</row>
    <row r="26" spans="1:34" ht="12" customHeight="1" hidden="1">
      <c r="A26" s="57" t="s">
        <v>32</v>
      </c>
      <c r="B26" s="6">
        <v>162977</v>
      </c>
      <c r="C26" s="6">
        <v>25845599</v>
      </c>
      <c r="D26" s="6">
        <v>8577</v>
      </c>
      <c r="E26" s="6">
        <v>1801605</v>
      </c>
      <c r="F26" s="6">
        <v>38</v>
      </c>
      <c r="G26" s="6">
        <v>8388</v>
      </c>
      <c r="H26" s="43">
        <v>18</v>
      </c>
      <c r="I26" s="43">
        <v>7193</v>
      </c>
      <c r="J26" s="43" t="s">
        <v>122</v>
      </c>
      <c r="K26" s="43" t="s">
        <v>122</v>
      </c>
      <c r="L26" s="6">
        <v>1492</v>
      </c>
      <c r="M26" s="6">
        <v>235650</v>
      </c>
      <c r="N26" s="43" t="s">
        <v>122</v>
      </c>
      <c r="O26" s="43" t="s">
        <v>122</v>
      </c>
      <c r="P26" s="6">
        <v>80</v>
      </c>
      <c r="Q26" s="6">
        <v>79730</v>
      </c>
      <c r="R26" s="6">
        <v>6949</v>
      </c>
      <c r="S26" s="58">
        <v>1470644</v>
      </c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</row>
    <row r="27" spans="1:34" ht="12" customHeight="1" hidden="1">
      <c r="A27" s="57" t="s">
        <v>33</v>
      </c>
      <c r="B27" s="6">
        <v>144304</v>
      </c>
      <c r="C27" s="6">
        <v>26059731</v>
      </c>
      <c r="D27" s="6">
        <v>10029</v>
      </c>
      <c r="E27" s="6">
        <v>2069438</v>
      </c>
      <c r="F27" s="6">
        <v>65</v>
      </c>
      <c r="G27" s="6">
        <v>21500</v>
      </c>
      <c r="H27" s="43">
        <v>32</v>
      </c>
      <c r="I27" s="43">
        <v>4871</v>
      </c>
      <c r="J27" s="43" t="s">
        <v>122</v>
      </c>
      <c r="K27" s="43" t="s">
        <v>122</v>
      </c>
      <c r="L27" s="6">
        <v>1628</v>
      </c>
      <c r="M27" s="6">
        <v>338288</v>
      </c>
      <c r="N27" s="43" t="s">
        <v>122</v>
      </c>
      <c r="O27" s="43" t="s">
        <v>122</v>
      </c>
      <c r="P27" s="6">
        <v>31</v>
      </c>
      <c r="Q27" s="6">
        <v>57421</v>
      </c>
      <c r="R27" s="6">
        <v>8273</v>
      </c>
      <c r="S27" s="58">
        <v>1647358</v>
      </c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</row>
    <row r="28" spans="1:19" s="5" customFormat="1" ht="12" customHeight="1">
      <c r="A28" s="53" t="s">
        <v>34</v>
      </c>
      <c r="B28" s="4">
        <v>1681932</v>
      </c>
      <c r="C28" s="4">
        <v>297797091</v>
      </c>
      <c r="D28" s="4">
        <v>128692</v>
      </c>
      <c r="E28" s="4">
        <v>24146960</v>
      </c>
      <c r="F28" s="4">
        <v>851</v>
      </c>
      <c r="G28" s="4">
        <v>266111</v>
      </c>
      <c r="H28" s="41">
        <v>354</v>
      </c>
      <c r="I28" s="41">
        <v>88775</v>
      </c>
      <c r="J28" s="41" t="s">
        <v>122</v>
      </c>
      <c r="K28" s="41" t="s">
        <v>122</v>
      </c>
      <c r="L28" s="4">
        <v>15986</v>
      </c>
      <c r="M28" s="4">
        <v>2864833</v>
      </c>
      <c r="N28" s="46" t="s">
        <v>122</v>
      </c>
      <c r="O28" s="46" t="s">
        <v>122</v>
      </c>
      <c r="P28" s="4">
        <v>1516</v>
      </c>
      <c r="Q28" s="4">
        <v>881969</v>
      </c>
      <c r="R28" s="4">
        <v>109985</v>
      </c>
      <c r="S28" s="54">
        <v>20045272</v>
      </c>
    </row>
    <row r="29" spans="1:32" ht="12" customHeight="1" hidden="1">
      <c r="A29" s="57" t="s">
        <v>22</v>
      </c>
      <c r="B29" s="6">
        <v>124039</v>
      </c>
      <c r="C29" s="6">
        <v>20646935</v>
      </c>
      <c r="D29" s="6">
        <v>7986</v>
      </c>
      <c r="E29" s="6">
        <v>1605267</v>
      </c>
      <c r="F29" s="6">
        <v>40</v>
      </c>
      <c r="G29" s="6">
        <v>5892</v>
      </c>
      <c r="H29" s="43">
        <v>32</v>
      </c>
      <c r="I29" s="43">
        <v>9481</v>
      </c>
      <c r="J29" s="43" t="s">
        <v>122</v>
      </c>
      <c r="K29" s="43" t="s">
        <v>122</v>
      </c>
      <c r="L29" s="6">
        <v>1194</v>
      </c>
      <c r="M29" s="6">
        <v>263393</v>
      </c>
      <c r="N29" s="43" t="s">
        <v>122</v>
      </c>
      <c r="O29" s="43" t="s">
        <v>122</v>
      </c>
      <c r="P29" s="6">
        <v>48</v>
      </c>
      <c r="Q29" s="6">
        <v>54209</v>
      </c>
      <c r="R29" s="6">
        <v>6672</v>
      </c>
      <c r="S29" s="58">
        <v>1272292</v>
      </c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</row>
    <row r="30" spans="1:32" ht="12" customHeight="1" hidden="1">
      <c r="A30" s="57" t="s">
        <v>23</v>
      </c>
      <c r="B30" s="6">
        <v>107587</v>
      </c>
      <c r="C30" s="6">
        <v>18876727</v>
      </c>
      <c r="D30" s="6">
        <v>8939</v>
      </c>
      <c r="E30" s="6">
        <v>1853639</v>
      </c>
      <c r="F30" s="6">
        <v>191</v>
      </c>
      <c r="G30" s="6">
        <v>39133</v>
      </c>
      <c r="H30" s="43">
        <v>50</v>
      </c>
      <c r="I30" s="43">
        <v>6417</v>
      </c>
      <c r="J30" s="43" t="s">
        <v>122</v>
      </c>
      <c r="K30" s="43" t="s">
        <v>122</v>
      </c>
      <c r="L30" s="6">
        <v>2241</v>
      </c>
      <c r="M30" s="6">
        <v>206859</v>
      </c>
      <c r="N30" s="43" t="s">
        <v>122</v>
      </c>
      <c r="O30" s="43" t="s">
        <v>122</v>
      </c>
      <c r="P30" s="6">
        <v>105</v>
      </c>
      <c r="Q30" s="6">
        <v>67640</v>
      </c>
      <c r="R30" s="6">
        <v>6352</v>
      </c>
      <c r="S30" s="58">
        <v>1533590</v>
      </c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</row>
    <row r="31" spans="1:32" ht="12" customHeight="1" hidden="1">
      <c r="A31" s="57" t="s">
        <v>24</v>
      </c>
      <c r="B31" s="6">
        <v>152168</v>
      </c>
      <c r="C31" s="6">
        <v>26838543</v>
      </c>
      <c r="D31" s="6">
        <v>11395</v>
      </c>
      <c r="E31" s="6">
        <v>2082999</v>
      </c>
      <c r="F31" s="6">
        <v>59</v>
      </c>
      <c r="G31" s="6">
        <v>15952</v>
      </c>
      <c r="H31" s="43">
        <v>15</v>
      </c>
      <c r="I31" s="43">
        <v>2105</v>
      </c>
      <c r="J31" s="43" t="s">
        <v>122</v>
      </c>
      <c r="K31" s="43" t="s">
        <v>122</v>
      </c>
      <c r="L31" s="6">
        <v>3323</v>
      </c>
      <c r="M31" s="6">
        <v>262883</v>
      </c>
      <c r="N31" s="43" t="s">
        <v>122</v>
      </c>
      <c r="O31" s="43" t="s">
        <v>122</v>
      </c>
      <c r="P31" s="6">
        <v>131</v>
      </c>
      <c r="Q31" s="6">
        <v>78263</v>
      </c>
      <c r="R31" s="6">
        <v>7867</v>
      </c>
      <c r="S31" s="58">
        <v>1723796</v>
      </c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</row>
    <row r="32" spans="1:32" ht="12" customHeight="1" hidden="1">
      <c r="A32" s="57" t="s">
        <v>25</v>
      </c>
      <c r="B32" s="6">
        <v>137325</v>
      </c>
      <c r="C32" s="6">
        <v>22848193</v>
      </c>
      <c r="D32" s="6">
        <v>10779</v>
      </c>
      <c r="E32" s="6">
        <v>1850344</v>
      </c>
      <c r="F32" s="6">
        <v>44</v>
      </c>
      <c r="G32" s="6">
        <v>31149</v>
      </c>
      <c r="H32" s="43">
        <v>34</v>
      </c>
      <c r="I32" s="43">
        <v>11771</v>
      </c>
      <c r="J32" s="43" t="s">
        <v>122</v>
      </c>
      <c r="K32" s="43" t="s">
        <v>122</v>
      </c>
      <c r="L32" s="6">
        <v>1617</v>
      </c>
      <c r="M32" s="6">
        <v>354805</v>
      </c>
      <c r="N32" s="43" t="s">
        <v>122</v>
      </c>
      <c r="O32" s="43" t="s">
        <v>122</v>
      </c>
      <c r="P32" s="6">
        <v>63</v>
      </c>
      <c r="Q32" s="6">
        <v>83248</v>
      </c>
      <c r="R32" s="6">
        <v>9021</v>
      </c>
      <c r="S32" s="58">
        <v>1369371</v>
      </c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</row>
    <row r="33" spans="1:32" ht="12" customHeight="1" hidden="1">
      <c r="A33" s="57" t="s">
        <v>26</v>
      </c>
      <c r="B33" s="6">
        <v>152358</v>
      </c>
      <c r="C33" s="6">
        <v>25586872</v>
      </c>
      <c r="D33" s="6">
        <v>8736</v>
      </c>
      <c r="E33" s="6">
        <v>1911024</v>
      </c>
      <c r="F33" s="6">
        <v>66</v>
      </c>
      <c r="G33" s="6">
        <v>75230</v>
      </c>
      <c r="H33" s="43">
        <v>29</v>
      </c>
      <c r="I33" s="43">
        <v>3114</v>
      </c>
      <c r="J33" s="43" t="s">
        <v>122</v>
      </c>
      <c r="K33" s="43" t="s">
        <v>122</v>
      </c>
      <c r="L33" s="6">
        <v>1764</v>
      </c>
      <c r="M33" s="6">
        <v>301366</v>
      </c>
      <c r="N33" s="43" t="s">
        <v>122</v>
      </c>
      <c r="O33" s="43" t="s">
        <v>122</v>
      </c>
      <c r="P33" s="6">
        <v>182</v>
      </c>
      <c r="Q33" s="6">
        <v>107549</v>
      </c>
      <c r="R33" s="6">
        <v>6695</v>
      </c>
      <c r="S33" s="58">
        <v>1423765</v>
      </c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</row>
    <row r="34" spans="1:32" ht="12" customHeight="1" hidden="1">
      <c r="A34" s="57" t="s">
        <v>27</v>
      </c>
      <c r="B34" s="6">
        <v>129252</v>
      </c>
      <c r="C34" s="6">
        <v>25120496</v>
      </c>
      <c r="D34" s="6">
        <v>9253</v>
      </c>
      <c r="E34" s="6">
        <v>1561543</v>
      </c>
      <c r="F34" s="6">
        <v>28</v>
      </c>
      <c r="G34" s="6">
        <v>3334</v>
      </c>
      <c r="H34" s="43">
        <v>11</v>
      </c>
      <c r="I34" s="43">
        <v>3718</v>
      </c>
      <c r="J34" s="43" t="s">
        <v>122</v>
      </c>
      <c r="K34" s="43" t="s">
        <v>122</v>
      </c>
      <c r="L34" s="6">
        <v>773</v>
      </c>
      <c r="M34" s="6">
        <v>192950</v>
      </c>
      <c r="N34" s="43" t="s">
        <v>122</v>
      </c>
      <c r="O34" s="43" t="s">
        <v>122</v>
      </c>
      <c r="P34" s="6">
        <v>87</v>
      </c>
      <c r="Q34" s="6">
        <v>33385</v>
      </c>
      <c r="R34" s="6">
        <v>8354</v>
      </c>
      <c r="S34" s="58">
        <v>1328156</v>
      </c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</row>
    <row r="35" spans="1:32" ht="12" customHeight="1" hidden="1">
      <c r="A35" s="57" t="s">
        <v>28</v>
      </c>
      <c r="B35" s="6">
        <v>146511</v>
      </c>
      <c r="C35" s="6">
        <v>25329587</v>
      </c>
      <c r="D35" s="6">
        <v>12807</v>
      </c>
      <c r="E35" s="6">
        <v>1798475</v>
      </c>
      <c r="F35" s="6">
        <v>66</v>
      </c>
      <c r="G35" s="6">
        <v>10993</v>
      </c>
      <c r="H35" s="43">
        <v>20</v>
      </c>
      <c r="I35" s="43">
        <v>4741</v>
      </c>
      <c r="J35" s="43" t="s">
        <v>122</v>
      </c>
      <c r="K35" s="43" t="s">
        <v>122</v>
      </c>
      <c r="L35" s="6">
        <v>896</v>
      </c>
      <c r="M35" s="6">
        <v>176431</v>
      </c>
      <c r="N35" s="43" t="s">
        <v>122</v>
      </c>
      <c r="O35" s="43" t="s">
        <v>122</v>
      </c>
      <c r="P35" s="6">
        <v>167</v>
      </c>
      <c r="Q35" s="6">
        <v>87614</v>
      </c>
      <c r="R35" s="6">
        <v>11658</v>
      </c>
      <c r="S35" s="58">
        <v>1518696</v>
      </c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12" customHeight="1" hidden="1">
      <c r="A36" s="57" t="s">
        <v>29</v>
      </c>
      <c r="B36" s="6">
        <v>150605</v>
      </c>
      <c r="C36" s="6">
        <v>26671748</v>
      </c>
      <c r="D36" s="6">
        <v>12449</v>
      </c>
      <c r="E36" s="6">
        <v>2144041</v>
      </c>
      <c r="F36" s="6">
        <v>65</v>
      </c>
      <c r="G36" s="6">
        <v>14515</v>
      </c>
      <c r="H36" s="43">
        <v>67</v>
      </c>
      <c r="I36" s="43">
        <v>12964</v>
      </c>
      <c r="J36" s="43" t="s">
        <v>122</v>
      </c>
      <c r="K36" s="43" t="s">
        <v>122</v>
      </c>
      <c r="L36" s="6">
        <v>1148</v>
      </c>
      <c r="M36" s="6">
        <v>298202</v>
      </c>
      <c r="N36" s="43" t="s">
        <v>122</v>
      </c>
      <c r="O36" s="43" t="s">
        <v>122</v>
      </c>
      <c r="P36" s="6">
        <v>152</v>
      </c>
      <c r="Q36" s="6">
        <v>109448</v>
      </c>
      <c r="R36" s="6">
        <v>11017</v>
      </c>
      <c r="S36" s="58">
        <v>1708912</v>
      </c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ht="12" customHeight="1" hidden="1">
      <c r="A37" s="57" t="s">
        <v>30</v>
      </c>
      <c r="B37" s="6">
        <v>109065</v>
      </c>
      <c r="C37" s="6">
        <v>19943004</v>
      </c>
      <c r="D37" s="6">
        <v>5999</v>
      </c>
      <c r="E37" s="6">
        <v>1374819</v>
      </c>
      <c r="F37" s="6">
        <v>58</v>
      </c>
      <c r="G37" s="6">
        <v>19160</v>
      </c>
      <c r="H37" s="43">
        <v>8</v>
      </c>
      <c r="I37" s="43">
        <v>1655</v>
      </c>
      <c r="J37" s="43" t="s">
        <v>122</v>
      </c>
      <c r="K37" s="43" t="s">
        <v>122</v>
      </c>
      <c r="L37" s="6">
        <v>680</v>
      </c>
      <c r="M37" s="6">
        <v>180961</v>
      </c>
      <c r="N37" s="43" t="s">
        <v>122</v>
      </c>
      <c r="O37" s="43" t="s">
        <v>122</v>
      </c>
      <c r="P37" s="6">
        <v>85</v>
      </c>
      <c r="Q37" s="6">
        <v>74743</v>
      </c>
      <c r="R37" s="6">
        <v>5168</v>
      </c>
      <c r="S37" s="58">
        <v>1098300</v>
      </c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ht="12" customHeight="1" hidden="1">
      <c r="A38" s="57" t="s">
        <v>31</v>
      </c>
      <c r="B38" s="6">
        <v>145359</v>
      </c>
      <c r="C38" s="6">
        <v>29050845</v>
      </c>
      <c r="D38" s="6">
        <v>18886</v>
      </c>
      <c r="E38" s="6">
        <v>3356852</v>
      </c>
      <c r="F38" s="6">
        <v>104</v>
      </c>
      <c r="G38" s="6">
        <v>19787</v>
      </c>
      <c r="H38" s="43">
        <v>36</v>
      </c>
      <c r="I38" s="43">
        <v>21541</v>
      </c>
      <c r="J38" s="43" t="s">
        <v>122</v>
      </c>
      <c r="K38" s="43" t="s">
        <v>122</v>
      </c>
      <c r="L38" s="6">
        <v>806</v>
      </c>
      <c r="M38" s="6">
        <v>196116</v>
      </c>
      <c r="N38" s="43" t="s">
        <v>122</v>
      </c>
      <c r="O38" s="43" t="s">
        <v>122</v>
      </c>
      <c r="P38" s="6">
        <v>221</v>
      </c>
      <c r="Q38" s="6">
        <v>54832</v>
      </c>
      <c r="R38" s="6">
        <v>17719</v>
      </c>
      <c r="S38" s="58">
        <v>3064576</v>
      </c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ht="12" customHeight="1" hidden="1">
      <c r="A39" s="57" t="s">
        <v>32</v>
      </c>
      <c r="B39" s="6">
        <v>162119</v>
      </c>
      <c r="C39" s="6">
        <v>30726853</v>
      </c>
      <c r="D39" s="6">
        <v>11032</v>
      </c>
      <c r="E39" s="6">
        <v>2313642</v>
      </c>
      <c r="F39" s="6">
        <v>70</v>
      </c>
      <c r="G39" s="6">
        <v>20982</v>
      </c>
      <c r="H39" s="43">
        <v>38</v>
      </c>
      <c r="I39" s="43">
        <v>6757</v>
      </c>
      <c r="J39" s="43" t="s">
        <v>122</v>
      </c>
      <c r="K39" s="43" t="s">
        <v>122</v>
      </c>
      <c r="L39" s="6">
        <v>793</v>
      </c>
      <c r="M39" s="6">
        <v>201514</v>
      </c>
      <c r="N39" s="43" t="s">
        <v>122</v>
      </c>
      <c r="O39" s="43" t="s">
        <v>122</v>
      </c>
      <c r="P39" s="6">
        <v>160</v>
      </c>
      <c r="Q39" s="6">
        <v>64697</v>
      </c>
      <c r="R39" s="6">
        <v>9971</v>
      </c>
      <c r="S39" s="58">
        <v>2019692</v>
      </c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ht="12" customHeight="1" hidden="1">
      <c r="A40" s="57" t="s">
        <v>33</v>
      </c>
      <c r="B40" s="6">
        <v>165544</v>
      </c>
      <c r="C40" s="6">
        <v>26157288</v>
      </c>
      <c r="D40" s="6">
        <v>10431</v>
      </c>
      <c r="E40" s="6">
        <v>2294315</v>
      </c>
      <c r="F40" s="6">
        <v>60</v>
      </c>
      <c r="G40" s="6">
        <v>9984</v>
      </c>
      <c r="H40" s="43">
        <v>14</v>
      </c>
      <c r="I40" s="43">
        <v>4511</v>
      </c>
      <c r="J40" s="43" t="s">
        <v>122</v>
      </c>
      <c r="K40" s="43" t="s">
        <v>122</v>
      </c>
      <c r="L40" s="6">
        <v>751</v>
      </c>
      <c r="M40" s="6">
        <v>229353</v>
      </c>
      <c r="N40" s="43" t="s">
        <v>122</v>
      </c>
      <c r="O40" s="43" t="s">
        <v>122</v>
      </c>
      <c r="P40" s="6">
        <v>115</v>
      </c>
      <c r="Q40" s="6">
        <v>66341</v>
      </c>
      <c r="R40" s="6">
        <v>9491</v>
      </c>
      <c r="S40" s="58">
        <v>1984126</v>
      </c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1:19" s="27" customFormat="1" ht="12" customHeight="1">
      <c r="A41" s="55" t="s">
        <v>35</v>
      </c>
      <c r="B41" s="1">
        <v>1947619</v>
      </c>
      <c r="C41" s="1">
        <v>351445072</v>
      </c>
      <c r="D41" s="1">
        <v>145560</v>
      </c>
      <c r="E41" s="1">
        <v>30078257</v>
      </c>
      <c r="F41" s="1">
        <v>1661</v>
      </c>
      <c r="G41" s="1">
        <v>514930</v>
      </c>
      <c r="H41" s="42">
        <v>555</v>
      </c>
      <c r="I41" s="42">
        <v>161034</v>
      </c>
      <c r="J41" s="42" t="s">
        <v>122</v>
      </c>
      <c r="K41" s="42" t="s">
        <v>122</v>
      </c>
      <c r="L41" s="1">
        <v>8960</v>
      </c>
      <c r="M41" s="1">
        <v>3215184</v>
      </c>
      <c r="N41" s="43" t="s">
        <v>122</v>
      </c>
      <c r="O41" s="43" t="s">
        <v>122</v>
      </c>
      <c r="P41" s="1">
        <v>601</v>
      </c>
      <c r="Q41" s="1">
        <v>1342316</v>
      </c>
      <c r="R41" s="1">
        <v>133783</v>
      </c>
      <c r="S41" s="56">
        <v>24844793</v>
      </c>
    </row>
    <row r="42" spans="1:32" ht="12" customHeight="1" hidden="1">
      <c r="A42" s="57" t="s">
        <v>22</v>
      </c>
      <c r="B42" s="6">
        <v>171194</v>
      </c>
      <c r="C42" s="6">
        <v>31367427</v>
      </c>
      <c r="D42" s="6">
        <v>12068</v>
      </c>
      <c r="E42" s="6">
        <v>3533038</v>
      </c>
      <c r="F42" s="6">
        <v>62</v>
      </c>
      <c r="G42" s="6">
        <v>15003</v>
      </c>
      <c r="H42" s="43">
        <v>211</v>
      </c>
      <c r="I42" s="43">
        <v>33425</v>
      </c>
      <c r="J42" s="43" t="s">
        <v>122</v>
      </c>
      <c r="K42" s="43" t="s">
        <v>122</v>
      </c>
      <c r="L42" s="6">
        <v>868</v>
      </c>
      <c r="M42" s="6">
        <v>161801</v>
      </c>
      <c r="N42" s="43" t="s">
        <v>122</v>
      </c>
      <c r="O42" s="43" t="s">
        <v>122</v>
      </c>
      <c r="P42" s="6">
        <v>64</v>
      </c>
      <c r="Q42" s="6">
        <v>79488</v>
      </c>
      <c r="R42" s="6">
        <v>10863</v>
      </c>
      <c r="S42" s="58">
        <v>3243321</v>
      </c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  <row r="43" spans="1:32" ht="12" customHeight="1" hidden="1">
      <c r="A43" s="57" t="s">
        <v>23</v>
      </c>
      <c r="B43" s="6">
        <v>109536</v>
      </c>
      <c r="C43" s="6">
        <v>17476172</v>
      </c>
      <c r="D43" s="6">
        <v>12689</v>
      </c>
      <c r="E43" s="6">
        <v>1795788</v>
      </c>
      <c r="F43" s="6">
        <v>71</v>
      </c>
      <c r="G43" s="6">
        <v>14458</v>
      </c>
      <c r="H43" s="43">
        <v>9</v>
      </c>
      <c r="I43" s="43">
        <v>1907</v>
      </c>
      <c r="J43" s="43" t="s">
        <v>122</v>
      </c>
      <c r="K43" s="43" t="s">
        <v>122</v>
      </c>
      <c r="L43" s="6">
        <v>609</v>
      </c>
      <c r="M43" s="6">
        <v>84392</v>
      </c>
      <c r="N43" s="43" t="s">
        <v>122</v>
      </c>
      <c r="O43" s="43" t="s">
        <v>122</v>
      </c>
      <c r="P43" s="6">
        <v>41</v>
      </c>
      <c r="Q43" s="6">
        <v>46287</v>
      </c>
      <c r="R43" s="6">
        <v>11959</v>
      </c>
      <c r="S43" s="58">
        <v>1648744</v>
      </c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</row>
    <row r="44" spans="1:32" ht="12" customHeight="1" hidden="1">
      <c r="A44" s="57" t="s">
        <v>24</v>
      </c>
      <c r="B44" s="6">
        <v>165982</v>
      </c>
      <c r="C44" s="6">
        <v>27693481</v>
      </c>
      <c r="D44" s="6">
        <v>8746</v>
      </c>
      <c r="E44" s="6">
        <v>1755558</v>
      </c>
      <c r="F44" s="6">
        <v>69</v>
      </c>
      <c r="G44" s="6">
        <v>16280</v>
      </c>
      <c r="H44" s="43">
        <v>17</v>
      </c>
      <c r="I44" s="43">
        <v>4249</v>
      </c>
      <c r="J44" s="43" t="s">
        <v>122</v>
      </c>
      <c r="K44" s="43" t="s">
        <v>122</v>
      </c>
      <c r="L44" s="6">
        <v>754</v>
      </c>
      <c r="M44" s="6">
        <v>153138</v>
      </c>
      <c r="N44" s="43" t="s">
        <v>122</v>
      </c>
      <c r="O44" s="43" t="s">
        <v>122</v>
      </c>
      <c r="P44" s="6">
        <v>45</v>
      </c>
      <c r="Q44" s="6">
        <v>48390</v>
      </c>
      <c r="R44" s="6">
        <v>7861</v>
      </c>
      <c r="S44" s="58">
        <v>1533501</v>
      </c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 spans="1:32" ht="12" customHeight="1" hidden="1">
      <c r="A45" s="57" t="s">
        <v>25</v>
      </c>
      <c r="B45" s="6">
        <v>191389</v>
      </c>
      <c r="C45" s="6">
        <v>31461237</v>
      </c>
      <c r="D45" s="6">
        <v>7839</v>
      </c>
      <c r="E45" s="6">
        <v>2215207</v>
      </c>
      <c r="F45" s="6">
        <v>64</v>
      </c>
      <c r="G45" s="6">
        <v>19167</v>
      </c>
      <c r="H45" s="43">
        <v>21</v>
      </c>
      <c r="I45" s="43">
        <v>3020</v>
      </c>
      <c r="J45" s="43" t="s">
        <v>122</v>
      </c>
      <c r="K45" s="43" t="s">
        <v>122</v>
      </c>
      <c r="L45" s="6">
        <v>651</v>
      </c>
      <c r="M45" s="6">
        <v>494581</v>
      </c>
      <c r="N45" s="43" t="s">
        <v>122</v>
      </c>
      <c r="O45" s="43" t="s">
        <v>122</v>
      </c>
      <c r="P45" s="6">
        <v>93</v>
      </c>
      <c r="Q45" s="6">
        <v>118985</v>
      </c>
      <c r="R45" s="6">
        <v>7010</v>
      </c>
      <c r="S45" s="58">
        <v>1579454</v>
      </c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</row>
    <row r="46" spans="1:32" ht="12" customHeight="1" hidden="1">
      <c r="A46" s="57" t="s">
        <v>26</v>
      </c>
      <c r="B46" s="6">
        <v>180033</v>
      </c>
      <c r="C46" s="6">
        <v>31715852</v>
      </c>
      <c r="D46" s="6">
        <v>8511</v>
      </c>
      <c r="E46" s="6">
        <v>2165388</v>
      </c>
      <c r="F46" s="6">
        <v>68</v>
      </c>
      <c r="G46" s="6">
        <v>69634</v>
      </c>
      <c r="H46" s="43">
        <v>17</v>
      </c>
      <c r="I46" s="43">
        <v>4054</v>
      </c>
      <c r="J46" s="43" t="s">
        <v>122</v>
      </c>
      <c r="K46" s="43" t="s">
        <v>122</v>
      </c>
      <c r="L46" s="6">
        <v>841</v>
      </c>
      <c r="M46" s="6">
        <v>291171</v>
      </c>
      <c r="N46" s="43" t="s">
        <v>122</v>
      </c>
      <c r="O46" s="43" t="s">
        <v>122</v>
      </c>
      <c r="P46" s="6">
        <v>48</v>
      </c>
      <c r="Q46" s="6">
        <v>35323</v>
      </c>
      <c r="R46" s="6">
        <v>7537</v>
      </c>
      <c r="S46" s="58">
        <v>1765205</v>
      </c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</row>
    <row r="47" spans="1:32" ht="12" customHeight="1" hidden="1">
      <c r="A47" s="57" t="s">
        <v>27</v>
      </c>
      <c r="B47" s="6">
        <v>155809</v>
      </c>
      <c r="C47" s="6">
        <v>27885798</v>
      </c>
      <c r="D47" s="6">
        <v>9031</v>
      </c>
      <c r="E47" s="6">
        <v>2053279</v>
      </c>
      <c r="F47" s="6">
        <v>611</v>
      </c>
      <c r="G47" s="6">
        <v>235026</v>
      </c>
      <c r="H47" s="43">
        <v>45</v>
      </c>
      <c r="I47" s="43">
        <v>35098</v>
      </c>
      <c r="J47" s="43" t="s">
        <v>122</v>
      </c>
      <c r="K47" s="43" t="s">
        <v>122</v>
      </c>
      <c r="L47" s="6">
        <v>641</v>
      </c>
      <c r="M47" s="6">
        <v>134832</v>
      </c>
      <c r="N47" s="43" t="s">
        <v>122</v>
      </c>
      <c r="O47" s="43" t="s">
        <v>122</v>
      </c>
      <c r="P47" s="6">
        <v>48</v>
      </c>
      <c r="Q47" s="6">
        <v>36040</v>
      </c>
      <c r="R47" s="6">
        <v>7686</v>
      </c>
      <c r="S47" s="58">
        <v>1612283</v>
      </c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</row>
    <row r="48" spans="1:32" ht="12" customHeight="1" hidden="1">
      <c r="A48" s="57" t="s">
        <v>28</v>
      </c>
      <c r="B48" s="6">
        <v>171612</v>
      </c>
      <c r="C48" s="6">
        <v>29814990</v>
      </c>
      <c r="D48" s="6">
        <v>8296</v>
      </c>
      <c r="E48" s="6">
        <v>2032782</v>
      </c>
      <c r="F48" s="6">
        <v>97</v>
      </c>
      <c r="G48" s="6">
        <v>17905</v>
      </c>
      <c r="H48" s="43">
        <v>41</v>
      </c>
      <c r="I48" s="43">
        <v>8618</v>
      </c>
      <c r="J48" s="43" t="s">
        <v>122</v>
      </c>
      <c r="K48" s="43" t="s">
        <v>122</v>
      </c>
      <c r="L48" s="6">
        <v>779</v>
      </c>
      <c r="M48" s="6">
        <v>159352</v>
      </c>
      <c r="N48" s="43" t="s">
        <v>122</v>
      </c>
      <c r="O48" s="43" t="s">
        <v>122</v>
      </c>
      <c r="P48" s="6">
        <v>37</v>
      </c>
      <c r="Q48" s="6">
        <v>278717</v>
      </c>
      <c r="R48" s="6">
        <v>7342</v>
      </c>
      <c r="S48" s="58">
        <v>1568189</v>
      </c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</row>
    <row r="49" spans="1:32" ht="12" customHeight="1" hidden="1">
      <c r="A49" s="57" t="s">
        <v>29</v>
      </c>
      <c r="B49" s="6">
        <v>153605</v>
      </c>
      <c r="C49" s="6">
        <v>37386759</v>
      </c>
      <c r="D49" s="6">
        <v>8876</v>
      </c>
      <c r="E49" s="6">
        <v>1830024</v>
      </c>
      <c r="F49" s="6">
        <v>255</v>
      </c>
      <c r="G49" s="6">
        <v>17090</v>
      </c>
      <c r="H49" s="43">
        <v>16</v>
      </c>
      <c r="I49" s="43">
        <v>1929</v>
      </c>
      <c r="J49" s="43" t="s">
        <v>122</v>
      </c>
      <c r="K49" s="43" t="s">
        <v>122</v>
      </c>
      <c r="L49" s="6">
        <v>627</v>
      </c>
      <c r="M49" s="6">
        <v>134204</v>
      </c>
      <c r="N49" s="43" t="s">
        <v>122</v>
      </c>
      <c r="O49" s="43" t="s">
        <v>122</v>
      </c>
      <c r="P49" s="6">
        <v>51</v>
      </c>
      <c r="Q49" s="6">
        <v>27034</v>
      </c>
      <c r="R49" s="6">
        <v>7927</v>
      </c>
      <c r="S49" s="58">
        <v>1649767</v>
      </c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</row>
    <row r="50" spans="1:32" ht="12" customHeight="1" hidden="1">
      <c r="A50" s="57" t="s">
        <v>30</v>
      </c>
      <c r="B50" s="6">
        <v>149437</v>
      </c>
      <c r="C50" s="6">
        <v>26052234</v>
      </c>
      <c r="D50" s="6">
        <v>8896</v>
      </c>
      <c r="E50" s="6">
        <v>1724897</v>
      </c>
      <c r="F50" s="6">
        <v>83</v>
      </c>
      <c r="G50" s="6">
        <v>12096</v>
      </c>
      <c r="H50" s="43">
        <v>32</v>
      </c>
      <c r="I50" s="43">
        <v>3240</v>
      </c>
      <c r="J50" s="43" t="s">
        <v>122</v>
      </c>
      <c r="K50" s="43" t="s">
        <v>122</v>
      </c>
      <c r="L50" s="6">
        <v>861</v>
      </c>
      <c r="M50" s="6">
        <v>232219</v>
      </c>
      <c r="N50" s="43" t="s">
        <v>122</v>
      </c>
      <c r="O50" s="43" t="s">
        <v>122</v>
      </c>
      <c r="P50" s="6">
        <v>55</v>
      </c>
      <c r="Q50" s="6">
        <v>65056</v>
      </c>
      <c r="R50" s="6">
        <v>7865</v>
      </c>
      <c r="S50" s="58">
        <v>1412285</v>
      </c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</row>
    <row r="51" spans="1:32" ht="12" customHeight="1" hidden="1">
      <c r="A51" s="57" t="s">
        <v>31</v>
      </c>
      <c r="B51" s="6">
        <v>160859</v>
      </c>
      <c r="C51" s="6">
        <v>26698306</v>
      </c>
      <c r="D51" s="6">
        <v>9430</v>
      </c>
      <c r="E51" s="6">
        <v>1931826</v>
      </c>
      <c r="F51" s="6">
        <v>121</v>
      </c>
      <c r="G51" s="6">
        <v>42214</v>
      </c>
      <c r="H51" s="43">
        <v>38</v>
      </c>
      <c r="I51" s="43">
        <v>40403</v>
      </c>
      <c r="J51" s="43" t="s">
        <v>122</v>
      </c>
      <c r="K51" s="43" t="s">
        <v>122</v>
      </c>
      <c r="L51" s="6">
        <v>737</v>
      </c>
      <c r="M51" s="6">
        <v>211040</v>
      </c>
      <c r="N51" s="43" t="s">
        <v>122</v>
      </c>
      <c r="O51" s="43" t="s">
        <v>122</v>
      </c>
      <c r="P51" s="6">
        <v>45</v>
      </c>
      <c r="Q51" s="6">
        <v>69430</v>
      </c>
      <c r="R51" s="6">
        <v>8489</v>
      </c>
      <c r="S51" s="58">
        <v>1568738</v>
      </c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</row>
    <row r="52" spans="1:32" ht="12" customHeight="1" hidden="1">
      <c r="A52" s="57" t="s">
        <v>32</v>
      </c>
      <c r="B52" s="6">
        <v>164997</v>
      </c>
      <c r="C52" s="6">
        <v>29339519</v>
      </c>
      <c r="D52" s="6">
        <v>32771</v>
      </c>
      <c r="E52" s="6">
        <v>5599639</v>
      </c>
      <c r="F52" s="6">
        <v>52</v>
      </c>
      <c r="G52" s="6">
        <v>37552</v>
      </c>
      <c r="H52" s="43">
        <v>56</v>
      </c>
      <c r="I52" s="43">
        <v>2614</v>
      </c>
      <c r="J52" s="43" t="s">
        <v>122</v>
      </c>
      <c r="K52" s="43" t="s">
        <v>122</v>
      </c>
      <c r="L52" s="6">
        <v>704</v>
      </c>
      <c r="M52" s="6">
        <v>184654</v>
      </c>
      <c r="N52" s="43" t="s">
        <v>122</v>
      </c>
      <c r="O52" s="43" t="s">
        <v>122</v>
      </c>
      <c r="P52" s="6">
        <v>36</v>
      </c>
      <c r="Q52" s="6">
        <v>504942</v>
      </c>
      <c r="R52" s="6">
        <v>31923</v>
      </c>
      <c r="S52" s="58">
        <v>4869877</v>
      </c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</row>
    <row r="53" spans="1:32" ht="12" customHeight="1" hidden="1">
      <c r="A53" s="57" t="s">
        <v>33</v>
      </c>
      <c r="B53" s="6">
        <v>173166</v>
      </c>
      <c r="C53" s="6">
        <v>34553298</v>
      </c>
      <c r="D53" s="6">
        <v>18407</v>
      </c>
      <c r="E53" s="6">
        <v>3440831</v>
      </c>
      <c r="F53" s="6">
        <v>108</v>
      </c>
      <c r="G53" s="6">
        <v>18504</v>
      </c>
      <c r="H53" s="43">
        <v>52</v>
      </c>
      <c r="I53" s="43">
        <v>22476</v>
      </c>
      <c r="J53" s="43" t="s">
        <v>122</v>
      </c>
      <c r="K53" s="43" t="s">
        <v>122</v>
      </c>
      <c r="L53" s="6">
        <v>888</v>
      </c>
      <c r="M53" s="6">
        <v>973800</v>
      </c>
      <c r="N53" s="43" t="s">
        <v>122</v>
      </c>
      <c r="O53" s="43" t="s">
        <v>122</v>
      </c>
      <c r="P53" s="6">
        <v>38</v>
      </c>
      <c r="Q53" s="6">
        <v>32623</v>
      </c>
      <c r="R53" s="6">
        <v>17321</v>
      </c>
      <c r="S53" s="58">
        <v>2393429</v>
      </c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</row>
    <row r="54" spans="1:21" s="27" customFormat="1" ht="12" customHeight="1">
      <c r="A54" s="55" t="s">
        <v>36</v>
      </c>
      <c r="B54" s="1">
        <v>1944009</v>
      </c>
      <c r="C54" s="1">
        <v>326272190</v>
      </c>
      <c r="D54" s="1">
        <v>222148</v>
      </c>
      <c r="E54" s="1">
        <v>59718201</v>
      </c>
      <c r="F54" s="1">
        <v>1956</v>
      </c>
      <c r="G54" s="1">
        <v>670590</v>
      </c>
      <c r="H54" s="1">
        <v>512</v>
      </c>
      <c r="I54" s="1">
        <v>208560</v>
      </c>
      <c r="J54" s="1">
        <v>117724</v>
      </c>
      <c r="K54" s="1">
        <v>16701025</v>
      </c>
      <c r="L54" s="1">
        <v>10278</v>
      </c>
      <c r="M54" s="1">
        <v>2301540</v>
      </c>
      <c r="N54" s="1">
        <v>61393</v>
      </c>
      <c r="O54" s="1">
        <v>8863322</v>
      </c>
      <c r="P54" s="1">
        <v>556</v>
      </c>
      <c r="Q54" s="1">
        <v>879898</v>
      </c>
      <c r="R54" s="1">
        <v>29729</v>
      </c>
      <c r="S54" s="56">
        <v>30093266</v>
      </c>
      <c r="T54" s="29"/>
      <c r="U54" s="29"/>
    </row>
    <row r="55" spans="1:32" ht="12" customHeight="1" hidden="1">
      <c r="A55" s="57" t="s">
        <v>22</v>
      </c>
      <c r="B55" s="6">
        <v>163359</v>
      </c>
      <c r="C55" s="6">
        <v>30678891</v>
      </c>
      <c r="D55" s="6">
        <v>8730</v>
      </c>
      <c r="E55" s="6">
        <v>3980530</v>
      </c>
      <c r="F55" s="6">
        <v>197</v>
      </c>
      <c r="G55" s="6">
        <v>278619</v>
      </c>
      <c r="H55" s="6">
        <v>46</v>
      </c>
      <c r="I55" s="6">
        <v>91504</v>
      </c>
      <c r="J55" s="6">
        <v>123</v>
      </c>
      <c r="K55" s="6">
        <v>8825</v>
      </c>
      <c r="L55" s="6">
        <v>1267</v>
      </c>
      <c r="M55" s="6">
        <v>146068</v>
      </c>
      <c r="N55" s="6">
        <v>4701</v>
      </c>
      <c r="O55" s="6">
        <v>729240</v>
      </c>
      <c r="P55" s="6">
        <v>57</v>
      </c>
      <c r="Q55" s="6">
        <v>41820</v>
      </c>
      <c r="R55" s="6">
        <v>2339</v>
      </c>
      <c r="S55" s="58">
        <v>2684454</v>
      </c>
      <c r="T55" s="29"/>
      <c r="U55" s="29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</row>
    <row r="56" spans="1:32" ht="12" customHeight="1" hidden="1">
      <c r="A56" s="57" t="s">
        <v>23</v>
      </c>
      <c r="B56" s="6">
        <v>99354</v>
      </c>
      <c r="C56" s="6">
        <v>17398971</v>
      </c>
      <c r="D56" s="6">
        <v>7027</v>
      </c>
      <c r="E56" s="6">
        <v>2681148</v>
      </c>
      <c r="F56" s="6">
        <v>156</v>
      </c>
      <c r="G56" s="6">
        <v>23050</v>
      </c>
      <c r="H56" s="6">
        <v>28</v>
      </c>
      <c r="I56" s="6">
        <v>7288</v>
      </c>
      <c r="J56" s="6">
        <v>766</v>
      </c>
      <c r="K56" s="6">
        <v>56231</v>
      </c>
      <c r="L56" s="6">
        <v>439</v>
      </c>
      <c r="M56" s="6">
        <v>106447</v>
      </c>
      <c r="N56" s="6">
        <v>3892</v>
      </c>
      <c r="O56" s="6">
        <v>529551</v>
      </c>
      <c r="P56" s="6">
        <v>46</v>
      </c>
      <c r="Q56" s="6">
        <v>51312</v>
      </c>
      <c r="R56" s="6">
        <v>1700</v>
      </c>
      <c r="S56" s="58">
        <v>1907270</v>
      </c>
      <c r="T56" s="29"/>
      <c r="U56" s="29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</row>
    <row r="57" spans="1:32" ht="12" customHeight="1" hidden="1">
      <c r="A57" s="57" t="s">
        <v>24</v>
      </c>
      <c r="B57" s="6">
        <v>144486</v>
      </c>
      <c r="C57" s="6">
        <v>26871700</v>
      </c>
      <c r="D57" s="6">
        <v>9731</v>
      </c>
      <c r="E57" s="6">
        <v>4150150</v>
      </c>
      <c r="F57" s="6">
        <v>115</v>
      </c>
      <c r="G57" s="6">
        <v>41773</v>
      </c>
      <c r="H57" s="6">
        <v>17</v>
      </c>
      <c r="I57" s="6">
        <v>3651</v>
      </c>
      <c r="J57" s="6">
        <v>1775</v>
      </c>
      <c r="K57" s="6">
        <v>215951</v>
      </c>
      <c r="L57" s="6">
        <v>869</v>
      </c>
      <c r="M57" s="6">
        <v>182341</v>
      </c>
      <c r="N57" s="6">
        <v>4607</v>
      </c>
      <c r="O57" s="6">
        <v>669475</v>
      </c>
      <c r="P57" s="6">
        <v>41</v>
      </c>
      <c r="Q57" s="6">
        <v>55306</v>
      </c>
      <c r="R57" s="6">
        <v>2307</v>
      </c>
      <c r="S57" s="58">
        <v>2981654</v>
      </c>
      <c r="T57" s="29"/>
      <c r="U57" s="29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</row>
    <row r="58" spans="1:32" ht="12" customHeight="1" hidden="1">
      <c r="A58" s="57" t="s">
        <v>25</v>
      </c>
      <c r="B58" s="6">
        <v>150744</v>
      </c>
      <c r="C58" s="6">
        <v>27371366</v>
      </c>
      <c r="D58" s="6">
        <v>8360</v>
      </c>
      <c r="E58" s="6">
        <v>3499338</v>
      </c>
      <c r="F58" s="6">
        <v>71</v>
      </c>
      <c r="G58" s="6">
        <v>57613</v>
      </c>
      <c r="H58" s="6">
        <v>38</v>
      </c>
      <c r="I58" s="6">
        <v>4853</v>
      </c>
      <c r="J58" s="6">
        <v>32</v>
      </c>
      <c r="K58" s="6">
        <v>2648</v>
      </c>
      <c r="L58" s="6">
        <v>838</v>
      </c>
      <c r="M58" s="6">
        <v>146096</v>
      </c>
      <c r="N58" s="6">
        <v>4286</v>
      </c>
      <c r="O58" s="6">
        <v>659344</v>
      </c>
      <c r="P58" s="6">
        <v>54</v>
      </c>
      <c r="Q58" s="6">
        <v>103607</v>
      </c>
      <c r="R58" s="6">
        <v>3041</v>
      </c>
      <c r="S58" s="58">
        <v>2525177</v>
      </c>
      <c r="T58" s="29"/>
      <c r="U58" s="29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</row>
    <row r="59" spans="1:32" ht="12" customHeight="1" hidden="1">
      <c r="A59" s="57" t="s">
        <v>26</v>
      </c>
      <c r="B59" s="6">
        <v>148847</v>
      </c>
      <c r="C59" s="6">
        <v>24978448</v>
      </c>
      <c r="D59" s="6">
        <v>7706</v>
      </c>
      <c r="E59" s="6">
        <v>3268466</v>
      </c>
      <c r="F59" s="6">
        <v>138</v>
      </c>
      <c r="G59" s="6">
        <v>13569</v>
      </c>
      <c r="H59" s="6">
        <v>43</v>
      </c>
      <c r="I59" s="6">
        <v>5501</v>
      </c>
      <c r="J59" s="6">
        <v>137</v>
      </c>
      <c r="K59" s="6">
        <v>21601</v>
      </c>
      <c r="L59" s="6">
        <v>870</v>
      </c>
      <c r="M59" s="6">
        <v>169740</v>
      </c>
      <c r="N59" s="6">
        <v>3810</v>
      </c>
      <c r="O59" s="6">
        <v>532208</v>
      </c>
      <c r="P59" s="6">
        <v>48</v>
      </c>
      <c r="Q59" s="6">
        <v>102723</v>
      </c>
      <c r="R59" s="6">
        <v>2660</v>
      </c>
      <c r="S59" s="58">
        <v>2423123</v>
      </c>
      <c r="T59" s="29"/>
      <c r="U59" s="29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</row>
    <row r="60" spans="1:32" ht="12" customHeight="1" hidden="1">
      <c r="A60" s="57" t="s">
        <v>27</v>
      </c>
      <c r="B60" s="6">
        <v>141700</v>
      </c>
      <c r="C60" s="6">
        <v>24130657</v>
      </c>
      <c r="D60" s="6">
        <v>8037</v>
      </c>
      <c r="E60" s="6">
        <v>3193068</v>
      </c>
      <c r="F60" s="6">
        <v>123</v>
      </c>
      <c r="G60" s="6">
        <v>42236</v>
      </c>
      <c r="H60" s="6">
        <v>42</v>
      </c>
      <c r="I60" s="6">
        <v>10190</v>
      </c>
      <c r="J60" s="6">
        <v>1002</v>
      </c>
      <c r="K60" s="6">
        <v>106623</v>
      </c>
      <c r="L60" s="6">
        <v>825</v>
      </c>
      <c r="M60" s="6">
        <v>198801</v>
      </c>
      <c r="N60" s="6">
        <v>3679</v>
      </c>
      <c r="O60" s="6">
        <v>645923</v>
      </c>
      <c r="P60" s="6">
        <v>46</v>
      </c>
      <c r="Q60" s="6">
        <v>60326</v>
      </c>
      <c r="R60" s="6">
        <v>2320</v>
      </c>
      <c r="S60" s="58">
        <v>2128970</v>
      </c>
      <c r="T60" s="29"/>
      <c r="U60" s="29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</row>
    <row r="61" spans="1:32" ht="12" customHeight="1" hidden="1">
      <c r="A61" s="57" t="s">
        <v>28</v>
      </c>
      <c r="B61" s="6">
        <v>164006</v>
      </c>
      <c r="C61" s="6">
        <v>27277080</v>
      </c>
      <c r="D61" s="6">
        <v>12695</v>
      </c>
      <c r="E61" s="6">
        <v>4290322</v>
      </c>
      <c r="F61" s="6">
        <v>223</v>
      </c>
      <c r="G61" s="6">
        <v>67988</v>
      </c>
      <c r="H61" s="6">
        <v>37</v>
      </c>
      <c r="I61" s="6">
        <v>10291</v>
      </c>
      <c r="J61" s="6">
        <v>58</v>
      </c>
      <c r="K61" s="6">
        <v>3806</v>
      </c>
      <c r="L61" s="6">
        <v>724</v>
      </c>
      <c r="M61" s="6">
        <v>179877</v>
      </c>
      <c r="N61" s="6">
        <v>8881</v>
      </c>
      <c r="O61" s="6">
        <v>1441547</v>
      </c>
      <c r="P61" s="6">
        <v>59</v>
      </c>
      <c r="Q61" s="6">
        <v>93308</v>
      </c>
      <c r="R61" s="6">
        <v>2713</v>
      </c>
      <c r="S61" s="58">
        <v>2493506</v>
      </c>
      <c r="T61" s="29"/>
      <c r="U61" s="29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</row>
    <row r="62" spans="1:32" ht="12" customHeight="1" hidden="1">
      <c r="A62" s="57" t="s">
        <v>29</v>
      </c>
      <c r="B62" s="6">
        <v>145542</v>
      </c>
      <c r="C62" s="6">
        <v>23810751</v>
      </c>
      <c r="D62" s="6">
        <v>7286</v>
      </c>
      <c r="E62" s="6">
        <v>2994875</v>
      </c>
      <c r="F62" s="6">
        <v>270</v>
      </c>
      <c r="G62" s="6">
        <v>30022</v>
      </c>
      <c r="H62" s="6">
        <v>95</v>
      </c>
      <c r="I62" s="6">
        <v>29866</v>
      </c>
      <c r="J62" s="6">
        <v>12</v>
      </c>
      <c r="K62" s="6">
        <v>84032</v>
      </c>
      <c r="L62" s="6">
        <v>926</v>
      </c>
      <c r="M62" s="6">
        <v>297851</v>
      </c>
      <c r="N62" s="6">
        <v>3412</v>
      </c>
      <c r="O62" s="6">
        <v>481985</v>
      </c>
      <c r="P62" s="6">
        <v>46</v>
      </c>
      <c r="Q62" s="6">
        <v>42636</v>
      </c>
      <c r="R62" s="6">
        <v>2525</v>
      </c>
      <c r="S62" s="58">
        <v>2028484</v>
      </c>
      <c r="T62" s="29"/>
      <c r="U62" s="29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</row>
    <row r="63" spans="1:32" ht="12" customHeight="1" hidden="1">
      <c r="A63" s="57" t="s">
        <v>30</v>
      </c>
      <c r="B63" s="6">
        <v>156582</v>
      </c>
      <c r="C63" s="6">
        <v>25769103</v>
      </c>
      <c r="D63" s="6">
        <v>8556</v>
      </c>
      <c r="E63" s="6">
        <v>3808004</v>
      </c>
      <c r="F63" s="6">
        <v>97</v>
      </c>
      <c r="G63" s="6">
        <v>16531</v>
      </c>
      <c r="H63" s="6">
        <v>14</v>
      </c>
      <c r="I63" s="6">
        <v>1589</v>
      </c>
      <c r="J63" s="6">
        <v>789</v>
      </c>
      <c r="K63" s="6">
        <v>59746</v>
      </c>
      <c r="L63" s="6">
        <v>722</v>
      </c>
      <c r="M63" s="6">
        <v>201135</v>
      </c>
      <c r="N63" s="6">
        <v>4708</v>
      </c>
      <c r="O63" s="6">
        <v>697997</v>
      </c>
      <c r="P63" s="6">
        <v>33</v>
      </c>
      <c r="Q63" s="6">
        <v>73826</v>
      </c>
      <c r="R63" s="6">
        <v>2193</v>
      </c>
      <c r="S63" s="58">
        <v>2757182</v>
      </c>
      <c r="T63" s="29"/>
      <c r="U63" s="29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</row>
    <row r="64" spans="1:32" ht="12" customHeight="1" hidden="1">
      <c r="A64" s="57" t="s">
        <v>31</v>
      </c>
      <c r="B64" s="6">
        <v>180858</v>
      </c>
      <c r="C64" s="6">
        <v>29223985</v>
      </c>
      <c r="D64" s="6">
        <v>18888</v>
      </c>
      <c r="E64" s="6">
        <v>5363284</v>
      </c>
      <c r="F64" s="6">
        <v>145</v>
      </c>
      <c r="G64" s="6">
        <v>28003</v>
      </c>
      <c r="H64" s="6">
        <v>55</v>
      </c>
      <c r="I64" s="6">
        <v>11057</v>
      </c>
      <c r="J64" s="6">
        <v>10050</v>
      </c>
      <c r="K64" s="6">
        <v>1261575</v>
      </c>
      <c r="L64" s="6">
        <v>788</v>
      </c>
      <c r="M64" s="6">
        <v>207706</v>
      </c>
      <c r="N64" s="6">
        <v>5108</v>
      </c>
      <c r="O64" s="6">
        <v>808752</v>
      </c>
      <c r="P64" s="6">
        <v>36</v>
      </c>
      <c r="Q64" s="6">
        <v>121622</v>
      </c>
      <c r="R64" s="6">
        <v>2706</v>
      </c>
      <c r="S64" s="58">
        <v>2924571</v>
      </c>
      <c r="T64" s="29"/>
      <c r="U64" s="29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</row>
    <row r="65" spans="1:32" ht="12" customHeight="1" hidden="1">
      <c r="A65" s="57" t="s">
        <v>32</v>
      </c>
      <c r="B65" s="6">
        <v>255668</v>
      </c>
      <c r="C65" s="6">
        <v>38407472</v>
      </c>
      <c r="D65" s="6">
        <v>110342</v>
      </c>
      <c r="E65" s="6">
        <v>18130400</v>
      </c>
      <c r="F65" s="6">
        <v>125</v>
      </c>
      <c r="G65" s="6">
        <v>26852</v>
      </c>
      <c r="H65" s="6">
        <v>30</v>
      </c>
      <c r="I65" s="6">
        <v>3601</v>
      </c>
      <c r="J65" s="6">
        <v>97600</v>
      </c>
      <c r="K65" s="6">
        <v>14345979</v>
      </c>
      <c r="L65" s="6">
        <v>1166</v>
      </c>
      <c r="M65" s="6">
        <v>210164</v>
      </c>
      <c r="N65" s="6">
        <v>8975</v>
      </c>
      <c r="O65" s="6">
        <v>981707</v>
      </c>
      <c r="P65" s="6">
        <v>37</v>
      </c>
      <c r="Q65" s="6">
        <v>62015</v>
      </c>
      <c r="R65" s="6">
        <v>2409</v>
      </c>
      <c r="S65" s="58">
        <v>2500082</v>
      </c>
      <c r="T65" s="29"/>
      <c r="U65" s="29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</row>
    <row r="66" spans="1:32" ht="12" customHeight="1" hidden="1">
      <c r="A66" s="57" t="s">
        <v>33</v>
      </c>
      <c r="B66" s="6">
        <v>192863</v>
      </c>
      <c r="C66" s="6">
        <v>30353767</v>
      </c>
      <c r="D66" s="6">
        <v>14790</v>
      </c>
      <c r="E66" s="6">
        <v>4358615</v>
      </c>
      <c r="F66" s="6">
        <v>296</v>
      </c>
      <c r="G66" s="6">
        <v>44334</v>
      </c>
      <c r="H66" s="6">
        <v>67</v>
      </c>
      <c r="I66" s="6">
        <v>29169</v>
      </c>
      <c r="J66" s="6">
        <v>5380</v>
      </c>
      <c r="K66" s="6">
        <v>534011</v>
      </c>
      <c r="L66" s="6">
        <v>844</v>
      </c>
      <c r="M66" s="6">
        <v>255315</v>
      </c>
      <c r="N66" s="6">
        <v>5334</v>
      </c>
      <c r="O66" s="6">
        <v>685595</v>
      </c>
      <c r="P66" s="6">
        <v>53</v>
      </c>
      <c r="Q66" s="6">
        <v>71398</v>
      </c>
      <c r="R66" s="6">
        <v>2816</v>
      </c>
      <c r="S66" s="58">
        <v>2738794</v>
      </c>
      <c r="T66" s="29"/>
      <c r="U66" s="29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</row>
    <row r="67" spans="1:21" s="27" customFormat="1" ht="12" customHeight="1">
      <c r="A67" s="55" t="s">
        <v>502</v>
      </c>
      <c r="B67" s="1">
        <v>2079192</v>
      </c>
      <c r="C67" s="1">
        <v>306509761</v>
      </c>
      <c r="D67" s="1">
        <v>225775</v>
      </c>
      <c r="E67" s="1">
        <v>33594607</v>
      </c>
      <c r="F67" s="1">
        <v>2257</v>
      </c>
      <c r="G67" s="1">
        <v>486576</v>
      </c>
      <c r="H67" s="1">
        <v>720</v>
      </c>
      <c r="I67" s="1">
        <v>78187</v>
      </c>
      <c r="J67" s="1">
        <v>129013</v>
      </c>
      <c r="K67" s="1">
        <v>11682700</v>
      </c>
      <c r="L67" s="1">
        <v>9838</v>
      </c>
      <c r="M67" s="1">
        <v>2831722</v>
      </c>
      <c r="N67" s="1">
        <v>54995</v>
      </c>
      <c r="O67" s="1">
        <v>8038834</v>
      </c>
      <c r="P67" s="1">
        <v>548</v>
      </c>
      <c r="Q67" s="1">
        <v>997971</v>
      </c>
      <c r="R67" s="1">
        <v>28404</v>
      </c>
      <c r="S67" s="56">
        <v>9478617</v>
      </c>
      <c r="T67" s="29"/>
      <c r="U67" s="29"/>
    </row>
    <row r="68" spans="1:32" s="27" customFormat="1" ht="12" customHeight="1" hidden="1">
      <c r="A68" s="68" t="s">
        <v>503</v>
      </c>
      <c r="B68" s="6">
        <v>136803</v>
      </c>
      <c r="C68" s="6">
        <v>20630541</v>
      </c>
      <c r="D68" s="6">
        <v>6425</v>
      </c>
      <c r="E68" s="6">
        <v>1373270</v>
      </c>
      <c r="F68" s="6">
        <v>129</v>
      </c>
      <c r="G68" s="6">
        <v>18128</v>
      </c>
      <c r="H68" s="6">
        <v>48</v>
      </c>
      <c r="I68" s="6">
        <v>2290</v>
      </c>
      <c r="J68" s="6">
        <v>20</v>
      </c>
      <c r="K68" s="6">
        <v>1760</v>
      </c>
      <c r="L68" s="6">
        <v>827</v>
      </c>
      <c r="M68" s="6">
        <v>189242</v>
      </c>
      <c r="N68" s="6">
        <v>3977</v>
      </c>
      <c r="O68" s="6">
        <v>527708</v>
      </c>
      <c r="P68" s="6">
        <v>47</v>
      </c>
      <c r="Q68" s="6">
        <v>89028</v>
      </c>
      <c r="R68" s="6">
        <v>1377</v>
      </c>
      <c r="S68" s="58">
        <v>545113</v>
      </c>
      <c r="T68" s="29"/>
      <c r="U68" s="29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</row>
    <row r="69" spans="1:32" s="27" customFormat="1" ht="12" customHeight="1" hidden="1">
      <c r="A69" s="68" t="s">
        <v>504</v>
      </c>
      <c r="B69" s="6">
        <v>152099</v>
      </c>
      <c r="C69" s="6">
        <v>22122329</v>
      </c>
      <c r="D69" s="6">
        <v>15439</v>
      </c>
      <c r="E69" s="6">
        <v>2424940</v>
      </c>
      <c r="F69" s="6">
        <v>169</v>
      </c>
      <c r="G69" s="6">
        <v>22114</v>
      </c>
      <c r="H69" s="6">
        <v>67</v>
      </c>
      <c r="I69" s="6">
        <v>8375</v>
      </c>
      <c r="J69" s="6">
        <v>2290</v>
      </c>
      <c r="K69" s="6">
        <v>163813</v>
      </c>
      <c r="L69" s="6">
        <v>799</v>
      </c>
      <c r="M69" s="6">
        <v>182145</v>
      </c>
      <c r="N69" s="6">
        <v>10008</v>
      </c>
      <c r="O69" s="6">
        <v>1265521</v>
      </c>
      <c r="P69" s="6">
        <v>46</v>
      </c>
      <c r="Q69" s="6">
        <v>29338</v>
      </c>
      <c r="R69" s="6">
        <v>2060</v>
      </c>
      <c r="S69" s="58">
        <v>753634</v>
      </c>
      <c r="T69" s="29"/>
      <c r="U69" s="29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</row>
    <row r="70" spans="1:32" s="27" customFormat="1" ht="12" customHeight="1" hidden="1">
      <c r="A70" s="68" t="s">
        <v>505</v>
      </c>
      <c r="B70" s="6">
        <v>173931</v>
      </c>
      <c r="C70" s="6">
        <v>26920486</v>
      </c>
      <c r="D70" s="6">
        <v>7741</v>
      </c>
      <c r="E70" s="6">
        <v>1727315</v>
      </c>
      <c r="F70" s="6">
        <v>181</v>
      </c>
      <c r="G70" s="6">
        <v>38371</v>
      </c>
      <c r="H70" s="6">
        <v>66</v>
      </c>
      <c r="I70" s="6">
        <v>9911</v>
      </c>
      <c r="J70" s="6">
        <v>57</v>
      </c>
      <c r="K70" s="6">
        <v>8292</v>
      </c>
      <c r="L70" s="6">
        <v>1020</v>
      </c>
      <c r="M70" s="6">
        <v>196789</v>
      </c>
      <c r="N70" s="6">
        <v>3609</v>
      </c>
      <c r="O70" s="6">
        <v>517084</v>
      </c>
      <c r="P70" s="6">
        <v>38</v>
      </c>
      <c r="Q70" s="6">
        <v>49840</v>
      </c>
      <c r="R70" s="6">
        <v>2770</v>
      </c>
      <c r="S70" s="58">
        <v>907028</v>
      </c>
      <c r="T70" s="29"/>
      <c r="U70" s="29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</row>
    <row r="71" spans="1:32" s="27" customFormat="1" ht="12" customHeight="1" hidden="1">
      <c r="A71" s="68" t="s">
        <v>506</v>
      </c>
      <c r="B71" s="6">
        <v>176212</v>
      </c>
      <c r="C71" s="6">
        <v>25058022</v>
      </c>
      <c r="D71" s="6">
        <v>11015</v>
      </c>
      <c r="E71" s="6">
        <v>1819582</v>
      </c>
      <c r="F71" s="6">
        <v>116</v>
      </c>
      <c r="G71" s="6">
        <v>15179</v>
      </c>
      <c r="H71" s="6">
        <v>139</v>
      </c>
      <c r="I71" s="6">
        <v>3454</v>
      </c>
      <c r="J71" s="6">
        <v>69</v>
      </c>
      <c r="K71" s="6">
        <v>9930</v>
      </c>
      <c r="L71" s="6">
        <v>967</v>
      </c>
      <c r="M71" s="6">
        <v>220265</v>
      </c>
      <c r="N71" s="6">
        <v>5265</v>
      </c>
      <c r="O71" s="6">
        <v>674862</v>
      </c>
      <c r="P71" s="6">
        <v>42</v>
      </c>
      <c r="Q71" s="6">
        <v>49507</v>
      </c>
      <c r="R71" s="6">
        <v>4417</v>
      </c>
      <c r="S71" s="58">
        <v>846385</v>
      </c>
      <c r="T71" s="29"/>
      <c r="U71" s="29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</row>
    <row r="72" spans="1:32" s="27" customFormat="1" ht="12" customHeight="1" hidden="1">
      <c r="A72" s="68" t="s">
        <v>507</v>
      </c>
      <c r="B72" s="6">
        <v>157941</v>
      </c>
      <c r="C72" s="6">
        <v>24538153</v>
      </c>
      <c r="D72" s="6">
        <v>8134</v>
      </c>
      <c r="E72" s="6">
        <v>1935292</v>
      </c>
      <c r="F72" s="6">
        <v>112</v>
      </c>
      <c r="G72" s="6">
        <v>63835</v>
      </c>
      <c r="H72" s="6">
        <v>23</v>
      </c>
      <c r="I72" s="6">
        <v>1182</v>
      </c>
      <c r="J72" s="6">
        <v>673</v>
      </c>
      <c r="K72" s="6">
        <v>36462</v>
      </c>
      <c r="L72" s="6">
        <v>908</v>
      </c>
      <c r="M72" s="6">
        <v>271265</v>
      </c>
      <c r="N72" s="6">
        <v>4016</v>
      </c>
      <c r="O72" s="6">
        <v>611427</v>
      </c>
      <c r="P72" s="6">
        <v>45</v>
      </c>
      <c r="Q72" s="6">
        <v>38252</v>
      </c>
      <c r="R72" s="6">
        <v>2357</v>
      </c>
      <c r="S72" s="58">
        <v>912871</v>
      </c>
      <c r="T72" s="29"/>
      <c r="U72" s="29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</row>
    <row r="73" spans="1:32" s="27" customFormat="1" ht="12" customHeight="1" hidden="1">
      <c r="A73" s="68" t="s">
        <v>508</v>
      </c>
      <c r="B73" s="6">
        <v>161804</v>
      </c>
      <c r="C73" s="6">
        <v>24222303</v>
      </c>
      <c r="D73" s="6">
        <v>6943</v>
      </c>
      <c r="E73" s="6">
        <v>1640497</v>
      </c>
      <c r="F73" s="6">
        <v>164</v>
      </c>
      <c r="G73" s="6">
        <v>30268</v>
      </c>
      <c r="H73" s="6">
        <v>40</v>
      </c>
      <c r="I73" s="6">
        <v>9204</v>
      </c>
      <c r="J73" s="6">
        <v>116</v>
      </c>
      <c r="K73" s="6">
        <v>59109</v>
      </c>
      <c r="L73" s="6">
        <v>706</v>
      </c>
      <c r="M73" s="6">
        <v>255945</v>
      </c>
      <c r="N73" s="6">
        <v>3865</v>
      </c>
      <c r="O73" s="6">
        <v>530495</v>
      </c>
      <c r="P73" s="6">
        <v>52</v>
      </c>
      <c r="Q73" s="6">
        <v>93106</v>
      </c>
      <c r="R73" s="6">
        <v>2000</v>
      </c>
      <c r="S73" s="58">
        <v>662371</v>
      </c>
      <c r="T73" s="29"/>
      <c r="U73" s="29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</row>
    <row r="74" spans="1:32" s="27" customFormat="1" ht="12" customHeight="1" hidden="1">
      <c r="A74" s="68" t="s">
        <v>509</v>
      </c>
      <c r="B74" s="6">
        <v>164934</v>
      </c>
      <c r="C74" s="6">
        <v>23659065</v>
      </c>
      <c r="D74" s="6">
        <v>7324</v>
      </c>
      <c r="E74" s="6">
        <v>1809761</v>
      </c>
      <c r="F74" s="6">
        <v>162</v>
      </c>
      <c r="G74" s="6">
        <v>46352</v>
      </c>
      <c r="H74" s="6">
        <v>20</v>
      </c>
      <c r="I74" s="6">
        <v>4250</v>
      </c>
      <c r="J74" s="6">
        <v>87</v>
      </c>
      <c r="K74" s="6">
        <v>38109</v>
      </c>
      <c r="L74" s="6">
        <v>875</v>
      </c>
      <c r="M74" s="6">
        <v>261346</v>
      </c>
      <c r="N74" s="6">
        <v>4165</v>
      </c>
      <c r="O74" s="6">
        <v>519310</v>
      </c>
      <c r="P74" s="6">
        <v>41</v>
      </c>
      <c r="Q74" s="6">
        <v>90067</v>
      </c>
      <c r="R74" s="6">
        <v>1974</v>
      </c>
      <c r="S74" s="58">
        <v>850326</v>
      </c>
      <c r="T74" s="29"/>
      <c r="U74" s="29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</row>
    <row r="75" spans="1:32" s="27" customFormat="1" ht="12" customHeight="1" hidden="1">
      <c r="A75" s="68" t="s">
        <v>510</v>
      </c>
      <c r="B75" s="6">
        <v>159950</v>
      </c>
      <c r="C75" s="6">
        <v>23594882</v>
      </c>
      <c r="D75" s="6">
        <v>8301</v>
      </c>
      <c r="E75" s="6">
        <v>1980702</v>
      </c>
      <c r="F75" s="6">
        <v>116</v>
      </c>
      <c r="G75" s="6">
        <v>11601</v>
      </c>
      <c r="H75" s="6">
        <v>26</v>
      </c>
      <c r="I75" s="6">
        <v>3107</v>
      </c>
      <c r="J75" s="6">
        <v>161</v>
      </c>
      <c r="K75" s="6">
        <v>14692</v>
      </c>
      <c r="L75" s="6">
        <v>699</v>
      </c>
      <c r="M75" s="6">
        <v>140524</v>
      </c>
      <c r="N75" s="6">
        <v>4721</v>
      </c>
      <c r="O75" s="6">
        <v>768418</v>
      </c>
      <c r="P75" s="6">
        <v>50</v>
      </c>
      <c r="Q75" s="6">
        <v>245185</v>
      </c>
      <c r="R75" s="6">
        <v>2528</v>
      </c>
      <c r="S75" s="58">
        <v>797173</v>
      </c>
      <c r="T75" s="29"/>
      <c r="U75" s="29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</row>
    <row r="76" spans="1:32" s="27" customFormat="1" ht="12" customHeight="1" hidden="1">
      <c r="A76" s="68" t="s">
        <v>511</v>
      </c>
      <c r="B76" s="6">
        <v>152691</v>
      </c>
      <c r="C76" s="6">
        <v>22786949</v>
      </c>
      <c r="D76" s="6">
        <v>7203</v>
      </c>
      <c r="E76" s="6">
        <v>1696903</v>
      </c>
      <c r="F76" s="6">
        <v>157</v>
      </c>
      <c r="G76" s="6">
        <v>32249</v>
      </c>
      <c r="H76" s="6">
        <v>63</v>
      </c>
      <c r="I76" s="6">
        <v>6317</v>
      </c>
      <c r="J76" s="6">
        <v>13</v>
      </c>
      <c r="K76" s="6">
        <v>1127</v>
      </c>
      <c r="L76" s="6">
        <v>641</v>
      </c>
      <c r="M76" s="6">
        <v>199242</v>
      </c>
      <c r="N76" s="6">
        <v>4342</v>
      </c>
      <c r="O76" s="6">
        <v>803576</v>
      </c>
      <c r="P76" s="6">
        <v>52</v>
      </c>
      <c r="Q76" s="6">
        <v>72835</v>
      </c>
      <c r="R76" s="6">
        <v>1935</v>
      </c>
      <c r="S76" s="58">
        <v>581557</v>
      </c>
      <c r="T76" s="29"/>
      <c r="U76" s="29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</row>
    <row r="77" spans="1:32" s="27" customFormat="1" ht="12" customHeight="1" hidden="1">
      <c r="A77" s="68" t="s">
        <v>512</v>
      </c>
      <c r="B77" s="6">
        <v>181917</v>
      </c>
      <c r="C77" s="6">
        <v>26537026</v>
      </c>
      <c r="D77" s="6">
        <v>35144</v>
      </c>
      <c r="E77" s="6">
        <v>5457662</v>
      </c>
      <c r="F77" s="6">
        <v>160</v>
      </c>
      <c r="G77" s="6">
        <v>23106</v>
      </c>
      <c r="H77" s="6">
        <v>58</v>
      </c>
      <c r="I77" s="6">
        <v>3838</v>
      </c>
      <c r="J77" s="6">
        <v>28934</v>
      </c>
      <c r="K77" s="6">
        <v>3954920</v>
      </c>
      <c r="L77" s="6">
        <v>741</v>
      </c>
      <c r="M77" s="6">
        <v>210812</v>
      </c>
      <c r="N77" s="6">
        <v>3205</v>
      </c>
      <c r="O77" s="6">
        <v>458813</v>
      </c>
      <c r="P77" s="6">
        <v>40</v>
      </c>
      <c r="Q77" s="6">
        <v>67452</v>
      </c>
      <c r="R77" s="6">
        <v>2006</v>
      </c>
      <c r="S77" s="58">
        <v>738722</v>
      </c>
      <c r="T77" s="29"/>
      <c r="U77" s="29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</row>
    <row r="78" spans="1:32" s="27" customFormat="1" ht="12" customHeight="1" hidden="1">
      <c r="A78" s="68" t="s">
        <v>513</v>
      </c>
      <c r="B78" s="6">
        <v>238834</v>
      </c>
      <c r="C78" s="6">
        <v>31304297</v>
      </c>
      <c r="D78" s="6">
        <v>74037</v>
      </c>
      <c r="E78" s="6">
        <v>7217678</v>
      </c>
      <c r="F78" s="6">
        <v>539</v>
      </c>
      <c r="G78" s="6">
        <v>43567</v>
      </c>
      <c r="H78" s="6">
        <v>50</v>
      </c>
      <c r="I78" s="6">
        <v>7108</v>
      </c>
      <c r="J78" s="6">
        <v>66234</v>
      </c>
      <c r="K78" s="6">
        <v>4904568</v>
      </c>
      <c r="L78" s="6">
        <v>858</v>
      </c>
      <c r="M78" s="6">
        <v>324157</v>
      </c>
      <c r="N78" s="6">
        <v>3796</v>
      </c>
      <c r="O78" s="6">
        <v>661094</v>
      </c>
      <c r="P78" s="6">
        <v>53</v>
      </c>
      <c r="Q78" s="6">
        <v>109209</v>
      </c>
      <c r="R78" s="6">
        <v>2507</v>
      </c>
      <c r="S78" s="58">
        <v>1167977</v>
      </c>
      <c r="T78" s="29"/>
      <c r="U78" s="29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</row>
    <row r="79" spans="1:32" s="27" customFormat="1" ht="12" customHeight="1" hidden="1">
      <c r="A79" s="68" t="s">
        <v>514</v>
      </c>
      <c r="B79" s="6">
        <v>222076</v>
      </c>
      <c r="C79" s="6">
        <v>35135709</v>
      </c>
      <c r="D79" s="6">
        <v>38069</v>
      </c>
      <c r="E79" s="6">
        <v>4511005</v>
      </c>
      <c r="F79" s="6">
        <v>252</v>
      </c>
      <c r="G79" s="6">
        <v>141806</v>
      </c>
      <c r="H79" s="6">
        <v>120</v>
      </c>
      <c r="I79" s="6">
        <v>19153</v>
      </c>
      <c r="J79" s="6">
        <v>30359</v>
      </c>
      <c r="K79" s="6">
        <v>2489917</v>
      </c>
      <c r="L79" s="6">
        <v>797</v>
      </c>
      <c r="M79" s="6">
        <v>379990</v>
      </c>
      <c r="N79" s="6">
        <v>4026</v>
      </c>
      <c r="O79" s="6">
        <v>700526</v>
      </c>
      <c r="P79" s="6">
        <v>42</v>
      </c>
      <c r="Q79" s="6">
        <v>64153</v>
      </c>
      <c r="R79" s="6">
        <v>2473</v>
      </c>
      <c r="S79" s="58">
        <v>715460</v>
      </c>
      <c r="T79" s="29"/>
      <c r="U79" s="29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</row>
    <row r="80" spans="1:21" s="27" customFormat="1" ht="12" customHeight="1">
      <c r="A80" s="55" t="s">
        <v>515</v>
      </c>
      <c r="B80" s="1">
        <v>2206473</v>
      </c>
      <c r="C80" s="1">
        <v>323124704</v>
      </c>
      <c r="D80" s="1">
        <v>217289</v>
      </c>
      <c r="E80" s="1">
        <v>35497571</v>
      </c>
      <c r="F80" s="1">
        <v>2333</v>
      </c>
      <c r="G80" s="1">
        <v>339065</v>
      </c>
      <c r="H80" s="1">
        <v>619</v>
      </c>
      <c r="I80" s="1">
        <v>99276</v>
      </c>
      <c r="J80" s="1">
        <v>127953</v>
      </c>
      <c r="K80" s="1">
        <v>11258435</v>
      </c>
      <c r="L80" s="1">
        <v>9466</v>
      </c>
      <c r="M80" s="1">
        <v>3032747</v>
      </c>
      <c r="N80" s="1">
        <v>51354</v>
      </c>
      <c r="O80" s="1">
        <v>7826115</v>
      </c>
      <c r="P80" s="1">
        <v>608</v>
      </c>
      <c r="Q80" s="1">
        <v>1579121</v>
      </c>
      <c r="R80" s="1">
        <v>24956</v>
      </c>
      <c r="S80" s="56">
        <v>11362811</v>
      </c>
      <c r="T80" s="29"/>
      <c r="U80" s="29"/>
    </row>
    <row r="81" spans="1:32" ht="12" customHeight="1" hidden="1">
      <c r="A81" s="57" t="s">
        <v>22</v>
      </c>
      <c r="B81" s="6">
        <v>185677</v>
      </c>
      <c r="C81" s="6">
        <v>26116194</v>
      </c>
      <c r="D81" s="6">
        <v>12982</v>
      </c>
      <c r="E81" s="6">
        <v>2374321</v>
      </c>
      <c r="F81" s="6">
        <v>292</v>
      </c>
      <c r="G81" s="6">
        <v>30852</v>
      </c>
      <c r="H81" s="6">
        <v>56</v>
      </c>
      <c r="I81" s="6">
        <v>10381</v>
      </c>
      <c r="J81" s="6">
        <v>5121</v>
      </c>
      <c r="K81" s="6">
        <v>389315</v>
      </c>
      <c r="L81" s="6">
        <v>844</v>
      </c>
      <c r="M81" s="6">
        <v>328758</v>
      </c>
      <c r="N81" s="6">
        <v>4868</v>
      </c>
      <c r="O81" s="6">
        <v>687039</v>
      </c>
      <c r="P81" s="6">
        <v>45</v>
      </c>
      <c r="Q81" s="6">
        <v>163655</v>
      </c>
      <c r="R81" s="6">
        <v>1756</v>
      </c>
      <c r="S81" s="58">
        <v>764321</v>
      </c>
      <c r="T81" s="29"/>
      <c r="U81" s="29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</row>
    <row r="82" spans="1:32" ht="12" customHeight="1" hidden="1">
      <c r="A82" s="57" t="s">
        <v>23</v>
      </c>
      <c r="B82" s="6">
        <v>116082</v>
      </c>
      <c r="C82" s="6">
        <v>18353384</v>
      </c>
      <c r="D82" s="6">
        <v>6926</v>
      </c>
      <c r="E82" s="6">
        <v>1403991</v>
      </c>
      <c r="F82" s="6">
        <v>174</v>
      </c>
      <c r="G82" s="6">
        <v>25602</v>
      </c>
      <c r="H82" s="6">
        <v>22</v>
      </c>
      <c r="I82" s="6">
        <v>1211</v>
      </c>
      <c r="J82" s="6">
        <v>1760</v>
      </c>
      <c r="K82" s="6">
        <v>161807</v>
      </c>
      <c r="L82" s="6">
        <v>477</v>
      </c>
      <c r="M82" s="6">
        <v>200881</v>
      </c>
      <c r="N82" s="6">
        <v>3328</v>
      </c>
      <c r="O82" s="6">
        <v>511175</v>
      </c>
      <c r="P82" s="6">
        <v>46</v>
      </c>
      <c r="Q82" s="6">
        <v>137289</v>
      </c>
      <c r="R82" s="6">
        <v>1119</v>
      </c>
      <c r="S82" s="58">
        <v>366027</v>
      </c>
      <c r="T82" s="29"/>
      <c r="U82" s="29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</row>
    <row r="83" spans="1:32" ht="12" customHeight="1" hidden="1">
      <c r="A83" s="57" t="s">
        <v>24</v>
      </c>
      <c r="B83" s="6">
        <v>190830</v>
      </c>
      <c r="C83" s="6">
        <v>29761808</v>
      </c>
      <c r="D83" s="6">
        <v>12672</v>
      </c>
      <c r="E83" s="6">
        <v>2717279</v>
      </c>
      <c r="F83" s="6">
        <v>172</v>
      </c>
      <c r="G83" s="6">
        <v>14924</v>
      </c>
      <c r="H83" s="6">
        <v>64</v>
      </c>
      <c r="I83" s="6">
        <v>17771</v>
      </c>
      <c r="J83" s="6">
        <v>3873</v>
      </c>
      <c r="K83" s="6">
        <v>174941</v>
      </c>
      <c r="L83" s="6">
        <v>840</v>
      </c>
      <c r="M83" s="6">
        <v>347653</v>
      </c>
      <c r="N83" s="6">
        <v>5128</v>
      </c>
      <c r="O83" s="6">
        <v>765710</v>
      </c>
      <c r="P83" s="6">
        <v>58</v>
      </c>
      <c r="Q83" s="6">
        <v>100745</v>
      </c>
      <c r="R83" s="6">
        <v>2537</v>
      </c>
      <c r="S83" s="58">
        <v>1295535</v>
      </c>
      <c r="T83" s="29"/>
      <c r="U83" s="29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</row>
    <row r="84" spans="1:32" ht="12" customHeight="1" hidden="1">
      <c r="A84" s="57" t="s">
        <v>25</v>
      </c>
      <c r="B84" s="6">
        <v>176138</v>
      </c>
      <c r="C84" s="6">
        <v>24372838</v>
      </c>
      <c r="D84" s="6">
        <v>8554</v>
      </c>
      <c r="E84" s="6">
        <v>1778600</v>
      </c>
      <c r="F84" s="6">
        <v>260</v>
      </c>
      <c r="G84" s="6">
        <v>18000</v>
      </c>
      <c r="H84" s="6">
        <v>30</v>
      </c>
      <c r="I84" s="6">
        <v>4661</v>
      </c>
      <c r="J84" s="6">
        <v>1299</v>
      </c>
      <c r="K84" s="6">
        <v>124130</v>
      </c>
      <c r="L84" s="6">
        <v>760</v>
      </c>
      <c r="M84" s="6">
        <v>193914</v>
      </c>
      <c r="N84" s="6">
        <v>3796</v>
      </c>
      <c r="O84" s="6">
        <v>534994</v>
      </c>
      <c r="P84" s="6">
        <v>50</v>
      </c>
      <c r="Q84" s="6">
        <v>108310</v>
      </c>
      <c r="R84" s="6">
        <v>2359</v>
      </c>
      <c r="S84" s="58">
        <v>794591</v>
      </c>
      <c r="T84" s="29"/>
      <c r="U84" s="29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</row>
    <row r="85" spans="1:32" ht="12" customHeight="1" hidden="1">
      <c r="A85" s="57" t="s">
        <v>26</v>
      </c>
      <c r="B85" s="6">
        <v>184187</v>
      </c>
      <c r="C85" s="6">
        <v>28115628</v>
      </c>
      <c r="D85" s="6">
        <v>8562</v>
      </c>
      <c r="E85" s="6">
        <v>2054537</v>
      </c>
      <c r="F85" s="6">
        <v>198</v>
      </c>
      <c r="G85" s="6">
        <v>17005</v>
      </c>
      <c r="H85" s="6">
        <v>81</v>
      </c>
      <c r="I85" s="6">
        <v>6700</v>
      </c>
      <c r="J85" s="6">
        <v>67</v>
      </c>
      <c r="K85" s="6">
        <v>6515</v>
      </c>
      <c r="L85" s="6">
        <v>1127</v>
      </c>
      <c r="M85" s="6">
        <v>343479</v>
      </c>
      <c r="N85" s="6">
        <v>4499</v>
      </c>
      <c r="O85" s="6">
        <v>622319</v>
      </c>
      <c r="P85" s="6">
        <v>81</v>
      </c>
      <c r="Q85" s="6">
        <v>144188</v>
      </c>
      <c r="R85" s="6">
        <v>2509</v>
      </c>
      <c r="S85" s="58">
        <v>914330</v>
      </c>
      <c r="T85" s="29"/>
      <c r="U85" s="29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</row>
    <row r="86" spans="1:32" ht="12" customHeight="1" hidden="1">
      <c r="A86" s="57" t="s">
        <v>27</v>
      </c>
      <c r="B86" s="6">
        <v>179956</v>
      </c>
      <c r="C86" s="6">
        <v>27164581</v>
      </c>
      <c r="D86" s="6">
        <v>8306</v>
      </c>
      <c r="E86" s="6">
        <v>2467008</v>
      </c>
      <c r="F86" s="6">
        <v>230</v>
      </c>
      <c r="G86" s="6">
        <v>47698</v>
      </c>
      <c r="H86" s="6">
        <v>51</v>
      </c>
      <c r="I86" s="6">
        <v>4020</v>
      </c>
      <c r="J86" s="6">
        <v>153</v>
      </c>
      <c r="K86" s="6">
        <v>13927</v>
      </c>
      <c r="L86" s="6">
        <v>722</v>
      </c>
      <c r="M86" s="6">
        <v>221661</v>
      </c>
      <c r="N86" s="6">
        <v>5054</v>
      </c>
      <c r="O86" s="6">
        <v>646733</v>
      </c>
      <c r="P86" s="6">
        <v>47</v>
      </c>
      <c r="Q86" s="6">
        <v>98472</v>
      </c>
      <c r="R86" s="6">
        <v>2049</v>
      </c>
      <c r="S86" s="58">
        <v>1434497</v>
      </c>
      <c r="T86" s="29"/>
      <c r="U86" s="29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</row>
    <row r="87" spans="1:32" ht="12" customHeight="1" hidden="1">
      <c r="A87" s="57" t="s">
        <v>28</v>
      </c>
      <c r="B87" s="6">
        <v>162373</v>
      </c>
      <c r="C87" s="6">
        <v>23384096</v>
      </c>
      <c r="D87" s="6">
        <v>7592</v>
      </c>
      <c r="E87" s="6">
        <v>1957209</v>
      </c>
      <c r="F87" s="6">
        <v>187</v>
      </c>
      <c r="G87" s="6">
        <v>38401</v>
      </c>
      <c r="H87" s="6">
        <v>31</v>
      </c>
      <c r="I87" s="6">
        <v>17331</v>
      </c>
      <c r="J87" s="6">
        <v>70</v>
      </c>
      <c r="K87" s="6">
        <v>4317</v>
      </c>
      <c r="L87" s="6">
        <v>638</v>
      </c>
      <c r="M87" s="6">
        <v>194005</v>
      </c>
      <c r="N87" s="6">
        <v>4517</v>
      </c>
      <c r="O87" s="6">
        <v>768475</v>
      </c>
      <c r="P87" s="6">
        <v>59</v>
      </c>
      <c r="Q87" s="6">
        <v>118807</v>
      </c>
      <c r="R87" s="6">
        <v>2090</v>
      </c>
      <c r="S87" s="58">
        <v>815873</v>
      </c>
      <c r="T87" s="29"/>
      <c r="U87" s="29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</row>
    <row r="88" spans="1:32" ht="12" customHeight="1" hidden="1">
      <c r="A88" s="57" t="s">
        <v>29</v>
      </c>
      <c r="B88" s="6">
        <v>173122</v>
      </c>
      <c r="C88" s="6">
        <v>26337694</v>
      </c>
      <c r="D88" s="6">
        <v>6540</v>
      </c>
      <c r="E88" s="6">
        <v>1773197</v>
      </c>
      <c r="F88" s="6">
        <v>205</v>
      </c>
      <c r="G88" s="6">
        <v>28127</v>
      </c>
      <c r="H88" s="6">
        <v>20</v>
      </c>
      <c r="I88" s="6">
        <v>1438</v>
      </c>
      <c r="J88" s="6">
        <v>24</v>
      </c>
      <c r="K88" s="6">
        <v>4314</v>
      </c>
      <c r="L88" s="6">
        <v>755</v>
      </c>
      <c r="M88" s="6">
        <v>280557</v>
      </c>
      <c r="N88" s="6">
        <v>3690</v>
      </c>
      <c r="O88" s="6">
        <v>598601</v>
      </c>
      <c r="P88" s="6">
        <v>46</v>
      </c>
      <c r="Q88" s="6">
        <v>98775</v>
      </c>
      <c r="R88" s="6">
        <v>1800</v>
      </c>
      <c r="S88" s="58">
        <v>761384</v>
      </c>
      <c r="T88" s="29"/>
      <c r="U88" s="29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</row>
    <row r="89" spans="1:32" ht="12" customHeight="1" hidden="1">
      <c r="A89" s="57" t="s">
        <v>30</v>
      </c>
      <c r="B89" s="6">
        <v>180328</v>
      </c>
      <c r="C89" s="6">
        <v>26155679</v>
      </c>
      <c r="D89" s="6">
        <v>9625</v>
      </c>
      <c r="E89" s="6">
        <v>2268822</v>
      </c>
      <c r="F89" s="6">
        <v>122</v>
      </c>
      <c r="G89" s="6">
        <v>28066</v>
      </c>
      <c r="H89" s="6">
        <v>49</v>
      </c>
      <c r="I89" s="6">
        <v>4545</v>
      </c>
      <c r="J89" s="6">
        <v>2247</v>
      </c>
      <c r="K89" s="6">
        <v>235260</v>
      </c>
      <c r="L89" s="6">
        <v>830</v>
      </c>
      <c r="M89" s="6">
        <v>239941</v>
      </c>
      <c r="N89" s="6">
        <v>4361</v>
      </c>
      <c r="O89" s="6">
        <v>745233</v>
      </c>
      <c r="P89" s="6">
        <v>47</v>
      </c>
      <c r="Q89" s="6">
        <v>93088</v>
      </c>
      <c r="R89" s="6">
        <v>1969</v>
      </c>
      <c r="S89" s="58">
        <v>922688</v>
      </c>
      <c r="T89" s="29"/>
      <c r="U89" s="29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</row>
    <row r="90" spans="1:32" ht="12" customHeight="1" hidden="1">
      <c r="A90" s="57" t="s">
        <v>31</v>
      </c>
      <c r="B90" s="6">
        <v>179201</v>
      </c>
      <c r="C90" s="6">
        <v>25471115</v>
      </c>
      <c r="D90" s="6">
        <v>16545</v>
      </c>
      <c r="E90" s="6">
        <v>3060192</v>
      </c>
      <c r="F90" s="6">
        <v>170</v>
      </c>
      <c r="G90" s="6">
        <v>25429</v>
      </c>
      <c r="H90" s="6">
        <v>80</v>
      </c>
      <c r="I90" s="6">
        <v>13091</v>
      </c>
      <c r="J90" s="6">
        <v>7214</v>
      </c>
      <c r="K90" s="6">
        <v>582613</v>
      </c>
      <c r="L90" s="6">
        <v>893</v>
      </c>
      <c r="M90" s="6">
        <v>224736</v>
      </c>
      <c r="N90" s="6">
        <v>5993</v>
      </c>
      <c r="O90" s="6">
        <v>1040618</v>
      </c>
      <c r="P90" s="6">
        <v>38</v>
      </c>
      <c r="Q90" s="6">
        <v>87751</v>
      </c>
      <c r="R90" s="6">
        <v>2157</v>
      </c>
      <c r="S90" s="58">
        <v>1085955</v>
      </c>
      <c r="T90" s="29"/>
      <c r="U90" s="29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</row>
    <row r="91" spans="1:32" ht="12" customHeight="1" hidden="1">
      <c r="A91" s="57" t="s">
        <v>32</v>
      </c>
      <c r="B91" s="6">
        <v>256627</v>
      </c>
      <c r="C91" s="6">
        <v>34905461</v>
      </c>
      <c r="D91" s="6">
        <v>82218</v>
      </c>
      <c r="E91" s="6">
        <v>9045497</v>
      </c>
      <c r="F91" s="6">
        <v>152</v>
      </c>
      <c r="G91" s="6">
        <v>25021</v>
      </c>
      <c r="H91" s="6">
        <v>46</v>
      </c>
      <c r="I91" s="6">
        <v>5740</v>
      </c>
      <c r="J91" s="6">
        <v>75843</v>
      </c>
      <c r="K91" s="6">
        <v>7081241</v>
      </c>
      <c r="L91" s="6">
        <v>747</v>
      </c>
      <c r="M91" s="6">
        <v>220982</v>
      </c>
      <c r="N91" s="6">
        <v>2962</v>
      </c>
      <c r="O91" s="6">
        <v>463096</v>
      </c>
      <c r="P91" s="6">
        <v>48</v>
      </c>
      <c r="Q91" s="6">
        <v>331856</v>
      </c>
      <c r="R91" s="6">
        <v>2420</v>
      </c>
      <c r="S91" s="58">
        <v>917563</v>
      </c>
      <c r="T91" s="29"/>
      <c r="U91" s="29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</row>
    <row r="92" spans="1:32" ht="12" customHeight="1" hidden="1">
      <c r="A92" s="57" t="s">
        <v>33</v>
      </c>
      <c r="B92" s="6">
        <v>221952</v>
      </c>
      <c r="C92" s="6">
        <v>32986225</v>
      </c>
      <c r="D92" s="6">
        <v>36767</v>
      </c>
      <c r="E92" s="6">
        <v>4596919</v>
      </c>
      <c r="F92" s="6">
        <v>171</v>
      </c>
      <c r="G92" s="6">
        <v>39940</v>
      </c>
      <c r="H92" s="6">
        <v>89</v>
      </c>
      <c r="I92" s="6">
        <v>12387</v>
      </c>
      <c r="J92" s="6">
        <v>30282</v>
      </c>
      <c r="K92" s="6">
        <v>2480055</v>
      </c>
      <c r="L92" s="6">
        <v>833</v>
      </c>
      <c r="M92" s="6">
        <v>236181</v>
      </c>
      <c r="N92" s="6">
        <v>3158</v>
      </c>
      <c r="O92" s="6">
        <v>442122</v>
      </c>
      <c r="P92" s="6">
        <v>43</v>
      </c>
      <c r="Q92" s="6">
        <v>96186</v>
      </c>
      <c r="R92" s="6">
        <v>2191</v>
      </c>
      <c r="S92" s="58">
        <v>1290047</v>
      </c>
      <c r="T92" s="29"/>
      <c r="U92" s="29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</row>
    <row r="93" spans="1:21" s="5" customFormat="1" ht="12" customHeight="1">
      <c r="A93" s="53" t="s">
        <v>232</v>
      </c>
      <c r="B93" s="4">
        <v>2239371</v>
      </c>
      <c r="C93" s="4">
        <v>348905471</v>
      </c>
      <c r="D93" s="4">
        <v>178904</v>
      </c>
      <c r="E93" s="4">
        <v>43553148</v>
      </c>
      <c r="F93" s="4">
        <v>2385</v>
      </c>
      <c r="G93" s="4">
        <v>440913</v>
      </c>
      <c r="H93" s="4">
        <v>910</v>
      </c>
      <c r="I93" s="4">
        <v>81740</v>
      </c>
      <c r="J93" s="4">
        <v>98760</v>
      </c>
      <c r="K93" s="4">
        <v>9324936</v>
      </c>
      <c r="L93" s="4">
        <v>9689</v>
      </c>
      <c r="M93" s="4">
        <v>2987354</v>
      </c>
      <c r="N93" s="4">
        <v>35790</v>
      </c>
      <c r="O93" s="4">
        <v>5987193</v>
      </c>
      <c r="P93" s="4">
        <v>588</v>
      </c>
      <c r="Q93" s="4">
        <v>1258084</v>
      </c>
      <c r="R93" s="4">
        <v>30782</v>
      </c>
      <c r="S93" s="54">
        <v>23472927</v>
      </c>
      <c r="T93" s="29"/>
      <c r="U93" s="29"/>
    </row>
    <row r="94" spans="1:32" ht="12" customHeight="1" hidden="1">
      <c r="A94" s="57" t="s">
        <v>22</v>
      </c>
      <c r="B94" s="6">
        <v>182738</v>
      </c>
      <c r="C94" s="6">
        <v>26904167</v>
      </c>
      <c r="D94" s="6">
        <v>10082</v>
      </c>
      <c r="E94" s="6">
        <v>2261772</v>
      </c>
      <c r="F94" s="6">
        <v>211</v>
      </c>
      <c r="G94" s="6">
        <v>22674</v>
      </c>
      <c r="H94" s="6">
        <v>34</v>
      </c>
      <c r="I94" s="6">
        <v>1648</v>
      </c>
      <c r="J94" s="6">
        <v>4120</v>
      </c>
      <c r="K94" s="6">
        <v>499539</v>
      </c>
      <c r="L94" s="6">
        <v>724</v>
      </c>
      <c r="M94" s="6">
        <v>198007</v>
      </c>
      <c r="N94" s="6">
        <v>2639</v>
      </c>
      <c r="O94" s="6">
        <v>400034</v>
      </c>
      <c r="P94" s="6">
        <v>41</v>
      </c>
      <c r="Q94" s="6">
        <v>93163</v>
      </c>
      <c r="R94" s="6">
        <v>2313</v>
      </c>
      <c r="S94" s="58">
        <v>1046707</v>
      </c>
      <c r="T94" s="29"/>
      <c r="U94" s="29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</row>
    <row r="95" spans="1:32" ht="12" customHeight="1" hidden="1">
      <c r="A95" s="57" t="s">
        <v>23</v>
      </c>
      <c r="B95" s="6">
        <v>123373</v>
      </c>
      <c r="C95" s="6">
        <v>18922723</v>
      </c>
      <c r="D95" s="6">
        <v>5401</v>
      </c>
      <c r="E95" s="6">
        <v>1692038</v>
      </c>
      <c r="F95" s="6">
        <v>146</v>
      </c>
      <c r="G95" s="6">
        <v>17833</v>
      </c>
      <c r="H95" s="6">
        <v>24</v>
      </c>
      <c r="I95" s="6">
        <v>1704</v>
      </c>
      <c r="J95" s="6">
        <v>819</v>
      </c>
      <c r="K95" s="6">
        <v>79319</v>
      </c>
      <c r="L95" s="6">
        <v>617</v>
      </c>
      <c r="M95" s="6">
        <v>203015</v>
      </c>
      <c r="N95" s="6">
        <v>2317</v>
      </c>
      <c r="O95" s="6">
        <v>694202</v>
      </c>
      <c r="P95" s="6">
        <v>45</v>
      </c>
      <c r="Q95" s="6">
        <v>66167</v>
      </c>
      <c r="R95" s="6">
        <v>1433</v>
      </c>
      <c r="S95" s="58">
        <v>629797</v>
      </c>
      <c r="T95" s="29"/>
      <c r="U95" s="29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</row>
    <row r="96" spans="1:32" ht="12" customHeight="1" hidden="1">
      <c r="A96" s="57" t="s">
        <v>24</v>
      </c>
      <c r="B96" s="6">
        <v>196833</v>
      </c>
      <c r="C96" s="6">
        <v>31555925</v>
      </c>
      <c r="D96" s="6">
        <v>8079</v>
      </c>
      <c r="E96" s="6">
        <v>4990431</v>
      </c>
      <c r="F96" s="6">
        <v>234</v>
      </c>
      <c r="G96" s="6">
        <v>62022</v>
      </c>
      <c r="H96" s="6">
        <v>198</v>
      </c>
      <c r="I96" s="6">
        <v>6333</v>
      </c>
      <c r="J96" s="6">
        <v>109</v>
      </c>
      <c r="K96" s="6">
        <v>13727</v>
      </c>
      <c r="L96" s="6">
        <v>746</v>
      </c>
      <c r="M96" s="6">
        <v>213256</v>
      </c>
      <c r="N96" s="6">
        <v>2971</v>
      </c>
      <c r="O96" s="6">
        <v>398689</v>
      </c>
      <c r="P96" s="6">
        <v>74</v>
      </c>
      <c r="Q96" s="6">
        <v>85808</v>
      </c>
      <c r="R96" s="6">
        <v>3747</v>
      </c>
      <c r="S96" s="58">
        <v>4210596</v>
      </c>
      <c r="T96" s="29"/>
      <c r="U96" s="29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</row>
    <row r="97" spans="1:32" ht="12" customHeight="1" hidden="1">
      <c r="A97" s="57" t="s">
        <v>25</v>
      </c>
      <c r="B97" s="6">
        <v>164015</v>
      </c>
      <c r="C97" s="6">
        <v>31630567</v>
      </c>
      <c r="D97" s="6">
        <v>8129</v>
      </c>
      <c r="E97" s="6">
        <v>8916677</v>
      </c>
      <c r="F97" s="6">
        <v>135</v>
      </c>
      <c r="G97" s="6">
        <v>20300</v>
      </c>
      <c r="H97" s="6">
        <v>145</v>
      </c>
      <c r="I97" s="6">
        <v>7014</v>
      </c>
      <c r="J97" s="6">
        <v>187</v>
      </c>
      <c r="K97" s="6">
        <v>22088</v>
      </c>
      <c r="L97" s="6">
        <v>754</v>
      </c>
      <c r="M97" s="6">
        <v>188347</v>
      </c>
      <c r="N97" s="6">
        <v>3402</v>
      </c>
      <c r="O97" s="6">
        <v>524548</v>
      </c>
      <c r="P97" s="6">
        <v>43</v>
      </c>
      <c r="Q97" s="6">
        <v>93163</v>
      </c>
      <c r="R97" s="6">
        <v>3463</v>
      </c>
      <c r="S97" s="58">
        <v>8061217</v>
      </c>
      <c r="T97" s="29"/>
      <c r="U97" s="29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</row>
    <row r="98" spans="1:32" ht="12" customHeight="1" hidden="1">
      <c r="A98" s="57" t="s">
        <v>26</v>
      </c>
      <c r="B98" s="6">
        <v>191861</v>
      </c>
      <c r="C98" s="6">
        <v>28346868</v>
      </c>
      <c r="D98" s="6">
        <v>6451</v>
      </c>
      <c r="E98" s="6">
        <v>1935353</v>
      </c>
      <c r="F98" s="6">
        <v>254</v>
      </c>
      <c r="G98" s="6">
        <v>34782</v>
      </c>
      <c r="H98" s="6">
        <v>31</v>
      </c>
      <c r="I98" s="6">
        <v>18173</v>
      </c>
      <c r="J98" s="6">
        <v>70</v>
      </c>
      <c r="K98" s="6">
        <v>11945</v>
      </c>
      <c r="L98" s="6">
        <v>813</v>
      </c>
      <c r="M98" s="6">
        <v>263132</v>
      </c>
      <c r="N98" s="6">
        <v>2660</v>
      </c>
      <c r="O98" s="6">
        <v>352494</v>
      </c>
      <c r="P98" s="6">
        <v>45</v>
      </c>
      <c r="Q98" s="6">
        <v>66103</v>
      </c>
      <c r="R98" s="6">
        <v>2578</v>
      </c>
      <c r="S98" s="58">
        <v>1188724</v>
      </c>
      <c r="T98" s="29"/>
      <c r="U98" s="29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</row>
    <row r="99" spans="1:32" ht="12" customHeight="1" hidden="1">
      <c r="A99" s="57" t="s">
        <v>27</v>
      </c>
      <c r="B99" s="6">
        <v>189324</v>
      </c>
      <c r="C99" s="6">
        <v>32086156</v>
      </c>
      <c r="D99" s="6">
        <v>7395</v>
      </c>
      <c r="E99" s="6">
        <v>2373808</v>
      </c>
      <c r="F99" s="6">
        <v>187</v>
      </c>
      <c r="G99" s="6">
        <v>20088</v>
      </c>
      <c r="H99" s="6">
        <v>28</v>
      </c>
      <c r="I99" s="6">
        <v>2006</v>
      </c>
      <c r="J99" s="6">
        <v>82</v>
      </c>
      <c r="K99" s="6">
        <v>6063</v>
      </c>
      <c r="L99" s="6">
        <v>1038</v>
      </c>
      <c r="M99" s="6">
        <v>293171</v>
      </c>
      <c r="N99" s="6">
        <v>3504</v>
      </c>
      <c r="O99" s="6">
        <v>644815</v>
      </c>
      <c r="P99" s="6">
        <v>46</v>
      </c>
      <c r="Q99" s="6">
        <v>125695</v>
      </c>
      <c r="R99" s="6">
        <v>2510</v>
      </c>
      <c r="S99" s="58">
        <v>1281969</v>
      </c>
      <c r="T99" s="29"/>
      <c r="U99" s="29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</row>
    <row r="100" spans="1:32" ht="12" customHeight="1" hidden="1">
      <c r="A100" s="57" t="s">
        <v>28</v>
      </c>
      <c r="B100" s="6">
        <v>177313</v>
      </c>
      <c r="C100" s="6">
        <v>28060410</v>
      </c>
      <c r="D100" s="6">
        <v>6686</v>
      </c>
      <c r="E100" s="6">
        <v>2251371</v>
      </c>
      <c r="F100" s="6">
        <v>181</v>
      </c>
      <c r="G100" s="6">
        <v>26061</v>
      </c>
      <c r="H100" s="6">
        <v>123</v>
      </c>
      <c r="I100" s="6">
        <v>15501</v>
      </c>
      <c r="J100" s="6">
        <v>191</v>
      </c>
      <c r="K100" s="6">
        <v>20270</v>
      </c>
      <c r="L100" s="6">
        <v>762</v>
      </c>
      <c r="M100" s="6">
        <v>251127</v>
      </c>
      <c r="N100" s="6">
        <v>3043</v>
      </c>
      <c r="O100" s="6">
        <v>519958</v>
      </c>
      <c r="P100" s="6">
        <v>36</v>
      </c>
      <c r="Q100" s="6">
        <v>79391</v>
      </c>
      <c r="R100" s="6">
        <v>2350</v>
      </c>
      <c r="S100" s="58">
        <v>1339064</v>
      </c>
      <c r="T100" s="29"/>
      <c r="U100" s="29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</row>
    <row r="101" spans="1:32" ht="12" customHeight="1" hidden="1">
      <c r="A101" s="57" t="s">
        <v>29</v>
      </c>
      <c r="B101" s="6">
        <v>182086</v>
      </c>
      <c r="C101" s="6">
        <v>27601597</v>
      </c>
      <c r="D101" s="6">
        <v>7134</v>
      </c>
      <c r="E101" s="6">
        <v>2713120</v>
      </c>
      <c r="F101" s="6">
        <v>199</v>
      </c>
      <c r="G101" s="6">
        <v>38961</v>
      </c>
      <c r="H101" s="6">
        <v>45</v>
      </c>
      <c r="I101" s="6">
        <v>3323</v>
      </c>
      <c r="J101" s="6">
        <v>218</v>
      </c>
      <c r="K101" s="6">
        <v>18876</v>
      </c>
      <c r="L101" s="6">
        <v>1133</v>
      </c>
      <c r="M101" s="6">
        <v>402649</v>
      </c>
      <c r="N101" s="6">
        <v>3241</v>
      </c>
      <c r="O101" s="6">
        <v>585767</v>
      </c>
      <c r="P101" s="6">
        <v>56</v>
      </c>
      <c r="Q101" s="6">
        <v>200142</v>
      </c>
      <c r="R101" s="6">
        <v>2242</v>
      </c>
      <c r="S101" s="58">
        <v>1463403</v>
      </c>
      <c r="T101" s="29"/>
      <c r="U101" s="29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</row>
    <row r="102" spans="1:32" ht="12" customHeight="1" hidden="1">
      <c r="A102" s="57" t="s">
        <v>30</v>
      </c>
      <c r="B102" s="6">
        <v>184373</v>
      </c>
      <c r="C102" s="6">
        <v>30471576</v>
      </c>
      <c r="D102" s="6">
        <v>8297</v>
      </c>
      <c r="E102" s="6">
        <v>2246304</v>
      </c>
      <c r="F102" s="6">
        <v>253</v>
      </c>
      <c r="G102" s="6">
        <v>27205</v>
      </c>
      <c r="H102" s="6">
        <v>132</v>
      </c>
      <c r="I102" s="6">
        <v>11688</v>
      </c>
      <c r="J102" s="6">
        <v>1878</v>
      </c>
      <c r="K102" s="6">
        <v>146026</v>
      </c>
      <c r="L102" s="6">
        <v>716</v>
      </c>
      <c r="M102" s="6">
        <v>214464</v>
      </c>
      <c r="N102" s="6">
        <v>2837</v>
      </c>
      <c r="O102" s="6">
        <v>506267</v>
      </c>
      <c r="P102" s="6">
        <v>42</v>
      </c>
      <c r="Q102" s="6">
        <v>123976</v>
      </c>
      <c r="R102" s="6">
        <v>2439</v>
      </c>
      <c r="S102" s="58">
        <v>1216677</v>
      </c>
      <c r="T102" s="29"/>
      <c r="U102" s="29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</row>
    <row r="103" spans="1:32" ht="12" customHeight="1" hidden="1">
      <c r="A103" s="57" t="s">
        <v>31</v>
      </c>
      <c r="B103" s="6">
        <v>180355</v>
      </c>
      <c r="C103" s="6">
        <v>27720357</v>
      </c>
      <c r="D103" s="6">
        <v>21859</v>
      </c>
      <c r="E103" s="6">
        <v>3266041</v>
      </c>
      <c r="F103" s="6">
        <v>185</v>
      </c>
      <c r="G103" s="6">
        <v>56911</v>
      </c>
      <c r="H103" s="6">
        <v>66</v>
      </c>
      <c r="I103" s="6">
        <v>8762</v>
      </c>
      <c r="J103" s="6">
        <v>14632</v>
      </c>
      <c r="K103" s="6">
        <v>1146670</v>
      </c>
      <c r="L103" s="6">
        <v>747</v>
      </c>
      <c r="M103" s="6">
        <v>235743</v>
      </c>
      <c r="N103" s="6">
        <v>3182</v>
      </c>
      <c r="O103" s="6">
        <v>466859</v>
      </c>
      <c r="P103" s="6">
        <v>48</v>
      </c>
      <c r="Q103" s="6">
        <v>126522</v>
      </c>
      <c r="R103" s="6">
        <v>2999</v>
      </c>
      <c r="S103" s="58">
        <v>1224575</v>
      </c>
      <c r="T103" s="29"/>
      <c r="U103" s="29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</row>
    <row r="104" spans="1:32" ht="12" customHeight="1" hidden="1">
      <c r="A104" s="57" t="s">
        <v>32</v>
      </c>
      <c r="B104" s="6">
        <v>271866</v>
      </c>
      <c r="C104" s="6">
        <v>36199813</v>
      </c>
      <c r="D104" s="6">
        <v>75866</v>
      </c>
      <c r="E104" s="6">
        <v>8382309</v>
      </c>
      <c r="F104" s="6">
        <v>234</v>
      </c>
      <c r="G104" s="6">
        <v>96445</v>
      </c>
      <c r="H104" s="6">
        <v>45</v>
      </c>
      <c r="I104" s="6">
        <v>1515</v>
      </c>
      <c r="J104" s="6">
        <v>69464</v>
      </c>
      <c r="K104" s="6">
        <v>6606024</v>
      </c>
      <c r="L104" s="6">
        <v>786</v>
      </c>
      <c r="M104" s="6">
        <v>248612</v>
      </c>
      <c r="N104" s="6">
        <v>2840</v>
      </c>
      <c r="O104" s="6">
        <v>457328</v>
      </c>
      <c r="P104" s="6">
        <v>49</v>
      </c>
      <c r="Q104" s="6">
        <v>38991</v>
      </c>
      <c r="R104" s="6">
        <v>2448</v>
      </c>
      <c r="S104" s="58">
        <v>933394</v>
      </c>
      <c r="T104" s="29"/>
      <c r="U104" s="29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</row>
    <row r="105" spans="1:32" ht="12" customHeight="1" hidden="1">
      <c r="A105" s="57" t="s">
        <v>33</v>
      </c>
      <c r="B105" s="6">
        <v>195234</v>
      </c>
      <c r="C105" s="6">
        <v>29405314</v>
      </c>
      <c r="D105" s="6">
        <v>13525</v>
      </c>
      <c r="E105" s="6">
        <v>2523924</v>
      </c>
      <c r="F105" s="6">
        <v>166</v>
      </c>
      <c r="G105" s="6">
        <v>17631</v>
      </c>
      <c r="H105" s="6">
        <v>39</v>
      </c>
      <c r="I105" s="6">
        <v>4073</v>
      </c>
      <c r="J105" s="6">
        <v>6990</v>
      </c>
      <c r="K105" s="6">
        <v>754389</v>
      </c>
      <c r="L105" s="6">
        <v>853</v>
      </c>
      <c r="M105" s="6">
        <v>275833</v>
      </c>
      <c r="N105" s="6">
        <v>3154</v>
      </c>
      <c r="O105" s="6">
        <v>436231</v>
      </c>
      <c r="P105" s="6">
        <v>63</v>
      </c>
      <c r="Q105" s="6">
        <v>158963</v>
      </c>
      <c r="R105" s="6">
        <v>2260</v>
      </c>
      <c r="S105" s="58">
        <v>876804</v>
      </c>
      <c r="T105" s="29"/>
      <c r="U105" s="29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</row>
    <row r="106" spans="1:21" s="27" customFormat="1" ht="12" customHeight="1">
      <c r="A106" s="55" t="s">
        <v>516</v>
      </c>
      <c r="B106" s="1">
        <v>2078871</v>
      </c>
      <c r="C106" s="1">
        <v>313176892</v>
      </c>
      <c r="D106" s="1">
        <v>218356</v>
      </c>
      <c r="E106" s="1">
        <v>36806020</v>
      </c>
      <c r="F106" s="1">
        <v>2148</v>
      </c>
      <c r="G106" s="1">
        <v>581889</v>
      </c>
      <c r="H106" s="1">
        <v>638</v>
      </c>
      <c r="I106" s="1">
        <v>61737</v>
      </c>
      <c r="J106" s="1">
        <v>138953</v>
      </c>
      <c r="K106" s="1">
        <v>12290612</v>
      </c>
      <c r="L106" s="1">
        <v>9596</v>
      </c>
      <c r="M106" s="1">
        <v>2824068</v>
      </c>
      <c r="N106" s="1">
        <v>34879</v>
      </c>
      <c r="O106" s="1">
        <v>5228562</v>
      </c>
      <c r="P106" s="1">
        <v>616</v>
      </c>
      <c r="Q106" s="1">
        <v>2332614</v>
      </c>
      <c r="R106" s="1">
        <v>31526</v>
      </c>
      <c r="S106" s="56">
        <v>13486538</v>
      </c>
      <c r="T106" s="29"/>
      <c r="U106" s="29"/>
    </row>
    <row r="107" spans="1:32" s="27" customFormat="1" ht="12" customHeight="1" hidden="1">
      <c r="A107" s="68" t="s">
        <v>517</v>
      </c>
      <c r="B107" s="6">
        <v>190685</v>
      </c>
      <c r="C107" s="6">
        <v>29845919</v>
      </c>
      <c r="D107" s="6">
        <v>8601</v>
      </c>
      <c r="E107" s="6">
        <v>2074551</v>
      </c>
      <c r="F107" s="6">
        <v>182</v>
      </c>
      <c r="G107" s="6">
        <v>40852</v>
      </c>
      <c r="H107" s="6">
        <v>32</v>
      </c>
      <c r="I107" s="6">
        <v>8331</v>
      </c>
      <c r="J107" s="6">
        <v>1088</v>
      </c>
      <c r="K107" s="6">
        <v>95901</v>
      </c>
      <c r="L107" s="6">
        <v>760</v>
      </c>
      <c r="M107" s="6">
        <v>240746</v>
      </c>
      <c r="N107" s="6">
        <v>3577</v>
      </c>
      <c r="O107" s="6">
        <v>437406</v>
      </c>
      <c r="P107" s="6">
        <v>67</v>
      </c>
      <c r="Q107" s="6">
        <v>125510</v>
      </c>
      <c r="R107" s="6">
        <v>2895</v>
      </c>
      <c r="S107" s="58">
        <v>1125805</v>
      </c>
      <c r="T107" s="29"/>
      <c r="U107" s="29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</row>
    <row r="108" spans="1:32" s="27" customFormat="1" ht="12" customHeight="1" hidden="1">
      <c r="A108" s="68" t="s">
        <v>518</v>
      </c>
      <c r="B108" s="6">
        <v>120210</v>
      </c>
      <c r="C108" s="6">
        <v>18197847</v>
      </c>
      <c r="D108" s="6">
        <v>5138</v>
      </c>
      <c r="E108" s="6">
        <v>1394569</v>
      </c>
      <c r="F108" s="6">
        <v>145</v>
      </c>
      <c r="G108" s="6">
        <v>31576</v>
      </c>
      <c r="H108" s="6">
        <v>19</v>
      </c>
      <c r="I108" s="6">
        <v>2618</v>
      </c>
      <c r="J108" s="6">
        <v>867</v>
      </c>
      <c r="K108" s="6">
        <v>53687</v>
      </c>
      <c r="L108" s="6">
        <v>538</v>
      </c>
      <c r="M108" s="6">
        <v>232960</v>
      </c>
      <c r="N108" s="6">
        <v>2077</v>
      </c>
      <c r="O108" s="6">
        <v>300118</v>
      </c>
      <c r="P108" s="6">
        <v>36</v>
      </c>
      <c r="Q108" s="6">
        <v>82811</v>
      </c>
      <c r="R108" s="6">
        <v>1456</v>
      </c>
      <c r="S108" s="58">
        <v>690800</v>
      </c>
      <c r="T108" s="29"/>
      <c r="U108" s="29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</row>
    <row r="109" spans="1:32" s="27" customFormat="1" ht="12" customHeight="1" hidden="1">
      <c r="A109" s="68" t="s">
        <v>519</v>
      </c>
      <c r="B109" s="6">
        <v>179951</v>
      </c>
      <c r="C109" s="6">
        <v>26418906</v>
      </c>
      <c r="D109" s="6">
        <v>11524</v>
      </c>
      <c r="E109" s="6">
        <v>2940678</v>
      </c>
      <c r="F109" s="6">
        <v>185</v>
      </c>
      <c r="G109" s="6">
        <v>75604</v>
      </c>
      <c r="H109" s="6">
        <v>14</v>
      </c>
      <c r="I109" s="6">
        <v>2083</v>
      </c>
      <c r="J109" s="6">
        <v>3680</v>
      </c>
      <c r="K109" s="6">
        <v>367385</v>
      </c>
      <c r="L109" s="6">
        <v>920</v>
      </c>
      <c r="M109" s="6">
        <v>255339</v>
      </c>
      <c r="N109" s="6">
        <v>4275</v>
      </c>
      <c r="O109" s="6">
        <v>511686</v>
      </c>
      <c r="P109" s="6">
        <v>50</v>
      </c>
      <c r="Q109" s="6">
        <v>438463</v>
      </c>
      <c r="R109" s="6">
        <v>2400</v>
      </c>
      <c r="S109" s="58">
        <v>1290119</v>
      </c>
      <c r="T109" s="29"/>
      <c r="U109" s="29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</row>
    <row r="110" spans="1:32" s="27" customFormat="1" ht="12" customHeight="1" hidden="1">
      <c r="A110" s="68" t="s">
        <v>520</v>
      </c>
      <c r="B110" s="6">
        <v>160757</v>
      </c>
      <c r="C110" s="6">
        <v>23611131</v>
      </c>
      <c r="D110" s="6">
        <v>6179</v>
      </c>
      <c r="E110" s="6">
        <v>1947696</v>
      </c>
      <c r="F110" s="6">
        <v>176</v>
      </c>
      <c r="G110" s="6">
        <v>22326</v>
      </c>
      <c r="H110" s="6">
        <v>31</v>
      </c>
      <c r="I110" s="6">
        <v>3923</v>
      </c>
      <c r="J110" s="6">
        <v>105</v>
      </c>
      <c r="K110" s="6">
        <v>6330</v>
      </c>
      <c r="L110" s="6">
        <v>869</v>
      </c>
      <c r="M110" s="6">
        <v>202284</v>
      </c>
      <c r="N110" s="6">
        <v>2451</v>
      </c>
      <c r="O110" s="6">
        <v>341405</v>
      </c>
      <c r="P110" s="6">
        <v>47</v>
      </c>
      <c r="Q110" s="6">
        <v>171766</v>
      </c>
      <c r="R110" s="6">
        <v>2500</v>
      </c>
      <c r="S110" s="58">
        <v>1199661</v>
      </c>
      <c r="T110" s="29"/>
      <c r="U110" s="29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</row>
    <row r="111" spans="1:32" s="27" customFormat="1" ht="12" customHeight="1" hidden="1">
      <c r="A111" s="68" t="s">
        <v>521</v>
      </c>
      <c r="B111" s="6">
        <v>182566</v>
      </c>
      <c r="C111" s="6">
        <v>28592825</v>
      </c>
      <c r="D111" s="6">
        <v>6474</v>
      </c>
      <c r="E111" s="6">
        <v>2046836</v>
      </c>
      <c r="F111" s="6">
        <v>226</v>
      </c>
      <c r="G111" s="6">
        <v>195874</v>
      </c>
      <c r="H111" s="6">
        <v>29</v>
      </c>
      <c r="I111" s="6">
        <v>2016</v>
      </c>
      <c r="J111" s="6">
        <v>196</v>
      </c>
      <c r="K111" s="6">
        <v>16126</v>
      </c>
      <c r="L111" s="6">
        <v>1003</v>
      </c>
      <c r="M111" s="6">
        <v>252469</v>
      </c>
      <c r="N111" s="6">
        <v>2482</v>
      </c>
      <c r="O111" s="6">
        <v>371483</v>
      </c>
      <c r="P111" s="6">
        <v>44</v>
      </c>
      <c r="Q111" s="6">
        <v>424978</v>
      </c>
      <c r="R111" s="6">
        <v>2494</v>
      </c>
      <c r="S111" s="58">
        <v>783890</v>
      </c>
      <c r="T111" s="29"/>
      <c r="U111" s="29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</row>
    <row r="112" spans="1:32" s="27" customFormat="1" ht="12" customHeight="1" hidden="1">
      <c r="A112" s="68" t="s">
        <v>522</v>
      </c>
      <c r="B112" s="6">
        <v>160772</v>
      </c>
      <c r="C112" s="6">
        <v>24926177</v>
      </c>
      <c r="D112" s="6">
        <v>7140</v>
      </c>
      <c r="E112" s="6">
        <v>1857131</v>
      </c>
      <c r="F112" s="6">
        <v>363</v>
      </c>
      <c r="G112" s="6">
        <v>22298</v>
      </c>
      <c r="H112" s="6">
        <v>169</v>
      </c>
      <c r="I112" s="6">
        <v>11813</v>
      </c>
      <c r="J112" s="6">
        <v>60</v>
      </c>
      <c r="K112" s="6">
        <v>4858</v>
      </c>
      <c r="L112" s="6">
        <v>943</v>
      </c>
      <c r="M112" s="6">
        <v>312038</v>
      </c>
      <c r="N112" s="6">
        <v>3105</v>
      </c>
      <c r="O112" s="6">
        <v>416771</v>
      </c>
      <c r="P112" s="6">
        <v>44</v>
      </c>
      <c r="Q112" s="6">
        <v>106970</v>
      </c>
      <c r="R112" s="6">
        <v>2456</v>
      </c>
      <c r="S112" s="58">
        <v>982383</v>
      </c>
      <c r="T112" s="29"/>
      <c r="U112" s="29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</row>
    <row r="113" spans="1:32" s="27" customFormat="1" ht="12" customHeight="1" hidden="1">
      <c r="A113" s="68" t="s">
        <v>523</v>
      </c>
      <c r="B113" s="6">
        <v>185364</v>
      </c>
      <c r="C113" s="6">
        <v>28825740</v>
      </c>
      <c r="D113" s="6">
        <v>9305</v>
      </c>
      <c r="E113" s="6">
        <v>2649447</v>
      </c>
      <c r="F113" s="6">
        <v>177</v>
      </c>
      <c r="G113" s="6">
        <v>21631</v>
      </c>
      <c r="H113" s="6">
        <v>41</v>
      </c>
      <c r="I113" s="6">
        <v>2492</v>
      </c>
      <c r="J113" s="6">
        <v>110</v>
      </c>
      <c r="K113" s="6">
        <v>10824</v>
      </c>
      <c r="L113" s="6">
        <v>739</v>
      </c>
      <c r="M113" s="6">
        <v>235088</v>
      </c>
      <c r="N113" s="6">
        <v>2689</v>
      </c>
      <c r="O113" s="6">
        <v>426653</v>
      </c>
      <c r="P113" s="6">
        <v>46</v>
      </c>
      <c r="Q113" s="6">
        <v>175842</v>
      </c>
      <c r="R113" s="6">
        <v>5503</v>
      </c>
      <c r="S113" s="58">
        <v>1776917</v>
      </c>
      <c r="T113" s="29"/>
      <c r="U113" s="29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</row>
    <row r="114" spans="1:32" s="27" customFormat="1" ht="12" customHeight="1" hidden="1">
      <c r="A114" s="68" t="s">
        <v>524</v>
      </c>
      <c r="B114" s="6">
        <v>166979</v>
      </c>
      <c r="C114" s="6">
        <v>26322890</v>
      </c>
      <c r="D114" s="6">
        <v>7877</v>
      </c>
      <c r="E114" s="6">
        <v>2276392</v>
      </c>
      <c r="F114" s="6">
        <v>228</v>
      </c>
      <c r="G114" s="6">
        <v>23405</v>
      </c>
      <c r="H114" s="6">
        <v>24</v>
      </c>
      <c r="I114" s="6">
        <v>3571</v>
      </c>
      <c r="J114" s="6">
        <v>688</v>
      </c>
      <c r="K114" s="6">
        <v>60033</v>
      </c>
      <c r="L114" s="6">
        <v>1020</v>
      </c>
      <c r="M114" s="6">
        <v>242376</v>
      </c>
      <c r="N114" s="6">
        <v>3088</v>
      </c>
      <c r="O114" s="6">
        <v>496480</v>
      </c>
      <c r="P114" s="6">
        <v>45</v>
      </c>
      <c r="Q114" s="6">
        <v>227004</v>
      </c>
      <c r="R114" s="6">
        <v>2784</v>
      </c>
      <c r="S114" s="58">
        <v>1223523</v>
      </c>
      <c r="T114" s="29"/>
      <c r="U114" s="29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</row>
    <row r="115" spans="1:32" s="27" customFormat="1" ht="12" customHeight="1" hidden="1">
      <c r="A115" s="68" t="s">
        <v>525</v>
      </c>
      <c r="B115" s="6">
        <v>137661</v>
      </c>
      <c r="C115" s="6">
        <v>22852001</v>
      </c>
      <c r="D115" s="6">
        <v>5591</v>
      </c>
      <c r="E115" s="6">
        <v>1558678</v>
      </c>
      <c r="F115" s="6">
        <v>138</v>
      </c>
      <c r="G115" s="6">
        <v>16490</v>
      </c>
      <c r="H115" s="6">
        <v>54</v>
      </c>
      <c r="I115" s="6">
        <v>5667</v>
      </c>
      <c r="J115" s="6">
        <v>15</v>
      </c>
      <c r="K115" s="6">
        <v>845</v>
      </c>
      <c r="L115" s="6">
        <v>636</v>
      </c>
      <c r="M115" s="6">
        <v>201081</v>
      </c>
      <c r="N115" s="6">
        <v>2606</v>
      </c>
      <c r="O115" s="6">
        <v>503130</v>
      </c>
      <c r="P115" s="6">
        <v>51</v>
      </c>
      <c r="Q115" s="6">
        <v>127763</v>
      </c>
      <c r="R115" s="6">
        <v>2091</v>
      </c>
      <c r="S115" s="58">
        <v>703701</v>
      </c>
      <c r="T115" s="29"/>
      <c r="U115" s="29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</row>
    <row r="116" spans="1:32" s="27" customFormat="1" ht="12" customHeight="1" hidden="1">
      <c r="A116" s="68" t="s">
        <v>526</v>
      </c>
      <c r="B116" s="6">
        <v>198396</v>
      </c>
      <c r="C116" s="6">
        <v>26088794</v>
      </c>
      <c r="D116" s="6">
        <v>61581</v>
      </c>
      <c r="E116" s="6">
        <v>6433170</v>
      </c>
      <c r="F116" s="6">
        <v>105</v>
      </c>
      <c r="G116" s="6">
        <v>15418</v>
      </c>
      <c r="H116" s="6">
        <v>117</v>
      </c>
      <c r="I116" s="6">
        <v>6872</v>
      </c>
      <c r="J116" s="6">
        <v>54638</v>
      </c>
      <c r="K116" s="6">
        <v>4479715</v>
      </c>
      <c r="L116" s="6">
        <v>798</v>
      </c>
      <c r="M116" s="6">
        <v>220023</v>
      </c>
      <c r="N116" s="6">
        <v>3400</v>
      </c>
      <c r="O116" s="6">
        <v>579085</v>
      </c>
      <c r="P116" s="6">
        <v>46</v>
      </c>
      <c r="Q116" s="6">
        <v>186990</v>
      </c>
      <c r="R116" s="6">
        <v>2477</v>
      </c>
      <c r="S116" s="58">
        <v>945067</v>
      </c>
      <c r="T116" s="29"/>
      <c r="U116" s="29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</row>
    <row r="117" spans="1:32" s="27" customFormat="1" ht="12" customHeight="1" hidden="1">
      <c r="A117" s="68" t="s">
        <v>527</v>
      </c>
      <c r="B117" s="6">
        <v>218719</v>
      </c>
      <c r="C117" s="6">
        <v>30117334</v>
      </c>
      <c r="D117" s="6">
        <v>70366</v>
      </c>
      <c r="E117" s="6">
        <v>8579845</v>
      </c>
      <c r="F117" s="6">
        <v>104</v>
      </c>
      <c r="G117" s="6">
        <v>30413</v>
      </c>
      <c r="H117" s="6">
        <v>30</v>
      </c>
      <c r="I117" s="6">
        <v>2398</v>
      </c>
      <c r="J117" s="6">
        <v>64431</v>
      </c>
      <c r="K117" s="6">
        <v>5964286</v>
      </c>
      <c r="L117" s="6">
        <v>697</v>
      </c>
      <c r="M117" s="6">
        <v>221785</v>
      </c>
      <c r="N117" s="6">
        <v>2653</v>
      </c>
      <c r="O117" s="6">
        <v>468794</v>
      </c>
      <c r="P117" s="6">
        <v>79</v>
      </c>
      <c r="Q117" s="6">
        <v>93856</v>
      </c>
      <c r="R117" s="6">
        <v>2372</v>
      </c>
      <c r="S117" s="58">
        <v>1798314</v>
      </c>
      <c r="T117" s="29"/>
      <c r="U117" s="29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</row>
    <row r="118" spans="1:32" s="27" customFormat="1" ht="12" customHeight="1" hidden="1">
      <c r="A118" s="68" t="s">
        <v>528</v>
      </c>
      <c r="B118" s="6">
        <v>176811</v>
      </c>
      <c r="C118" s="6">
        <v>27377329</v>
      </c>
      <c r="D118" s="6">
        <v>18580</v>
      </c>
      <c r="E118" s="6">
        <v>3047026</v>
      </c>
      <c r="F118" s="6">
        <v>119</v>
      </c>
      <c r="G118" s="6">
        <v>86003</v>
      </c>
      <c r="H118" s="6">
        <v>78</v>
      </c>
      <c r="I118" s="6">
        <v>9953</v>
      </c>
      <c r="J118" s="6">
        <v>13075</v>
      </c>
      <c r="K118" s="6">
        <v>1230623</v>
      </c>
      <c r="L118" s="6">
        <v>673</v>
      </c>
      <c r="M118" s="6">
        <v>207879</v>
      </c>
      <c r="N118" s="6">
        <v>2476</v>
      </c>
      <c r="O118" s="6">
        <v>375552</v>
      </c>
      <c r="P118" s="6">
        <v>61</v>
      </c>
      <c r="Q118" s="6">
        <v>170661</v>
      </c>
      <c r="R118" s="6">
        <v>2098</v>
      </c>
      <c r="S118" s="58">
        <v>966357</v>
      </c>
      <c r="T118" s="29"/>
      <c r="U118" s="29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</row>
    <row r="119" spans="1:21" s="27" customFormat="1" ht="12" customHeight="1">
      <c r="A119" s="55" t="s">
        <v>529</v>
      </c>
      <c r="B119" s="1">
        <v>1913315</v>
      </c>
      <c r="C119" s="1">
        <v>292492372</v>
      </c>
      <c r="D119" s="1">
        <v>170285</v>
      </c>
      <c r="E119" s="1">
        <v>33309858</v>
      </c>
      <c r="F119" s="1">
        <v>2105</v>
      </c>
      <c r="G119" s="1">
        <v>424310</v>
      </c>
      <c r="H119" s="1">
        <v>624</v>
      </c>
      <c r="I119" s="1">
        <v>100431</v>
      </c>
      <c r="J119" s="1">
        <v>99736</v>
      </c>
      <c r="K119" s="1">
        <v>14204221</v>
      </c>
      <c r="L119" s="1">
        <v>7814</v>
      </c>
      <c r="M119" s="1">
        <v>3011133</v>
      </c>
      <c r="N119" s="1">
        <v>33797</v>
      </c>
      <c r="O119" s="1">
        <v>5242452</v>
      </c>
      <c r="P119" s="1">
        <v>733</v>
      </c>
      <c r="Q119" s="1">
        <v>1777643</v>
      </c>
      <c r="R119" s="1">
        <v>25476</v>
      </c>
      <c r="S119" s="56">
        <v>8549669</v>
      </c>
      <c r="T119" s="29"/>
      <c r="U119" s="29"/>
    </row>
    <row r="120" spans="1:32" ht="12" customHeight="1" hidden="1">
      <c r="A120" s="57" t="s">
        <v>22</v>
      </c>
      <c r="B120" s="6">
        <v>168422</v>
      </c>
      <c r="C120" s="6">
        <v>26619214</v>
      </c>
      <c r="D120" s="6">
        <v>8019</v>
      </c>
      <c r="E120" s="6">
        <v>2300375</v>
      </c>
      <c r="F120" s="6">
        <v>114</v>
      </c>
      <c r="G120" s="6">
        <v>26153</v>
      </c>
      <c r="H120" s="6">
        <v>96</v>
      </c>
      <c r="I120" s="6">
        <v>4755</v>
      </c>
      <c r="J120" s="6">
        <v>2298</v>
      </c>
      <c r="K120" s="6">
        <v>251435</v>
      </c>
      <c r="L120" s="6">
        <v>807</v>
      </c>
      <c r="M120" s="6">
        <v>254177</v>
      </c>
      <c r="N120" s="6">
        <v>2230</v>
      </c>
      <c r="O120" s="6">
        <v>329664</v>
      </c>
      <c r="P120" s="6">
        <v>62</v>
      </c>
      <c r="Q120" s="6">
        <v>207346</v>
      </c>
      <c r="R120" s="6">
        <v>2412</v>
      </c>
      <c r="S120" s="58">
        <v>1226845</v>
      </c>
      <c r="T120" s="29"/>
      <c r="U120" s="29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</row>
    <row r="121" spans="1:32" ht="12" customHeight="1" hidden="1">
      <c r="A121" s="57" t="s">
        <v>23</v>
      </c>
      <c r="B121" s="6">
        <v>109195</v>
      </c>
      <c r="C121" s="6">
        <v>16853404</v>
      </c>
      <c r="D121" s="6">
        <v>6984</v>
      </c>
      <c r="E121" s="6">
        <v>1382485</v>
      </c>
      <c r="F121" s="6">
        <v>148</v>
      </c>
      <c r="G121" s="6">
        <v>26219</v>
      </c>
      <c r="H121" s="6">
        <v>30</v>
      </c>
      <c r="I121" s="6">
        <v>3107</v>
      </c>
      <c r="J121" s="6">
        <v>2856</v>
      </c>
      <c r="K121" s="6">
        <v>298090</v>
      </c>
      <c r="L121" s="6">
        <v>479</v>
      </c>
      <c r="M121" s="6">
        <v>173203</v>
      </c>
      <c r="N121" s="6">
        <v>1436</v>
      </c>
      <c r="O121" s="6">
        <v>227798</v>
      </c>
      <c r="P121" s="6">
        <v>37</v>
      </c>
      <c r="Q121" s="6">
        <v>85858</v>
      </c>
      <c r="R121" s="6">
        <v>1998</v>
      </c>
      <c r="S121" s="58">
        <v>568208</v>
      </c>
      <c r="T121" s="29"/>
      <c r="U121" s="29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</row>
    <row r="122" spans="1:32" ht="12" customHeight="1" hidden="1">
      <c r="A122" s="57" t="s">
        <v>24</v>
      </c>
      <c r="B122" s="6">
        <v>152844</v>
      </c>
      <c r="C122" s="6">
        <v>23597801</v>
      </c>
      <c r="D122" s="6">
        <v>5647</v>
      </c>
      <c r="E122" s="6">
        <v>1892263</v>
      </c>
      <c r="F122" s="6">
        <v>123</v>
      </c>
      <c r="G122" s="6">
        <v>16095</v>
      </c>
      <c r="H122" s="6">
        <v>46</v>
      </c>
      <c r="I122" s="6">
        <v>18743</v>
      </c>
      <c r="J122" s="6">
        <v>41</v>
      </c>
      <c r="K122" s="6">
        <v>3162</v>
      </c>
      <c r="L122" s="6">
        <v>718</v>
      </c>
      <c r="M122" s="6">
        <v>478219</v>
      </c>
      <c r="N122" s="6">
        <v>1913</v>
      </c>
      <c r="O122" s="6">
        <v>265332</v>
      </c>
      <c r="P122" s="6">
        <v>174</v>
      </c>
      <c r="Q122" s="6">
        <v>137637</v>
      </c>
      <c r="R122" s="6">
        <v>2632</v>
      </c>
      <c r="S122" s="58">
        <v>973076</v>
      </c>
      <c r="T122" s="29"/>
      <c r="U122" s="29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</row>
    <row r="123" spans="1:32" ht="12" customHeight="1" hidden="1">
      <c r="A123" s="57" t="s">
        <v>25</v>
      </c>
      <c r="B123" s="6">
        <v>173825</v>
      </c>
      <c r="C123" s="6">
        <v>26145576</v>
      </c>
      <c r="D123" s="6">
        <v>6667</v>
      </c>
      <c r="E123" s="6">
        <v>1692700</v>
      </c>
      <c r="F123" s="6">
        <v>130</v>
      </c>
      <c r="G123" s="6">
        <v>15787</v>
      </c>
      <c r="H123" s="6">
        <v>57</v>
      </c>
      <c r="I123" s="6">
        <v>5932</v>
      </c>
      <c r="J123" s="6">
        <v>939</v>
      </c>
      <c r="K123" s="6">
        <v>73375</v>
      </c>
      <c r="L123" s="6">
        <v>737</v>
      </c>
      <c r="M123" s="6">
        <v>327962</v>
      </c>
      <c r="N123" s="6">
        <v>2204</v>
      </c>
      <c r="O123" s="6">
        <v>301963</v>
      </c>
      <c r="P123" s="6">
        <v>28</v>
      </c>
      <c r="Q123" s="6">
        <v>30506</v>
      </c>
      <c r="R123" s="6">
        <v>2572</v>
      </c>
      <c r="S123" s="58">
        <v>937175</v>
      </c>
      <c r="T123" s="29"/>
      <c r="U123" s="29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</row>
    <row r="124" spans="1:32" ht="12" customHeight="1" hidden="1">
      <c r="A124" s="57" t="s">
        <v>26</v>
      </c>
      <c r="B124" s="6">
        <v>191912</v>
      </c>
      <c r="C124" s="6">
        <v>28811676</v>
      </c>
      <c r="D124" s="6">
        <v>7105</v>
      </c>
      <c r="E124" s="6">
        <v>1776128</v>
      </c>
      <c r="F124" s="6">
        <v>105</v>
      </c>
      <c r="G124" s="6">
        <v>51007</v>
      </c>
      <c r="H124" s="6">
        <v>24</v>
      </c>
      <c r="I124" s="6">
        <v>2855</v>
      </c>
      <c r="J124" s="6">
        <v>36</v>
      </c>
      <c r="K124" s="6">
        <v>4248</v>
      </c>
      <c r="L124" s="6">
        <v>1043</v>
      </c>
      <c r="M124" s="6">
        <v>242548</v>
      </c>
      <c r="N124" s="6">
        <v>3238</v>
      </c>
      <c r="O124" s="6">
        <v>457306</v>
      </c>
      <c r="P124" s="6">
        <v>51</v>
      </c>
      <c r="Q124" s="6">
        <v>189632</v>
      </c>
      <c r="R124" s="6">
        <v>2608</v>
      </c>
      <c r="S124" s="58">
        <v>828531</v>
      </c>
      <c r="T124" s="29"/>
      <c r="U124" s="29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</row>
    <row r="125" spans="1:32" ht="12" customHeight="1" hidden="1">
      <c r="A125" s="57" t="s">
        <v>27</v>
      </c>
      <c r="B125" s="6">
        <v>168065</v>
      </c>
      <c r="C125" s="6">
        <v>24466057</v>
      </c>
      <c r="D125" s="6">
        <v>6859</v>
      </c>
      <c r="E125" s="6">
        <v>1836759</v>
      </c>
      <c r="F125" s="6">
        <v>194</v>
      </c>
      <c r="G125" s="6">
        <v>46859</v>
      </c>
      <c r="H125" s="6">
        <v>25</v>
      </c>
      <c r="I125" s="6">
        <v>7750</v>
      </c>
      <c r="J125" s="6">
        <v>93</v>
      </c>
      <c r="K125" s="6">
        <v>20953</v>
      </c>
      <c r="L125" s="6">
        <v>556</v>
      </c>
      <c r="M125" s="6">
        <v>97624</v>
      </c>
      <c r="N125" s="6">
        <v>4753</v>
      </c>
      <c r="O125" s="6">
        <v>742178</v>
      </c>
      <c r="P125" s="6">
        <v>48</v>
      </c>
      <c r="Q125" s="6">
        <v>114664</v>
      </c>
      <c r="R125" s="6">
        <v>1190</v>
      </c>
      <c r="S125" s="58">
        <v>806731</v>
      </c>
      <c r="T125" s="29"/>
      <c r="U125" s="29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</row>
    <row r="126" spans="1:32" ht="12" customHeight="1" hidden="1">
      <c r="A126" s="57" t="s">
        <v>28</v>
      </c>
      <c r="B126" s="6">
        <v>160928</v>
      </c>
      <c r="C126" s="6">
        <v>23383649</v>
      </c>
      <c r="D126" s="6">
        <v>5922</v>
      </c>
      <c r="E126" s="6">
        <v>1308109</v>
      </c>
      <c r="F126" s="6">
        <v>143</v>
      </c>
      <c r="G126" s="6">
        <v>35150</v>
      </c>
      <c r="H126" s="6">
        <v>50</v>
      </c>
      <c r="I126" s="6">
        <v>10954</v>
      </c>
      <c r="J126" s="6">
        <v>68</v>
      </c>
      <c r="K126" s="6">
        <v>7580</v>
      </c>
      <c r="L126" s="6">
        <v>474</v>
      </c>
      <c r="M126" s="6">
        <v>137324</v>
      </c>
      <c r="N126" s="6">
        <v>3165</v>
      </c>
      <c r="O126" s="6">
        <v>617230</v>
      </c>
      <c r="P126" s="6">
        <v>89</v>
      </c>
      <c r="Q126" s="6">
        <v>263966</v>
      </c>
      <c r="R126" s="6">
        <v>1933</v>
      </c>
      <c r="S126" s="58">
        <v>235906</v>
      </c>
      <c r="T126" s="29"/>
      <c r="U126" s="29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</row>
    <row r="127" spans="1:32" ht="12" customHeight="1" hidden="1">
      <c r="A127" s="57" t="s">
        <v>29</v>
      </c>
      <c r="B127" s="6">
        <v>135418</v>
      </c>
      <c r="C127" s="6">
        <v>20540932</v>
      </c>
      <c r="D127" s="6">
        <v>5883</v>
      </c>
      <c r="E127" s="6">
        <v>1356494</v>
      </c>
      <c r="F127" s="6">
        <v>111</v>
      </c>
      <c r="G127" s="6">
        <v>23547</v>
      </c>
      <c r="H127" s="6">
        <v>57</v>
      </c>
      <c r="I127" s="6">
        <v>12589</v>
      </c>
      <c r="J127" s="6">
        <v>1316</v>
      </c>
      <c r="K127" s="6">
        <v>165675</v>
      </c>
      <c r="L127" s="6">
        <v>631</v>
      </c>
      <c r="M127" s="6">
        <v>290455</v>
      </c>
      <c r="N127" s="6">
        <v>2247</v>
      </c>
      <c r="O127" s="6">
        <v>332206</v>
      </c>
      <c r="P127" s="6">
        <v>52</v>
      </c>
      <c r="Q127" s="6">
        <v>101958</v>
      </c>
      <c r="R127" s="6">
        <v>1469</v>
      </c>
      <c r="S127" s="58">
        <v>430065</v>
      </c>
      <c r="T127" s="29"/>
      <c r="U127" s="29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</row>
    <row r="128" spans="1:32" ht="12" customHeight="1" hidden="1">
      <c r="A128" s="57" t="s">
        <v>30</v>
      </c>
      <c r="B128" s="6">
        <v>133734</v>
      </c>
      <c r="C128" s="6">
        <v>21790872</v>
      </c>
      <c r="D128" s="6">
        <v>5576</v>
      </c>
      <c r="E128" s="6">
        <v>1425355</v>
      </c>
      <c r="F128" s="6">
        <v>196</v>
      </c>
      <c r="G128" s="6">
        <v>37137</v>
      </c>
      <c r="H128" s="6">
        <v>88</v>
      </c>
      <c r="I128" s="6">
        <v>12417</v>
      </c>
      <c r="J128" s="6">
        <v>2</v>
      </c>
      <c r="K128" s="6">
        <v>421</v>
      </c>
      <c r="L128" s="6">
        <v>534</v>
      </c>
      <c r="M128" s="6">
        <v>187440</v>
      </c>
      <c r="N128" s="6">
        <v>2961</v>
      </c>
      <c r="O128" s="6">
        <v>460387</v>
      </c>
      <c r="P128" s="6">
        <v>42</v>
      </c>
      <c r="Q128" s="6">
        <v>87482</v>
      </c>
      <c r="R128" s="6">
        <v>1753</v>
      </c>
      <c r="S128" s="58">
        <v>640070</v>
      </c>
      <c r="T128" s="29"/>
      <c r="U128" s="29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</row>
    <row r="129" spans="1:32" ht="12" customHeight="1" hidden="1">
      <c r="A129" s="57" t="s">
        <v>31</v>
      </c>
      <c r="B129" s="6">
        <v>174754</v>
      </c>
      <c r="C129" s="6">
        <v>26081657</v>
      </c>
      <c r="D129" s="6">
        <v>29560</v>
      </c>
      <c r="E129" s="6">
        <v>3975694</v>
      </c>
      <c r="F129" s="6">
        <v>109</v>
      </c>
      <c r="G129" s="6">
        <v>13110</v>
      </c>
      <c r="H129" s="6">
        <v>64</v>
      </c>
      <c r="I129" s="6">
        <v>7527</v>
      </c>
      <c r="J129" s="6">
        <v>21964</v>
      </c>
      <c r="K129" s="6">
        <v>2463221</v>
      </c>
      <c r="L129" s="6">
        <v>705</v>
      </c>
      <c r="M129" s="6">
        <v>223047</v>
      </c>
      <c r="N129" s="6">
        <v>4301</v>
      </c>
      <c r="O129" s="6">
        <v>629504</v>
      </c>
      <c r="P129" s="6">
        <v>45</v>
      </c>
      <c r="Q129" s="6">
        <v>71680</v>
      </c>
      <c r="R129" s="6">
        <v>2372</v>
      </c>
      <c r="S129" s="58">
        <v>567605</v>
      </c>
      <c r="T129" s="29"/>
      <c r="U129" s="29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</row>
    <row r="130" spans="1:32" ht="12" customHeight="1" hidden="1">
      <c r="A130" s="57" t="s">
        <v>32</v>
      </c>
      <c r="B130" s="6">
        <v>192782</v>
      </c>
      <c r="C130" s="6">
        <v>30182784</v>
      </c>
      <c r="D130" s="6">
        <v>70700</v>
      </c>
      <c r="E130" s="6">
        <v>11259249</v>
      </c>
      <c r="F130" s="6">
        <v>217</v>
      </c>
      <c r="G130" s="6">
        <v>66848</v>
      </c>
      <c r="H130" s="6">
        <v>29</v>
      </c>
      <c r="I130" s="6">
        <v>8435</v>
      </c>
      <c r="J130" s="6">
        <v>64931</v>
      </c>
      <c r="K130" s="6">
        <v>9300920</v>
      </c>
      <c r="L130" s="6">
        <v>547</v>
      </c>
      <c r="M130" s="6">
        <v>356280</v>
      </c>
      <c r="N130" s="6">
        <v>2426</v>
      </c>
      <c r="O130" s="6">
        <v>430486</v>
      </c>
      <c r="P130" s="6">
        <v>41</v>
      </c>
      <c r="Q130" s="6">
        <v>348129</v>
      </c>
      <c r="R130" s="6">
        <v>2509</v>
      </c>
      <c r="S130" s="58">
        <v>748151</v>
      </c>
      <c r="T130" s="29"/>
      <c r="U130" s="29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</row>
    <row r="131" spans="1:32" ht="12" customHeight="1" hidden="1">
      <c r="A131" s="57" t="s">
        <v>33</v>
      </c>
      <c r="B131" s="6">
        <v>151436</v>
      </c>
      <c r="C131" s="6">
        <v>24018750</v>
      </c>
      <c r="D131" s="6">
        <v>11363</v>
      </c>
      <c r="E131" s="6">
        <v>3104247</v>
      </c>
      <c r="F131" s="6">
        <v>515</v>
      </c>
      <c r="G131" s="6">
        <v>66400</v>
      </c>
      <c r="H131" s="6">
        <v>58</v>
      </c>
      <c r="I131" s="6">
        <v>5367</v>
      </c>
      <c r="J131" s="6">
        <v>5192</v>
      </c>
      <c r="K131" s="6">
        <v>1615142</v>
      </c>
      <c r="L131" s="6">
        <v>583</v>
      </c>
      <c r="M131" s="6">
        <v>242853</v>
      </c>
      <c r="N131" s="6">
        <v>2923</v>
      </c>
      <c r="O131" s="6">
        <v>448397</v>
      </c>
      <c r="P131" s="6">
        <v>64</v>
      </c>
      <c r="Q131" s="6">
        <v>138785</v>
      </c>
      <c r="R131" s="6">
        <v>2028</v>
      </c>
      <c r="S131" s="58">
        <v>587304</v>
      </c>
      <c r="T131" s="29"/>
      <c r="U131" s="29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</row>
    <row r="132" spans="1:21" s="27" customFormat="1" ht="12" customHeight="1">
      <c r="A132" s="55" t="s">
        <v>531</v>
      </c>
      <c r="B132" s="1">
        <v>1893764</v>
      </c>
      <c r="C132" s="1">
        <v>317808850</v>
      </c>
      <c r="D132" s="1">
        <v>177156</v>
      </c>
      <c r="E132" s="1">
        <v>66094746</v>
      </c>
      <c r="F132" s="1">
        <v>1640</v>
      </c>
      <c r="G132" s="1">
        <v>487268</v>
      </c>
      <c r="H132" s="1">
        <v>536</v>
      </c>
      <c r="I132" s="1">
        <v>113136</v>
      </c>
      <c r="J132" s="1">
        <v>77169</v>
      </c>
      <c r="K132" s="1">
        <v>12487056</v>
      </c>
      <c r="L132" s="1">
        <v>7734</v>
      </c>
      <c r="M132" s="1">
        <v>2318179</v>
      </c>
      <c r="N132" s="1">
        <v>31460</v>
      </c>
      <c r="O132" s="1">
        <v>5083925</v>
      </c>
      <c r="P132" s="1">
        <v>659</v>
      </c>
      <c r="Q132" s="1">
        <v>2545524</v>
      </c>
      <c r="R132" s="1">
        <v>57958</v>
      </c>
      <c r="S132" s="56">
        <v>43059656</v>
      </c>
      <c r="T132" s="29"/>
      <c r="U132" s="29"/>
    </row>
    <row r="133" spans="1:32" ht="12" customHeight="1" hidden="1">
      <c r="A133" s="57" t="s">
        <v>22</v>
      </c>
      <c r="B133" s="6">
        <v>104994</v>
      </c>
      <c r="C133" s="6">
        <v>16339151</v>
      </c>
      <c r="D133" s="6">
        <v>4463</v>
      </c>
      <c r="E133" s="6">
        <v>1543727</v>
      </c>
      <c r="F133" s="6">
        <v>123</v>
      </c>
      <c r="G133" s="6">
        <v>20541</v>
      </c>
      <c r="H133" s="6">
        <v>28</v>
      </c>
      <c r="I133" s="6">
        <v>3082</v>
      </c>
      <c r="J133" s="6">
        <v>375</v>
      </c>
      <c r="K133" s="6">
        <v>102666</v>
      </c>
      <c r="L133" s="6">
        <v>481</v>
      </c>
      <c r="M133" s="6">
        <v>166389</v>
      </c>
      <c r="N133" s="6">
        <v>1613</v>
      </c>
      <c r="O133" s="6">
        <v>268299</v>
      </c>
      <c r="P133" s="6">
        <v>35</v>
      </c>
      <c r="Q133" s="6">
        <v>472362</v>
      </c>
      <c r="R133" s="6">
        <v>1808</v>
      </c>
      <c r="S133" s="58">
        <v>510388</v>
      </c>
      <c r="T133" s="29"/>
      <c r="U133" s="29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</row>
    <row r="134" spans="1:32" ht="12" customHeight="1" hidden="1">
      <c r="A134" s="57" t="s">
        <v>23</v>
      </c>
      <c r="B134" s="6">
        <v>115974</v>
      </c>
      <c r="C134" s="6">
        <v>17734203</v>
      </c>
      <c r="D134" s="6">
        <v>5607</v>
      </c>
      <c r="E134" s="6">
        <v>1707310</v>
      </c>
      <c r="F134" s="6">
        <v>159</v>
      </c>
      <c r="G134" s="6">
        <v>38539</v>
      </c>
      <c r="H134" s="6">
        <v>60</v>
      </c>
      <c r="I134" s="6">
        <v>23227</v>
      </c>
      <c r="J134" s="6">
        <v>1053</v>
      </c>
      <c r="K134" s="6">
        <v>175826</v>
      </c>
      <c r="L134" s="6">
        <v>568</v>
      </c>
      <c r="M134" s="6">
        <v>234991</v>
      </c>
      <c r="N134" s="6">
        <v>2053</v>
      </c>
      <c r="O134" s="6">
        <v>257227</v>
      </c>
      <c r="P134" s="6">
        <v>61</v>
      </c>
      <c r="Q134" s="6">
        <v>78289</v>
      </c>
      <c r="R134" s="6">
        <v>1653</v>
      </c>
      <c r="S134" s="58">
        <v>899211</v>
      </c>
      <c r="T134" s="29"/>
      <c r="U134" s="29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</row>
    <row r="135" spans="1:32" ht="12" customHeight="1" hidden="1">
      <c r="A135" s="57" t="s">
        <v>24</v>
      </c>
      <c r="B135" s="6">
        <v>138161</v>
      </c>
      <c r="C135" s="6">
        <v>21363516</v>
      </c>
      <c r="D135" s="6">
        <v>6115</v>
      </c>
      <c r="E135" s="6">
        <v>2081597</v>
      </c>
      <c r="F135" s="6">
        <v>141</v>
      </c>
      <c r="G135" s="6">
        <v>31264</v>
      </c>
      <c r="H135" s="6">
        <v>37</v>
      </c>
      <c r="I135" s="6">
        <v>8751</v>
      </c>
      <c r="J135" s="6">
        <v>83</v>
      </c>
      <c r="K135" s="6">
        <v>9759</v>
      </c>
      <c r="L135" s="6">
        <v>595</v>
      </c>
      <c r="M135" s="6">
        <v>212101</v>
      </c>
      <c r="N135" s="6">
        <v>2371</v>
      </c>
      <c r="O135" s="6">
        <v>464418</v>
      </c>
      <c r="P135" s="6">
        <v>66</v>
      </c>
      <c r="Q135" s="6">
        <v>390496</v>
      </c>
      <c r="R135" s="6">
        <v>2822</v>
      </c>
      <c r="S135" s="58">
        <v>964809</v>
      </c>
      <c r="T135" s="29"/>
      <c r="U135" s="29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</row>
    <row r="136" spans="1:32" ht="12" customHeight="1" hidden="1">
      <c r="A136" s="57" t="s">
        <v>25</v>
      </c>
      <c r="B136" s="6">
        <v>145709</v>
      </c>
      <c r="C136" s="6">
        <v>23281188</v>
      </c>
      <c r="D136" s="6">
        <v>6300</v>
      </c>
      <c r="E136" s="6">
        <v>1856028</v>
      </c>
      <c r="F136" s="6">
        <v>102</v>
      </c>
      <c r="G136" s="6">
        <v>22015</v>
      </c>
      <c r="H136" s="6">
        <v>69</v>
      </c>
      <c r="I136" s="6">
        <v>6581</v>
      </c>
      <c r="J136" s="6">
        <v>27</v>
      </c>
      <c r="K136" s="6">
        <v>3731</v>
      </c>
      <c r="L136" s="6">
        <v>763</v>
      </c>
      <c r="M136" s="6">
        <v>183136</v>
      </c>
      <c r="N136" s="6">
        <v>2300</v>
      </c>
      <c r="O136" s="6">
        <v>362588</v>
      </c>
      <c r="P136" s="6">
        <v>69</v>
      </c>
      <c r="Q136" s="6">
        <v>215172</v>
      </c>
      <c r="R136" s="6">
        <v>2970</v>
      </c>
      <c r="S136" s="58">
        <v>1062806</v>
      </c>
      <c r="T136" s="29"/>
      <c r="U136" s="29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</row>
    <row r="137" spans="1:32" ht="12" customHeight="1" hidden="1">
      <c r="A137" s="57" t="s">
        <v>26</v>
      </c>
      <c r="B137" s="6">
        <v>134587</v>
      </c>
      <c r="C137" s="6">
        <v>20497642</v>
      </c>
      <c r="D137" s="6">
        <v>7763</v>
      </c>
      <c r="E137" s="6">
        <v>2085382</v>
      </c>
      <c r="F137" s="6">
        <v>230</v>
      </c>
      <c r="G137" s="6">
        <v>225831</v>
      </c>
      <c r="H137" s="6">
        <v>52</v>
      </c>
      <c r="I137" s="6">
        <v>16029</v>
      </c>
      <c r="J137" s="6">
        <v>161</v>
      </c>
      <c r="K137" s="6">
        <v>17800</v>
      </c>
      <c r="L137" s="6">
        <v>571</v>
      </c>
      <c r="M137" s="6">
        <v>177864</v>
      </c>
      <c r="N137" s="6">
        <v>4202</v>
      </c>
      <c r="O137" s="6">
        <v>588158</v>
      </c>
      <c r="P137" s="6">
        <v>41</v>
      </c>
      <c r="Q137" s="6">
        <v>147438</v>
      </c>
      <c r="R137" s="6">
        <v>2506</v>
      </c>
      <c r="S137" s="58">
        <v>912262</v>
      </c>
      <c r="T137" s="29"/>
      <c r="U137" s="29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</row>
    <row r="138" spans="1:32" ht="12" customHeight="1" hidden="1">
      <c r="A138" s="57" t="s">
        <v>27</v>
      </c>
      <c r="B138" s="6">
        <v>180174</v>
      </c>
      <c r="C138" s="6">
        <v>26388157</v>
      </c>
      <c r="D138" s="6">
        <v>12734</v>
      </c>
      <c r="E138" s="6">
        <v>2644305</v>
      </c>
      <c r="F138" s="6">
        <v>120</v>
      </c>
      <c r="G138" s="6">
        <v>22426</v>
      </c>
      <c r="H138" s="6">
        <v>34</v>
      </c>
      <c r="I138" s="6">
        <v>8077</v>
      </c>
      <c r="J138" s="6">
        <v>3510</v>
      </c>
      <c r="K138" s="6">
        <v>196924</v>
      </c>
      <c r="L138" s="6">
        <v>604</v>
      </c>
      <c r="M138" s="6">
        <v>198644</v>
      </c>
      <c r="N138" s="6">
        <v>2585</v>
      </c>
      <c r="O138" s="6">
        <v>396509</v>
      </c>
      <c r="P138" s="6">
        <v>67</v>
      </c>
      <c r="Q138" s="6">
        <v>193596</v>
      </c>
      <c r="R138" s="6">
        <v>5814</v>
      </c>
      <c r="S138" s="58">
        <v>1628129</v>
      </c>
      <c r="T138" s="29"/>
      <c r="U138" s="29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</row>
    <row r="139" spans="1:32" ht="12" customHeight="1" hidden="1">
      <c r="A139" s="57" t="s">
        <v>28</v>
      </c>
      <c r="B139" s="6">
        <v>183694</v>
      </c>
      <c r="C139" s="6">
        <v>31440359</v>
      </c>
      <c r="D139" s="6">
        <v>13473</v>
      </c>
      <c r="E139" s="6">
        <v>8105540</v>
      </c>
      <c r="F139" s="6">
        <v>223</v>
      </c>
      <c r="G139" s="6">
        <v>20312</v>
      </c>
      <c r="H139" s="6">
        <v>30</v>
      </c>
      <c r="I139" s="6">
        <v>2445</v>
      </c>
      <c r="J139" s="6">
        <v>326</v>
      </c>
      <c r="K139" s="6">
        <v>94447</v>
      </c>
      <c r="L139" s="6">
        <v>625</v>
      </c>
      <c r="M139" s="6">
        <v>188231</v>
      </c>
      <c r="N139" s="6">
        <v>4438</v>
      </c>
      <c r="O139" s="6">
        <v>722080</v>
      </c>
      <c r="P139" s="6">
        <v>74</v>
      </c>
      <c r="Q139" s="6">
        <v>156852</v>
      </c>
      <c r="R139" s="6">
        <v>7757</v>
      </c>
      <c r="S139" s="58">
        <v>6921175</v>
      </c>
      <c r="T139" s="29"/>
      <c r="U139" s="29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</row>
    <row r="140" spans="1:32" ht="12" customHeight="1" hidden="1">
      <c r="A140" s="57" t="s">
        <v>29</v>
      </c>
      <c r="B140" s="6">
        <v>161511</v>
      </c>
      <c r="C140" s="6">
        <v>29415417</v>
      </c>
      <c r="D140" s="6">
        <v>9943</v>
      </c>
      <c r="E140" s="6">
        <v>7999141</v>
      </c>
      <c r="F140" s="6">
        <v>72</v>
      </c>
      <c r="G140" s="6">
        <v>6946</v>
      </c>
      <c r="H140" s="6">
        <v>17</v>
      </c>
      <c r="I140" s="6">
        <v>1536</v>
      </c>
      <c r="J140" s="6">
        <v>116</v>
      </c>
      <c r="K140" s="6">
        <v>21247</v>
      </c>
      <c r="L140" s="6">
        <v>609</v>
      </c>
      <c r="M140" s="6">
        <v>193318</v>
      </c>
      <c r="N140" s="6">
        <v>2311</v>
      </c>
      <c r="O140" s="6">
        <v>353385</v>
      </c>
      <c r="P140" s="6">
        <v>40</v>
      </c>
      <c r="Q140" s="6">
        <v>75564</v>
      </c>
      <c r="R140" s="6">
        <v>6778</v>
      </c>
      <c r="S140" s="58">
        <v>7347144</v>
      </c>
      <c r="T140" s="29"/>
      <c r="U140" s="29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</row>
    <row r="141" spans="1:32" ht="12" customHeight="1" hidden="1">
      <c r="A141" s="57" t="s">
        <v>30</v>
      </c>
      <c r="B141" s="6">
        <v>156225</v>
      </c>
      <c r="C141" s="6">
        <v>29456839</v>
      </c>
      <c r="D141" s="6">
        <v>9158</v>
      </c>
      <c r="E141" s="6">
        <v>6690668</v>
      </c>
      <c r="F141" s="6">
        <v>135</v>
      </c>
      <c r="G141" s="6">
        <v>17142</v>
      </c>
      <c r="H141" s="6">
        <v>124</v>
      </c>
      <c r="I141" s="6">
        <v>25150</v>
      </c>
      <c r="J141" s="6">
        <v>67</v>
      </c>
      <c r="K141" s="6">
        <v>12987</v>
      </c>
      <c r="L141" s="6">
        <v>743</v>
      </c>
      <c r="M141" s="6">
        <v>185593</v>
      </c>
      <c r="N141" s="6">
        <v>2318</v>
      </c>
      <c r="O141" s="6">
        <v>408730</v>
      </c>
      <c r="P141" s="6">
        <v>74</v>
      </c>
      <c r="Q141" s="6">
        <v>186901</v>
      </c>
      <c r="R141" s="6">
        <v>5697</v>
      </c>
      <c r="S141" s="58">
        <v>5854166</v>
      </c>
      <c r="T141" s="29"/>
      <c r="U141" s="29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</row>
    <row r="142" spans="1:32" ht="12" customHeight="1" hidden="1">
      <c r="A142" s="57" t="s">
        <v>31</v>
      </c>
      <c r="B142" s="6">
        <v>219622</v>
      </c>
      <c r="C142" s="6">
        <v>36714000</v>
      </c>
      <c r="D142" s="6">
        <v>54075</v>
      </c>
      <c r="E142" s="6">
        <v>13131478</v>
      </c>
      <c r="F142" s="6">
        <v>75</v>
      </c>
      <c r="G142" s="6">
        <v>24780</v>
      </c>
      <c r="H142" s="6">
        <v>22</v>
      </c>
      <c r="I142" s="6">
        <v>5396</v>
      </c>
      <c r="J142" s="6">
        <v>43215</v>
      </c>
      <c r="K142" s="6">
        <v>6552735</v>
      </c>
      <c r="L142" s="6">
        <v>655</v>
      </c>
      <c r="M142" s="6">
        <v>160431</v>
      </c>
      <c r="N142" s="6">
        <v>2190</v>
      </c>
      <c r="O142" s="6">
        <v>408009</v>
      </c>
      <c r="P142" s="6">
        <v>42</v>
      </c>
      <c r="Q142" s="6">
        <v>62966</v>
      </c>
      <c r="R142" s="6">
        <v>7876</v>
      </c>
      <c r="S142" s="58">
        <v>5917161</v>
      </c>
      <c r="T142" s="29"/>
      <c r="U142" s="29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</row>
    <row r="143" spans="1:32" ht="12" customHeight="1" hidden="1">
      <c r="A143" s="57" t="s">
        <v>32</v>
      </c>
      <c r="B143" s="6">
        <v>176978</v>
      </c>
      <c r="C143" s="6">
        <v>32967958</v>
      </c>
      <c r="D143" s="6">
        <v>33888</v>
      </c>
      <c r="E143" s="6">
        <v>10976425</v>
      </c>
      <c r="F143" s="6">
        <v>134</v>
      </c>
      <c r="G143" s="6">
        <v>25063</v>
      </c>
      <c r="H143" s="6">
        <v>17</v>
      </c>
      <c r="I143" s="6">
        <v>3063</v>
      </c>
      <c r="J143" s="6">
        <v>24453</v>
      </c>
      <c r="K143" s="6">
        <v>4662159</v>
      </c>
      <c r="L143" s="6">
        <v>881</v>
      </c>
      <c r="M143" s="6">
        <v>234575</v>
      </c>
      <c r="N143" s="6">
        <v>2393</v>
      </c>
      <c r="O143" s="6">
        <v>467789</v>
      </c>
      <c r="P143" s="6">
        <v>39</v>
      </c>
      <c r="Q143" s="6">
        <v>105121</v>
      </c>
      <c r="R143" s="6">
        <v>5971</v>
      </c>
      <c r="S143" s="58">
        <v>5478655</v>
      </c>
      <c r="T143" s="29"/>
      <c r="U143" s="29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</row>
    <row r="144" spans="1:32" ht="12" customHeight="1" hidden="1">
      <c r="A144" s="57" t="s">
        <v>33</v>
      </c>
      <c r="B144" s="6">
        <v>176135</v>
      </c>
      <c r="C144" s="6">
        <v>32210419</v>
      </c>
      <c r="D144" s="6">
        <v>13637</v>
      </c>
      <c r="E144" s="6">
        <v>7273144</v>
      </c>
      <c r="F144" s="6">
        <v>126</v>
      </c>
      <c r="G144" s="6">
        <v>32411</v>
      </c>
      <c r="H144" s="6">
        <v>46</v>
      </c>
      <c r="I144" s="6">
        <v>9801</v>
      </c>
      <c r="J144" s="6">
        <v>3783</v>
      </c>
      <c r="K144" s="6">
        <v>636773</v>
      </c>
      <c r="L144" s="6">
        <v>639</v>
      </c>
      <c r="M144" s="6">
        <v>182909</v>
      </c>
      <c r="N144" s="6">
        <v>2686</v>
      </c>
      <c r="O144" s="6">
        <v>386733</v>
      </c>
      <c r="P144" s="6">
        <v>51</v>
      </c>
      <c r="Q144" s="6">
        <v>460768</v>
      </c>
      <c r="R144" s="6">
        <v>6306</v>
      </c>
      <c r="S144" s="58">
        <v>5563751</v>
      </c>
      <c r="T144" s="29"/>
      <c r="U144" s="29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</row>
    <row r="145" spans="1:21" s="27" customFormat="1" ht="12" customHeight="1">
      <c r="A145" s="55" t="s">
        <v>532</v>
      </c>
      <c r="B145" s="1">
        <v>1937568</v>
      </c>
      <c r="C145" s="1">
        <v>340701596</v>
      </c>
      <c r="D145" s="1">
        <v>211916</v>
      </c>
      <c r="E145" s="1">
        <v>75137361</v>
      </c>
      <c r="F145" s="1">
        <v>1606</v>
      </c>
      <c r="G145" s="1">
        <v>319797</v>
      </c>
      <c r="H145" s="1">
        <v>434</v>
      </c>
      <c r="I145" s="1">
        <v>133494</v>
      </c>
      <c r="J145" s="1">
        <v>97030</v>
      </c>
      <c r="K145" s="1">
        <v>15223596</v>
      </c>
      <c r="L145" s="1">
        <v>10355</v>
      </c>
      <c r="M145" s="1">
        <v>3254282</v>
      </c>
      <c r="N145" s="1">
        <v>31854</v>
      </c>
      <c r="O145" s="1">
        <v>5856828</v>
      </c>
      <c r="P145" s="1">
        <v>702</v>
      </c>
      <c r="Q145" s="1">
        <v>1554006</v>
      </c>
      <c r="R145" s="1">
        <v>69935</v>
      </c>
      <c r="S145" s="56">
        <v>48795357</v>
      </c>
      <c r="T145" s="29"/>
      <c r="U145" s="29"/>
    </row>
    <row r="146" spans="1:32" ht="12" customHeight="1" hidden="1">
      <c r="A146" s="57" t="s">
        <v>22</v>
      </c>
      <c r="B146" s="6">
        <v>161758</v>
      </c>
      <c r="C146" s="6">
        <v>27989513</v>
      </c>
      <c r="D146" s="6">
        <v>18334</v>
      </c>
      <c r="E146" s="6">
        <v>6270511</v>
      </c>
      <c r="F146" s="6">
        <v>76</v>
      </c>
      <c r="G146" s="6">
        <v>31929</v>
      </c>
      <c r="H146" s="6">
        <v>21</v>
      </c>
      <c r="I146" s="6">
        <v>11572</v>
      </c>
      <c r="J146" s="6">
        <v>8671</v>
      </c>
      <c r="K146" s="6">
        <v>1259861</v>
      </c>
      <c r="L146" s="6">
        <v>564</v>
      </c>
      <c r="M146" s="6">
        <v>167059</v>
      </c>
      <c r="N146" s="6">
        <v>2620</v>
      </c>
      <c r="O146" s="6">
        <v>425646</v>
      </c>
      <c r="P146" s="6">
        <v>42</v>
      </c>
      <c r="Q146" s="6">
        <v>128304</v>
      </c>
      <c r="R146" s="6">
        <v>6340</v>
      </c>
      <c r="S146" s="58">
        <v>4246141</v>
      </c>
      <c r="T146" s="29"/>
      <c r="U146" s="29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</row>
    <row r="147" spans="1:32" ht="12" customHeight="1" hidden="1">
      <c r="A147" s="57" t="s">
        <v>23</v>
      </c>
      <c r="B147" s="6">
        <v>117138</v>
      </c>
      <c r="C147" s="6">
        <v>21208420</v>
      </c>
      <c r="D147" s="6">
        <v>8250</v>
      </c>
      <c r="E147" s="6">
        <v>4028331</v>
      </c>
      <c r="F147" s="6">
        <v>111</v>
      </c>
      <c r="G147" s="6">
        <v>26233</v>
      </c>
      <c r="H147" s="6">
        <v>35</v>
      </c>
      <c r="I147" s="6">
        <v>6584</v>
      </c>
      <c r="J147" s="6">
        <v>21</v>
      </c>
      <c r="K147" s="6">
        <v>19204</v>
      </c>
      <c r="L147" s="6">
        <v>447</v>
      </c>
      <c r="M147" s="6">
        <v>118402</v>
      </c>
      <c r="N147" s="6">
        <v>3328</v>
      </c>
      <c r="O147" s="6">
        <v>490728</v>
      </c>
      <c r="P147" s="6">
        <v>44</v>
      </c>
      <c r="Q147" s="6">
        <v>69945</v>
      </c>
      <c r="R147" s="6">
        <v>4264</v>
      </c>
      <c r="S147" s="58">
        <v>3297235</v>
      </c>
      <c r="T147" s="29"/>
      <c r="U147" s="29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</row>
    <row r="148" spans="1:32" ht="12" customHeight="1" hidden="1">
      <c r="A148" s="57" t="s">
        <v>24</v>
      </c>
      <c r="B148" s="6">
        <v>154878</v>
      </c>
      <c r="C148" s="6">
        <v>27620055</v>
      </c>
      <c r="D148" s="6">
        <v>9331</v>
      </c>
      <c r="E148" s="6">
        <v>5622141</v>
      </c>
      <c r="F148" s="6">
        <v>200</v>
      </c>
      <c r="G148" s="6">
        <v>17472</v>
      </c>
      <c r="H148" s="6">
        <v>16</v>
      </c>
      <c r="I148" s="6">
        <v>24283</v>
      </c>
      <c r="J148" s="6">
        <v>44</v>
      </c>
      <c r="K148" s="6">
        <v>6386</v>
      </c>
      <c r="L148" s="6">
        <v>743</v>
      </c>
      <c r="M148" s="6">
        <v>285510</v>
      </c>
      <c r="N148" s="6">
        <v>2261</v>
      </c>
      <c r="O148" s="6">
        <v>323173</v>
      </c>
      <c r="P148" s="6">
        <v>134</v>
      </c>
      <c r="Q148" s="6">
        <v>161412</v>
      </c>
      <c r="R148" s="6">
        <v>5933</v>
      </c>
      <c r="S148" s="58">
        <v>4803905</v>
      </c>
      <c r="T148" s="29"/>
      <c r="U148" s="29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</row>
    <row r="149" spans="1:32" ht="12" customHeight="1" hidden="1">
      <c r="A149" s="57" t="s">
        <v>25</v>
      </c>
      <c r="B149" s="6">
        <v>155714</v>
      </c>
      <c r="C149" s="6">
        <v>27344738</v>
      </c>
      <c r="D149" s="6">
        <v>9295</v>
      </c>
      <c r="E149" s="6">
        <v>5366082</v>
      </c>
      <c r="F149" s="6">
        <v>106</v>
      </c>
      <c r="G149" s="6">
        <v>18078</v>
      </c>
      <c r="H149" s="6">
        <v>25</v>
      </c>
      <c r="I149" s="6">
        <v>13166</v>
      </c>
      <c r="J149" s="6">
        <v>5</v>
      </c>
      <c r="K149" s="6">
        <v>646</v>
      </c>
      <c r="L149" s="6">
        <v>956</v>
      </c>
      <c r="M149" s="6">
        <v>355877</v>
      </c>
      <c r="N149" s="6">
        <v>2482</v>
      </c>
      <c r="O149" s="6">
        <v>437574</v>
      </c>
      <c r="P149" s="6">
        <v>55</v>
      </c>
      <c r="Q149" s="6">
        <v>164410</v>
      </c>
      <c r="R149" s="6">
        <v>5666</v>
      </c>
      <c r="S149" s="58">
        <v>4376331</v>
      </c>
      <c r="T149" s="29"/>
      <c r="U149" s="29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</row>
    <row r="150" spans="1:32" ht="12" customHeight="1" hidden="1">
      <c r="A150" s="57" t="s">
        <v>26</v>
      </c>
      <c r="B150" s="6">
        <v>175318</v>
      </c>
      <c r="C150" s="6">
        <v>30529177</v>
      </c>
      <c r="D150" s="6">
        <v>8897</v>
      </c>
      <c r="E150" s="6">
        <v>4966460</v>
      </c>
      <c r="F150" s="6">
        <v>85</v>
      </c>
      <c r="G150" s="6">
        <v>8353</v>
      </c>
      <c r="H150" s="6">
        <v>16</v>
      </c>
      <c r="I150" s="6">
        <v>4516</v>
      </c>
      <c r="J150" s="6">
        <v>67</v>
      </c>
      <c r="K150" s="6">
        <v>8248</v>
      </c>
      <c r="L150" s="6">
        <v>1081</v>
      </c>
      <c r="M150" s="6">
        <v>370560</v>
      </c>
      <c r="N150" s="6">
        <v>1895</v>
      </c>
      <c r="O150" s="6">
        <v>343251</v>
      </c>
      <c r="P150" s="6">
        <v>39</v>
      </c>
      <c r="Q150" s="6">
        <v>50916</v>
      </c>
      <c r="R150" s="6">
        <v>5714</v>
      </c>
      <c r="S150" s="58">
        <v>4180615</v>
      </c>
      <c r="T150" s="29"/>
      <c r="U150" s="29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</row>
    <row r="151" spans="1:32" ht="12" customHeight="1" hidden="1">
      <c r="A151" s="57" t="s">
        <v>27</v>
      </c>
      <c r="B151" s="6">
        <v>161438</v>
      </c>
      <c r="C151" s="6">
        <v>26620568</v>
      </c>
      <c r="D151" s="6">
        <v>10884</v>
      </c>
      <c r="E151" s="6">
        <v>4776447</v>
      </c>
      <c r="F151" s="6">
        <v>114</v>
      </c>
      <c r="G151" s="6">
        <v>15571</v>
      </c>
      <c r="H151" s="6">
        <v>26</v>
      </c>
      <c r="I151" s="6">
        <v>9975</v>
      </c>
      <c r="J151" s="6">
        <v>2581</v>
      </c>
      <c r="K151" s="6">
        <v>357548</v>
      </c>
      <c r="L151" s="6">
        <v>906</v>
      </c>
      <c r="M151" s="6">
        <v>267343</v>
      </c>
      <c r="N151" s="6">
        <v>2064</v>
      </c>
      <c r="O151" s="6">
        <v>620520</v>
      </c>
      <c r="P151" s="6">
        <v>47</v>
      </c>
      <c r="Q151" s="6">
        <v>105265</v>
      </c>
      <c r="R151" s="6">
        <v>5146</v>
      </c>
      <c r="S151" s="58">
        <v>3400225</v>
      </c>
      <c r="T151" s="29"/>
      <c r="U151" s="29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</row>
    <row r="152" spans="1:32" ht="12" customHeight="1" hidden="1">
      <c r="A152" s="57" t="s">
        <v>28</v>
      </c>
      <c r="B152" s="6">
        <v>152849</v>
      </c>
      <c r="C152" s="6">
        <v>28960498</v>
      </c>
      <c r="D152" s="6">
        <v>8915</v>
      </c>
      <c r="E152" s="6">
        <v>4590953</v>
      </c>
      <c r="F152" s="6">
        <v>120</v>
      </c>
      <c r="G152" s="6">
        <v>20967</v>
      </c>
      <c r="H152" s="6">
        <v>64</v>
      </c>
      <c r="I152" s="6">
        <v>31305</v>
      </c>
      <c r="J152" s="6">
        <v>247</v>
      </c>
      <c r="K152" s="6">
        <v>40602</v>
      </c>
      <c r="L152" s="6">
        <v>901</v>
      </c>
      <c r="M152" s="6">
        <v>234550</v>
      </c>
      <c r="N152" s="6">
        <v>2318</v>
      </c>
      <c r="O152" s="6">
        <v>501677</v>
      </c>
      <c r="P152" s="6">
        <v>47</v>
      </c>
      <c r="Q152" s="6">
        <v>111462</v>
      </c>
      <c r="R152" s="6">
        <v>5218</v>
      </c>
      <c r="S152" s="58">
        <v>3650390</v>
      </c>
      <c r="T152" s="29"/>
      <c r="U152" s="29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</row>
    <row r="153" spans="1:32" ht="12" customHeight="1" hidden="1">
      <c r="A153" s="57" t="s">
        <v>29</v>
      </c>
      <c r="B153" s="6">
        <v>142335</v>
      </c>
      <c r="C153" s="6">
        <v>25201461</v>
      </c>
      <c r="D153" s="6">
        <v>11001</v>
      </c>
      <c r="E153" s="6">
        <v>5051725</v>
      </c>
      <c r="F153" s="6">
        <v>159</v>
      </c>
      <c r="G153" s="6">
        <v>33359</v>
      </c>
      <c r="H153" s="6">
        <v>35</v>
      </c>
      <c r="I153" s="6">
        <v>3764</v>
      </c>
      <c r="J153" s="6">
        <v>19</v>
      </c>
      <c r="K153" s="6">
        <v>3159</v>
      </c>
      <c r="L153" s="6">
        <v>1198</v>
      </c>
      <c r="M153" s="6">
        <v>363610</v>
      </c>
      <c r="N153" s="6">
        <v>3388</v>
      </c>
      <c r="O153" s="6">
        <v>633600</v>
      </c>
      <c r="P153" s="6">
        <v>52</v>
      </c>
      <c r="Q153" s="6">
        <v>117629</v>
      </c>
      <c r="R153" s="6">
        <v>6150</v>
      </c>
      <c r="S153" s="58">
        <v>3896603</v>
      </c>
      <c r="T153" s="29"/>
      <c r="U153" s="29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</row>
    <row r="154" spans="1:32" ht="12" customHeight="1" hidden="1">
      <c r="A154" s="57" t="s">
        <v>30</v>
      </c>
      <c r="B154" s="6">
        <v>140186</v>
      </c>
      <c r="C154" s="6">
        <v>23437558</v>
      </c>
      <c r="D154" s="6">
        <v>10729</v>
      </c>
      <c r="E154" s="6">
        <v>4442727</v>
      </c>
      <c r="F154" s="6">
        <v>112</v>
      </c>
      <c r="G154" s="6">
        <v>20913</v>
      </c>
      <c r="H154" s="6">
        <v>77</v>
      </c>
      <c r="I154" s="6">
        <v>9697</v>
      </c>
      <c r="J154" s="6">
        <v>110</v>
      </c>
      <c r="K154" s="6">
        <v>6886</v>
      </c>
      <c r="L154" s="6">
        <v>653</v>
      </c>
      <c r="M154" s="6">
        <v>248420</v>
      </c>
      <c r="N154" s="6">
        <v>2286</v>
      </c>
      <c r="O154" s="6">
        <v>419907</v>
      </c>
      <c r="P154" s="6">
        <v>56</v>
      </c>
      <c r="Q154" s="6">
        <v>100769</v>
      </c>
      <c r="R154" s="6">
        <v>7435</v>
      </c>
      <c r="S154" s="58">
        <v>3636135</v>
      </c>
      <c r="T154" s="29"/>
      <c r="U154" s="29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</row>
    <row r="155" spans="1:32" ht="12" customHeight="1" hidden="1">
      <c r="A155" s="57" t="s">
        <v>31</v>
      </c>
      <c r="B155" s="6">
        <v>193014</v>
      </c>
      <c r="C155" s="6">
        <v>34308291</v>
      </c>
      <c r="D155" s="6">
        <v>51986</v>
      </c>
      <c r="E155" s="6">
        <v>10970089</v>
      </c>
      <c r="F155" s="6">
        <v>138</v>
      </c>
      <c r="G155" s="6">
        <v>48605</v>
      </c>
      <c r="H155" s="6">
        <v>37</v>
      </c>
      <c r="I155" s="6">
        <v>5984</v>
      </c>
      <c r="J155" s="6">
        <v>40969</v>
      </c>
      <c r="K155" s="6">
        <v>6073657</v>
      </c>
      <c r="L155" s="6">
        <v>939</v>
      </c>
      <c r="M155" s="6">
        <v>277989</v>
      </c>
      <c r="N155" s="6">
        <v>3604</v>
      </c>
      <c r="O155" s="6">
        <v>525756</v>
      </c>
      <c r="P155" s="6">
        <v>76</v>
      </c>
      <c r="Q155" s="6">
        <v>115505</v>
      </c>
      <c r="R155" s="6">
        <v>6223</v>
      </c>
      <c r="S155" s="58">
        <v>3922593</v>
      </c>
      <c r="T155" s="29"/>
      <c r="U155" s="29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</row>
    <row r="156" spans="1:32" ht="12" customHeight="1" hidden="1">
      <c r="A156" s="57" t="s">
        <v>32</v>
      </c>
      <c r="B156" s="6">
        <v>199807</v>
      </c>
      <c r="C156" s="6">
        <v>34006131</v>
      </c>
      <c r="D156" s="6">
        <v>49592</v>
      </c>
      <c r="E156" s="6">
        <v>12455046</v>
      </c>
      <c r="F156" s="6">
        <v>152</v>
      </c>
      <c r="G156" s="6">
        <v>57485</v>
      </c>
      <c r="H156" s="6">
        <v>40</v>
      </c>
      <c r="I156" s="6">
        <v>9065</v>
      </c>
      <c r="J156" s="6">
        <v>39220</v>
      </c>
      <c r="K156" s="6">
        <v>6624483</v>
      </c>
      <c r="L156" s="6">
        <v>905</v>
      </c>
      <c r="M156" s="6">
        <v>302343</v>
      </c>
      <c r="N156" s="6">
        <v>2940</v>
      </c>
      <c r="O156" s="6">
        <v>491609</v>
      </c>
      <c r="P156" s="6">
        <v>54</v>
      </c>
      <c r="Q156" s="6">
        <v>158736</v>
      </c>
      <c r="R156" s="6">
        <v>6281</v>
      </c>
      <c r="S156" s="58">
        <v>4811325</v>
      </c>
      <c r="T156" s="29"/>
      <c r="U156" s="29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</row>
    <row r="157" spans="1:32" ht="12" customHeight="1" hidden="1">
      <c r="A157" s="57" t="s">
        <v>33</v>
      </c>
      <c r="B157" s="6">
        <v>183133</v>
      </c>
      <c r="C157" s="6">
        <v>33475186</v>
      </c>
      <c r="D157" s="6">
        <v>14702</v>
      </c>
      <c r="E157" s="6">
        <v>6596849</v>
      </c>
      <c r="F157" s="6">
        <v>233</v>
      </c>
      <c r="G157" s="6">
        <v>20833</v>
      </c>
      <c r="H157" s="6">
        <v>42</v>
      </c>
      <c r="I157" s="6">
        <v>3582</v>
      </c>
      <c r="J157" s="6">
        <v>5076</v>
      </c>
      <c r="K157" s="6">
        <v>822917</v>
      </c>
      <c r="L157" s="6">
        <v>1062</v>
      </c>
      <c r="M157" s="6">
        <v>262619</v>
      </c>
      <c r="N157" s="6">
        <v>2668</v>
      </c>
      <c r="O157" s="6">
        <v>643387</v>
      </c>
      <c r="P157" s="6">
        <v>56</v>
      </c>
      <c r="Q157" s="6">
        <v>269652</v>
      </c>
      <c r="R157" s="6">
        <v>5565</v>
      </c>
      <c r="S157" s="58">
        <v>4573859</v>
      </c>
      <c r="T157" s="29"/>
      <c r="U157" s="29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</row>
    <row r="158" spans="1:21" s="5" customFormat="1" ht="12" customHeight="1">
      <c r="A158" s="11" t="s">
        <v>563</v>
      </c>
      <c r="B158" s="4">
        <v>1780696</v>
      </c>
      <c r="C158" s="4">
        <v>325093658</v>
      </c>
      <c r="D158" s="4">
        <v>167893</v>
      </c>
      <c r="E158" s="4">
        <v>56823938</v>
      </c>
      <c r="F158" s="4">
        <v>1364</v>
      </c>
      <c r="G158" s="4">
        <v>282503</v>
      </c>
      <c r="H158" s="4">
        <v>600</v>
      </c>
      <c r="I158" s="4">
        <v>108033</v>
      </c>
      <c r="J158" s="4">
        <v>65843</v>
      </c>
      <c r="K158" s="4">
        <v>11464495</v>
      </c>
      <c r="L158" s="4">
        <v>8705</v>
      </c>
      <c r="M158" s="4">
        <v>3184554</v>
      </c>
      <c r="N158" s="4">
        <v>30533</v>
      </c>
      <c r="O158" s="4">
        <v>5479161</v>
      </c>
      <c r="P158" s="4">
        <v>688</v>
      </c>
      <c r="Q158" s="4">
        <v>2370470</v>
      </c>
      <c r="R158" s="4">
        <v>60160</v>
      </c>
      <c r="S158" s="54">
        <v>33934723</v>
      </c>
      <c r="T158" s="72"/>
      <c r="U158" s="72"/>
    </row>
    <row r="159" spans="1:32" ht="12" customHeight="1" hidden="1">
      <c r="A159" s="57" t="s">
        <v>22</v>
      </c>
      <c r="B159" s="6">
        <v>185587</v>
      </c>
      <c r="C159" s="6">
        <v>43516174</v>
      </c>
      <c r="D159" s="6">
        <v>10402</v>
      </c>
      <c r="E159" s="6">
        <v>5190341</v>
      </c>
      <c r="F159" s="6">
        <v>147</v>
      </c>
      <c r="G159" s="6">
        <v>24008</v>
      </c>
      <c r="H159" s="6">
        <v>57</v>
      </c>
      <c r="I159" s="6">
        <v>2194</v>
      </c>
      <c r="J159" s="6">
        <v>66</v>
      </c>
      <c r="K159" s="6">
        <v>52563</v>
      </c>
      <c r="L159" s="6">
        <v>739</v>
      </c>
      <c r="M159" s="6">
        <v>269358</v>
      </c>
      <c r="N159" s="6">
        <v>2178</v>
      </c>
      <c r="O159" s="6">
        <v>406073</v>
      </c>
      <c r="P159" s="6">
        <v>55</v>
      </c>
      <c r="Q159" s="6">
        <v>112089</v>
      </c>
      <c r="R159" s="6">
        <v>7160</v>
      </c>
      <c r="S159" s="58">
        <v>4324055</v>
      </c>
      <c r="T159" s="29"/>
      <c r="U159" s="29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</row>
    <row r="160" spans="1:32" ht="12" customHeight="1" hidden="1">
      <c r="A160" s="57" t="s">
        <v>23</v>
      </c>
      <c r="B160" s="6">
        <v>103346</v>
      </c>
      <c r="C160" s="6">
        <v>21745058</v>
      </c>
      <c r="D160" s="6">
        <v>5376</v>
      </c>
      <c r="E160" s="6">
        <v>2936974</v>
      </c>
      <c r="F160" s="6">
        <v>54</v>
      </c>
      <c r="G160" s="6">
        <v>7606</v>
      </c>
      <c r="H160" s="6">
        <v>12</v>
      </c>
      <c r="I160" s="6">
        <v>11615</v>
      </c>
      <c r="J160" s="6">
        <v>10</v>
      </c>
      <c r="K160" s="6">
        <v>2895</v>
      </c>
      <c r="L160" s="6">
        <v>351</v>
      </c>
      <c r="M160" s="6">
        <v>151765</v>
      </c>
      <c r="N160" s="6">
        <v>1353</v>
      </c>
      <c r="O160" s="6">
        <v>215450</v>
      </c>
      <c r="P160" s="6">
        <v>46</v>
      </c>
      <c r="Q160" s="6">
        <v>65145</v>
      </c>
      <c r="R160" s="6">
        <v>3550</v>
      </c>
      <c r="S160" s="58">
        <v>2482498</v>
      </c>
      <c r="T160" s="29"/>
      <c r="U160" s="29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</row>
    <row r="161" spans="1:32" ht="12" customHeight="1" hidden="1">
      <c r="A161" s="57" t="s">
        <v>24</v>
      </c>
      <c r="B161" s="6">
        <v>178352</v>
      </c>
      <c r="C161" s="6">
        <v>30964124</v>
      </c>
      <c r="D161" s="6">
        <v>11967</v>
      </c>
      <c r="E161" s="6">
        <v>5045287</v>
      </c>
      <c r="F161" s="6">
        <v>138</v>
      </c>
      <c r="G161" s="6">
        <v>42408</v>
      </c>
      <c r="H161" s="6">
        <v>48</v>
      </c>
      <c r="I161" s="6">
        <v>15655</v>
      </c>
      <c r="J161" s="6">
        <v>521</v>
      </c>
      <c r="K161" s="6">
        <v>137710</v>
      </c>
      <c r="L161" s="6">
        <v>844</v>
      </c>
      <c r="M161" s="6">
        <v>293293</v>
      </c>
      <c r="N161" s="6">
        <v>3660</v>
      </c>
      <c r="O161" s="6">
        <v>728432</v>
      </c>
      <c r="P161" s="6">
        <v>54</v>
      </c>
      <c r="Q161" s="6">
        <v>267069</v>
      </c>
      <c r="R161" s="6">
        <v>6702</v>
      </c>
      <c r="S161" s="58">
        <v>3560720</v>
      </c>
      <c r="T161" s="29"/>
      <c r="U161" s="29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</row>
    <row r="162" spans="1:32" ht="12" customHeight="1" hidden="1">
      <c r="A162" s="57" t="s">
        <v>499</v>
      </c>
      <c r="B162" s="6">
        <v>138581</v>
      </c>
      <c r="C162" s="6">
        <v>24121800</v>
      </c>
      <c r="D162" s="6">
        <v>7525</v>
      </c>
      <c r="E162" s="6">
        <v>3796435</v>
      </c>
      <c r="F162" s="6">
        <v>103</v>
      </c>
      <c r="G162" s="6">
        <v>51476</v>
      </c>
      <c r="H162" s="6">
        <v>45</v>
      </c>
      <c r="I162" s="6">
        <v>3185</v>
      </c>
      <c r="J162" s="6">
        <v>6</v>
      </c>
      <c r="K162" s="6">
        <v>611</v>
      </c>
      <c r="L162" s="6">
        <v>601</v>
      </c>
      <c r="M162" s="6">
        <v>231673</v>
      </c>
      <c r="N162" s="6">
        <v>2380</v>
      </c>
      <c r="O162" s="6">
        <v>548447</v>
      </c>
      <c r="P162" s="6">
        <v>49</v>
      </c>
      <c r="Q162" s="6">
        <v>125565</v>
      </c>
      <c r="R162" s="6">
        <v>4341</v>
      </c>
      <c r="S162" s="58">
        <v>2835480</v>
      </c>
      <c r="T162" s="29"/>
      <c r="U162" s="29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</row>
    <row r="163" spans="1:32" ht="12" customHeight="1" hidden="1">
      <c r="A163" s="57" t="s">
        <v>26</v>
      </c>
      <c r="B163" s="6">
        <v>150307</v>
      </c>
      <c r="C163" s="6">
        <v>26508757</v>
      </c>
      <c r="D163" s="6">
        <v>10653</v>
      </c>
      <c r="E163" s="6">
        <v>3786218</v>
      </c>
      <c r="F163" s="6">
        <v>132</v>
      </c>
      <c r="G163" s="6">
        <v>18146</v>
      </c>
      <c r="H163" s="6">
        <v>42</v>
      </c>
      <c r="I163" s="6">
        <v>4451</v>
      </c>
      <c r="J163" s="6">
        <v>154</v>
      </c>
      <c r="K163" s="6">
        <v>17200</v>
      </c>
      <c r="L163" s="6">
        <v>795</v>
      </c>
      <c r="M163" s="6">
        <v>250407</v>
      </c>
      <c r="N163" s="6">
        <v>4237</v>
      </c>
      <c r="O163" s="6">
        <v>753715</v>
      </c>
      <c r="P163" s="6">
        <v>54</v>
      </c>
      <c r="Q163" s="6">
        <v>204133</v>
      </c>
      <c r="R163" s="6">
        <v>5239</v>
      </c>
      <c r="S163" s="58">
        <v>2538166</v>
      </c>
      <c r="T163" s="29"/>
      <c r="U163" s="29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</row>
    <row r="164" spans="1:32" ht="12" customHeight="1" hidden="1">
      <c r="A164" s="57" t="s">
        <v>27</v>
      </c>
      <c r="B164" s="6">
        <v>144033</v>
      </c>
      <c r="C164" s="6">
        <v>23314648</v>
      </c>
      <c r="D164" s="6">
        <v>8548</v>
      </c>
      <c r="E164" s="6">
        <v>3234988</v>
      </c>
      <c r="F164" s="6">
        <v>78</v>
      </c>
      <c r="G164" s="6">
        <v>13326</v>
      </c>
      <c r="H164" s="6">
        <v>111</v>
      </c>
      <c r="I164" s="6">
        <v>17906</v>
      </c>
      <c r="J164" s="6">
        <v>18</v>
      </c>
      <c r="K164" s="6">
        <v>2205</v>
      </c>
      <c r="L164" s="6">
        <v>793</v>
      </c>
      <c r="M164" s="6">
        <v>245165</v>
      </c>
      <c r="N164" s="6">
        <v>2638</v>
      </c>
      <c r="O164" s="6">
        <v>385786</v>
      </c>
      <c r="P164" s="6">
        <v>60</v>
      </c>
      <c r="Q164" s="6">
        <v>132991</v>
      </c>
      <c r="R164" s="6">
        <v>4850</v>
      </c>
      <c r="S164" s="58">
        <v>2437610</v>
      </c>
      <c r="T164" s="29"/>
      <c r="U164" s="29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</row>
    <row r="165" spans="1:32" ht="12" customHeight="1" hidden="1">
      <c r="A165" s="57" t="s">
        <v>28</v>
      </c>
      <c r="B165" s="6">
        <v>140663</v>
      </c>
      <c r="C165" s="6">
        <v>25261700</v>
      </c>
      <c r="D165" s="6">
        <v>9281</v>
      </c>
      <c r="E165" s="6">
        <v>3275721</v>
      </c>
      <c r="F165" s="6">
        <v>104</v>
      </c>
      <c r="G165" s="6">
        <v>23195</v>
      </c>
      <c r="H165" s="6">
        <v>39</v>
      </c>
      <c r="I165" s="6">
        <v>5362</v>
      </c>
      <c r="J165" s="6">
        <v>61</v>
      </c>
      <c r="K165" s="6">
        <v>6476</v>
      </c>
      <c r="L165" s="6">
        <v>737</v>
      </c>
      <c r="M165" s="6">
        <v>331945</v>
      </c>
      <c r="N165" s="6">
        <v>3621</v>
      </c>
      <c r="O165" s="6">
        <v>642376</v>
      </c>
      <c r="P165" s="6">
        <v>68</v>
      </c>
      <c r="Q165" s="6">
        <v>205260</v>
      </c>
      <c r="R165" s="6">
        <v>4651</v>
      </c>
      <c r="S165" s="58">
        <v>2061107</v>
      </c>
      <c r="T165" s="29"/>
      <c r="U165" s="29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</row>
    <row r="166" spans="1:32" ht="12" customHeight="1" hidden="1">
      <c r="A166" s="57" t="s">
        <v>29</v>
      </c>
      <c r="B166" s="6">
        <v>136837</v>
      </c>
      <c r="C166" s="6">
        <v>23886622</v>
      </c>
      <c r="D166" s="6">
        <v>8159</v>
      </c>
      <c r="E166" s="6">
        <v>3266816</v>
      </c>
      <c r="F166" s="6">
        <v>119</v>
      </c>
      <c r="G166" s="6">
        <v>26348</v>
      </c>
      <c r="H166" s="6">
        <v>40</v>
      </c>
      <c r="I166" s="6">
        <v>3170</v>
      </c>
      <c r="J166" s="6">
        <v>85</v>
      </c>
      <c r="K166" s="6">
        <v>13852</v>
      </c>
      <c r="L166" s="6">
        <v>834</v>
      </c>
      <c r="M166" s="6">
        <v>295504</v>
      </c>
      <c r="N166" s="6">
        <v>2647</v>
      </c>
      <c r="O166" s="6">
        <v>428199</v>
      </c>
      <c r="P166" s="6">
        <v>66</v>
      </c>
      <c r="Q166" s="6">
        <v>234732</v>
      </c>
      <c r="R166" s="6">
        <v>4368</v>
      </c>
      <c r="S166" s="58">
        <v>2265010</v>
      </c>
      <c r="T166" s="29"/>
      <c r="U166" s="29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</row>
    <row r="167" spans="1:32" ht="12" customHeight="1" hidden="1">
      <c r="A167" s="57" t="s">
        <v>30</v>
      </c>
      <c r="B167" s="6">
        <v>137353</v>
      </c>
      <c r="C167" s="6">
        <v>24322221</v>
      </c>
      <c r="D167" s="6">
        <v>8621</v>
      </c>
      <c r="E167" s="6">
        <v>3500799</v>
      </c>
      <c r="F167" s="6">
        <v>92</v>
      </c>
      <c r="G167" s="6">
        <v>13638</v>
      </c>
      <c r="H167" s="6">
        <v>48</v>
      </c>
      <c r="I167" s="6">
        <v>10082</v>
      </c>
      <c r="J167" s="6">
        <v>418</v>
      </c>
      <c r="K167" s="6">
        <v>68684</v>
      </c>
      <c r="L167" s="6">
        <v>844</v>
      </c>
      <c r="M167" s="6">
        <v>376541</v>
      </c>
      <c r="N167" s="6">
        <v>2675</v>
      </c>
      <c r="O167" s="6">
        <v>514630</v>
      </c>
      <c r="P167" s="6">
        <v>54</v>
      </c>
      <c r="Q167" s="6">
        <v>126200</v>
      </c>
      <c r="R167" s="6">
        <v>4490</v>
      </c>
      <c r="S167" s="58">
        <v>2391024</v>
      </c>
      <c r="T167" s="29"/>
      <c r="U167" s="29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</row>
    <row r="168" spans="1:32" ht="12" customHeight="1" hidden="1">
      <c r="A168" s="57" t="s">
        <v>31</v>
      </c>
      <c r="B168" s="6">
        <v>141276</v>
      </c>
      <c r="C168" s="6">
        <v>23336824</v>
      </c>
      <c r="D168" s="6">
        <v>20296</v>
      </c>
      <c r="E168" s="6">
        <v>5178092</v>
      </c>
      <c r="F168" s="6">
        <v>109</v>
      </c>
      <c r="G168" s="6">
        <v>10850</v>
      </c>
      <c r="H168" s="6">
        <v>24</v>
      </c>
      <c r="I168" s="6">
        <v>6624</v>
      </c>
      <c r="J168" s="6">
        <v>12881</v>
      </c>
      <c r="K168" s="6">
        <v>1921663</v>
      </c>
      <c r="L168" s="6">
        <v>539</v>
      </c>
      <c r="M168" s="6">
        <v>218892</v>
      </c>
      <c r="N168" s="6">
        <v>1760</v>
      </c>
      <c r="O168" s="6">
        <v>252450</v>
      </c>
      <c r="P168" s="6">
        <v>62</v>
      </c>
      <c r="Q168" s="6">
        <v>175200</v>
      </c>
      <c r="R168" s="6">
        <v>4921</v>
      </c>
      <c r="S168" s="58">
        <v>2592413</v>
      </c>
      <c r="T168" s="29"/>
      <c r="U168" s="29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</row>
    <row r="169" spans="1:32" ht="12" customHeight="1" hidden="1">
      <c r="A169" s="57" t="s">
        <v>32</v>
      </c>
      <c r="B169" s="6">
        <v>185066</v>
      </c>
      <c r="C169" s="6">
        <v>31455134</v>
      </c>
      <c r="D169" s="6">
        <v>56759</v>
      </c>
      <c r="E169" s="6">
        <v>12369663</v>
      </c>
      <c r="F169" s="6">
        <v>167</v>
      </c>
      <c r="G169" s="6">
        <v>19231</v>
      </c>
      <c r="H169" s="6">
        <v>73</v>
      </c>
      <c r="I169" s="6">
        <v>6692</v>
      </c>
      <c r="J169" s="6">
        <v>49095</v>
      </c>
      <c r="K169" s="6">
        <v>8781679</v>
      </c>
      <c r="L169" s="6">
        <v>887</v>
      </c>
      <c r="M169" s="6">
        <v>213522</v>
      </c>
      <c r="N169" s="6">
        <v>1749</v>
      </c>
      <c r="O169" s="6">
        <v>320635</v>
      </c>
      <c r="P169" s="6">
        <v>56</v>
      </c>
      <c r="Q169" s="6">
        <v>257831</v>
      </c>
      <c r="R169" s="6">
        <v>4732</v>
      </c>
      <c r="S169" s="58">
        <v>2770074</v>
      </c>
      <c r="T169" s="29"/>
      <c r="U169" s="29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</row>
    <row r="170" spans="1:32" ht="12" customHeight="1" hidden="1">
      <c r="A170" s="57" t="s">
        <v>33</v>
      </c>
      <c r="B170" s="6">
        <v>139295</v>
      </c>
      <c r="C170" s="6">
        <v>26660597</v>
      </c>
      <c r="D170" s="6">
        <v>10306</v>
      </c>
      <c r="E170" s="6">
        <v>5242606</v>
      </c>
      <c r="F170" s="6">
        <v>121</v>
      </c>
      <c r="G170" s="6">
        <v>32272</v>
      </c>
      <c r="H170" s="6">
        <v>61</v>
      </c>
      <c r="I170" s="6">
        <v>21098</v>
      </c>
      <c r="J170" s="6">
        <v>2528</v>
      </c>
      <c r="K170" s="6">
        <v>458959</v>
      </c>
      <c r="L170" s="6">
        <v>741</v>
      </c>
      <c r="M170" s="6">
        <v>306488</v>
      </c>
      <c r="N170" s="6">
        <v>1635</v>
      </c>
      <c r="O170" s="6">
        <v>282968</v>
      </c>
      <c r="P170" s="6">
        <v>64</v>
      </c>
      <c r="Q170" s="6">
        <v>464256</v>
      </c>
      <c r="R170" s="6">
        <v>5156</v>
      </c>
      <c r="S170" s="58">
        <v>3676566</v>
      </c>
      <c r="T170" s="29"/>
      <c r="U170" s="29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</row>
    <row r="171" spans="1:19" s="71" customFormat="1" ht="12" customHeight="1">
      <c r="A171" s="70" t="s">
        <v>564</v>
      </c>
      <c r="B171" s="1">
        <v>1808165</v>
      </c>
      <c r="C171" s="1">
        <v>358436633</v>
      </c>
      <c r="D171" s="1">
        <v>209605</v>
      </c>
      <c r="E171" s="1">
        <v>71959999</v>
      </c>
      <c r="F171" s="1">
        <v>1018</v>
      </c>
      <c r="G171" s="1">
        <v>225631</v>
      </c>
      <c r="H171" s="1">
        <v>409</v>
      </c>
      <c r="I171" s="1">
        <v>167946</v>
      </c>
      <c r="J171" s="1">
        <v>105245</v>
      </c>
      <c r="K171" s="1">
        <v>20391471</v>
      </c>
      <c r="L171" s="1">
        <v>8944</v>
      </c>
      <c r="M171" s="1">
        <v>2805668</v>
      </c>
      <c r="N171" s="1">
        <v>35590</v>
      </c>
      <c r="O171" s="1">
        <v>6454574</v>
      </c>
      <c r="P171" s="1">
        <v>739</v>
      </c>
      <c r="Q171" s="1">
        <v>2028626</v>
      </c>
      <c r="R171" s="1">
        <v>57660</v>
      </c>
      <c r="S171" s="56">
        <v>39886082</v>
      </c>
    </row>
    <row r="172" spans="1:19" s="71" customFormat="1" ht="12" customHeight="1" hidden="1">
      <c r="A172" s="69" t="s">
        <v>22</v>
      </c>
      <c r="B172" s="6">
        <v>105383</v>
      </c>
      <c r="C172" s="6">
        <v>17938245</v>
      </c>
      <c r="D172" s="6">
        <v>4981</v>
      </c>
      <c r="E172" s="6">
        <v>2329171</v>
      </c>
      <c r="F172" s="6">
        <v>66</v>
      </c>
      <c r="G172" s="6">
        <v>8601</v>
      </c>
      <c r="H172" s="6">
        <v>24</v>
      </c>
      <c r="I172" s="6">
        <v>14761</v>
      </c>
      <c r="J172" s="6">
        <v>15</v>
      </c>
      <c r="K172" s="6">
        <v>2618</v>
      </c>
      <c r="L172" s="6">
        <v>615</v>
      </c>
      <c r="M172" s="6">
        <v>191378</v>
      </c>
      <c r="N172" s="6">
        <v>1166</v>
      </c>
      <c r="O172" s="6">
        <v>149912</v>
      </c>
      <c r="P172" s="6">
        <v>62</v>
      </c>
      <c r="Q172" s="6">
        <v>190922</v>
      </c>
      <c r="R172" s="6">
        <v>3033</v>
      </c>
      <c r="S172" s="58">
        <v>1770977</v>
      </c>
    </row>
    <row r="173" spans="1:32" s="71" customFormat="1" ht="12" customHeight="1" hidden="1">
      <c r="A173" s="69" t="s">
        <v>23</v>
      </c>
      <c r="B173" s="6">
        <v>119188</v>
      </c>
      <c r="C173" s="6">
        <v>21283064</v>
      </c>
      <c r="D173" s="6">
        <v>5236</v>
      </c>
      <c r="E173" s="6">
        <v>4439570</v>
      </c>
      <c r="F173" s="6">
        <v>77</v>
      </c>
      <c r="G173" s="6">
        <v>12813</v>
      </c>
      <c r="H173" s="6">
        <v>26</v>
      </c>
      <c r="I173" s="6">
        <v>21931</v>
      </c>
      <c r="J173" s="6">
        <v>17</v>
      </c>
      <c r="K173" s="6">
        <v>4271</v>
      </c>
      <c r="L173" s="6">
        <v>523</v>
      </c>
      <c r="M173" s="6">
        <v>162521</v>
      </c>
      <c r="N173" s="6">
        <v>1496</v>
      </c>
      <c r="O173" s="6">
        <v>298836</v>
      </c>
      <c r="P173" s="6">
        <v>42</v>
      </c>
      <c r="Q173" s="6">
        <v>75599</v>
      </c>
      <c r="R173" s="6">
        <v>3055</v>
      </c>
      <c r="S173" s="58">
        <v>3863600</v>
      </c>
      <c r="T173" s="29"/>
      <c r="U173" s="29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</row>
    <row r="174" spans="1:32" s="71" customFormat="1" ht="12" customHeight="1" hidden="1">
      <c r="A174" s="69" t="s">
        <v>24</v>
      </c>
      <c r="B174" s="6">
        <v>149717</v>
      </c>
      <c r="C174" s="6">
        <v>26658575</v>
      </c>
      <c r="D174" s="6">
        <v>14235</v>
      </c>
      <c r="E174" s="6">
        <v>5217662</v>
      </c>
      <c r="F174" s="6">
        <v>116</v>
      </c>
      <c r="G174" s="6">
        <v>17776</v>
      </c>
      <c r="H174" s="6">
        <v>43</v>
      </c>
      <c r="I174" s="6">
        <v>13246</v>
      </c>
      <c r="J174" s="6">
        <v>3056</v>
      </c>
      <c r="K174" s="6">
        <v>497869</v>
      </c>
      <c r="L174" s="6">
        <v>992</v>
      </c>
      <c r="M174" s="6">
        <v>240670</v>
      </c>
      <c r="N174" s="6">
        <v>4329</v>
      </c>
      <c r="O174" s="6">
        <v>1024215</v>
      </c>
      <c r="P174" s="6">
        <v>65</v>
      </c>
      <c r="Q174" s="6">
        <v>134216</v>
      </c>
      <c r="R174" s="6">
        <v>5634</v>
      </c>
      <c r="S174" s="58">
        <v>3289671</v>
      </c>
      <c r="T174" s="29"/>
      <c r="U174" s="29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</row>
    <row r="175" spans="1:32" s="71" customFormat="1" ht="12" customHeight="1" hidden="1">
      <c r="A175" s="69" t="s">
        <v>25</v>
      </c>
      <c r="B175" s="6">
        <v>139794</v>
      </c>
      <c r="C175" s="6">
        <v>24156366</v>
      </c>
      <c r="D175" s="6">
        <v>9423</v>
      </c>
      <c r="E175" s="6">
        <v>4677208</v>
      </c>
      <c r="F175" s="6">
        <v>96</v>
      </c>
      <c r="G175" s="6">
        <v>36903</v>
      </c>
      <c r="H175" s="6">
        <v>40</v>
      </c>
      <c r="I175" s="6">
        <v>3692</v>
      </c>
      <c r="J175" s="6">
        <v>33</v>
      </c>
      <c r="K175" s="6">
        <v>4064</v>
      </c>
      <c r="L175" s="6">
        <v>532</v>
      </c>
      <c r="M175" s="6">
        <v>202325</v>
      </c>
      <c r="N175" s="6">
        <v>3508</v>
      </c>
      <c r="O175" s="6">
        <v>501127</v>
      </c>
      <c r="P175" s="6">
        <v>61</v>
      </c>
      <c r="Q175" s="6">
        <v>209100</v>
      </c>
      <c r="R175" s="6">
        <v>5153</v>
      </c>
      <c r="S175" s="58">
        <v>3719997</v>
      </c>
      <c r="T175" s="29"/>
      <c r="U175" s="29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</row>
    <row r="176" spans="1:32" s="71" customFormat="1" ht="12" customHeight="1" hidden="1">
      <c r="A176" s="69" t="s">
        <v>26</v>
      </c>
      <c r="B176" s="6">
        <v>167646</v>
      </c>
      <c r="C176" s="6">
        <v>72113585</v>
      </c>
      <c r="D176" s="6">
        <v>10282</v>
      </c>
      <c r="E176" s="6">
        <v>5188859</v>
      </c>
      <c r="F176" s="6">
        <v>104</v>
      </c>
      <c r="G176" s="6">
        <v>25755</v>
      </c>
      <c r="H176" s="6">
        <v>61</v>
      </c>
      <c r="I176" s="6">
        <v>12786</v>
      </c>
      <c r="J176" s="6">
        <v>66</v>
      </c>
      <c r="K176" s="6">
        <v>10249</v>
      </c>
      <c r="L176" s="6">
        <v>906</v>
      </c>
      <c r="M176" s="6">
        <v>274566</v>
      </c>
      <c r="N176" s="6">
        <v>3266</v>
      </c>
      <c r="O176" s="6">
        <v>760259</v>
      </c>
      <c r="P176" s="6">
        <v>68</v>
      </c>
      <c r="Q176" s="6">
        <v>347299</v>
      </c>
      <c r="R176" s="6">
        <v>5811</v>
      </c>
      <c r="S176" s="58">
        <v>3757945</v>
      </c>
      <c r="T176" s="29"/>
      <c r="U176" s="29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</row>
    <row r="177" spans="1:32" s="71" customFormat="1" ht="12" customHeight="1" hidden="1">
      <c r="A177" s="69" t="s">
        <v>27</v>
      </c>
      <c r="B177" s="6">
        <v>147754</v>
      </c>
      <c r="C177" s="6">
        <v>24947123</v>
      </c>
      <c r="D177" s="6">
        <v>8381</v>
      </c>
      <c r="E177" s="6">
        <v>4375408</v>
      </c>
      <c r="F177" s="6">
        <v>107</v>
      </c>
      <c r="G177" s="6">
        <v>11880</v>
      </c>
      <c r="H177" s="6">
        <v>46</v>
      </c>
      <c r="I177" s="6">
        <v>57004</v>
      </c>
      <c r="J177" s="6">
        <v>255</v>
      </c>
      <c r="K177" s="6">
        <v>39875</v>
      </c>
      <c r="L177" s="6">
        <v>648</v>
      </c>
      <c r="M177" s="6">
        <v>242675</v>
      </c>
      <c r="N177" s="6">
        <v>1836</v>
      </c>
      <c r="O177" s="6">
        <v>345835</v>
      </c>
      <c r="P177" s="6">
        <v>61</v>
      </c>
      <c r="Q177" s="6">
        <v>112390</v>
      </c>
      <c r="R177" s="6">
        <v>5428</v>
      </c>
      <c r="S177" s="58">
        <v>3565748</v>
      </c>
      <c r="T177" s="29"/>
      <c r="U177" s="29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</row>
    <row r="178" spans="1:32" s="71" customFormat="1" ht="12" customHeight="1" hidden="1">
      <c r="A178" s="69" t="s">
        <v>28</v>
      </c>
      <c r="B178" s="6">
        <v>161357</v>
      </c>
      <c r="C178" s="6">
        <v>27298665</v>
      </c>
      <c r="D178" s="6">
        <v>10396</v>
      </c>
      <c r="E178" s="6">
        <v>4681528</v>
      </c>
      <c r="F178" s="6">
        <v>78</v>
      </c>
      <c r="G178" s="6">
        <v>12104</v>
      </c>
      <c r="H178" s="6">
        <v>30</v>
      </c>
      <c r="I178" s="6">
        <v>8624</v>
      </c>
      <c r="J178" s="6">
        <v>79</v>
      </c>
      <c r="K178" s="6">
        <v>17120</v>
      </c>
      <c r="L178" s="6">
        <v>573</v>
      </c>
      <c r="M178" s="6">
        <v>180872</v>
      </c>
      <c r="N178" s="6">
        <v>4595</v>
      </c>
      <c r="O178" s="6">
        <v>742879</v>
      </c>
      <c r="P178" s="6">
        <v>87</v>
      </c>
      <c r="Q178" s="6">
        <v>219237</v>
      </c>
      <c r="R178" s="6">
        <v>4954</v>
      </c>
      <c r="S178" s="58">
        <v>3500692</v>
      </c>
      <c r="T178" s="29"/>
      <c r="U178" s="29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</row>
    <row r="179" spans="1:32" s="71" customFormat="1" ht="12" customHeight="1" hidden="1">
      <c r="A179" s="69" t="s">
        <v>29</v>
      </c>
      <c r="B179" s="6">
        <v>141988</v>
      </c>
      <c r="C179" s="6">
        <v>24148600</v>
      </c>
      <c r="D179" s="6">
        <v>8898</v>
      </c>
      <c r="E179" s="6">
        <v>4109119</v>
      </c>
      <c r="F179" s="6">
        <v>98</v>
      </c>
      <c r="G179" s="6">
        <v>15836</v>
      </c>
      <c r="H179" s="6">
        <v>21</v>
      </c>
      <c r="I179" s="6">
        <v>3673</v>
      </c>
      <c r="J179" s="6">
        <v>106</v>
      </c>
      <c r="K179" s="6">
        <v>13727</v>
      </c>
      <c r="L179" s="6">
        <v>815</v>
      </c>
      <c r="M179" s="6">
        <v>258300</v>
      </c>
      <c r="N179" s="6">
        <v>3701</v>
      </c>
      <c r="O179" s="6">
        <v>576775</v>
      </c>
      <c r="P179" s="6">
        <v>57</v>
      </c>
      <c r="Q179" s="6">
        <v>104835</v>
      </c>
      <c r="R179" s="6">
        <v>4100</v>
      </c>
      <c r="S179" s="58">
        <v>3135973</v>
      </c>
      <c r="T179" s="29"/>
      <c r="U179" s="29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</row>
    <row r="180" spans="1:32" s="71" customFormat="1" ht="12" customHeight="1" hidden="1">
      <c r="A180" s="69" t="s">
        <v>30</v>
      </c>
      <c r="B180" s="6">
        <v>127214</v>
      </c>
      <c r="C180" s="6">
        <v>21272421</v>
      </c>
      <c r="D180" s="6">
        <v>7332</v>
      </c>
      <c r="E180" s="6">
        <v>3326076</v>
      </c>
      <c r="F180" s="6">
        <v>65</v>
      </c>
      <c r="G180" s="6">
        <v>11773</v>
      </c>
      <c r="H180" s="6">
        <v>26</v>
      </c>
      <c r="I180" s="6">
        <v>5701</v>
      </c>
      <c r="J180" s="6">
        <v>110</v>
      </c>
      <c r="K180" s="6">
        <v>15708</v>
      </c>
      <c r="L180" s="6">
        <v>933</v>
      </c>
      <c r="M180" s="6">
        <v>213996</v>
      </c>
      <c r="N180" s="6">
        <v>2136</v>
      </c>
      <c r="O180" s="6">
        <v>320230</v>
      </c>
      <c r="P180" s="6">
        <v>56</v>
      </c>
      <c r="Q180" s="6">
        <v>146944</v>
      </c>
      <c r="R180" s="6">
        <v>4006</v>
      </c>
      <c r="S180" s="58">
        <v>2611724</v>
      </c>
      <c r="T180" s="29"/>
      <c r="U180" s="29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</row>
    <row r="181" spans="1:32" s="71" customFormat="1" ht="12" customHeight="1" hidden="1">
      <c r="A181" s="69" t="s">
        <v>31</v>
      </c>
      <c r="B181" s="6">
        <v>169400</v>
      </c>
      <c r="C181" s="6">
        <v>28706319</v>
      </c>
      <c r="D181" s="6">
        <v>30932</v>
      </c>
      <c r="E181" s="6">
        <v>8052805</v>
      </c>
      <c r="F181" s="6">
        <v>46</v>
      </c>
      <c r="G181" s="6">
        <v>7243</v>
      </c>
      <c r="H181" s="6">
        <v>27</v>
      </c>
      <c r="I181" s="6">
        <v>6360</v>
      </c>
      <c r="J181" s="6">
        <v>22526</v>
      </c>
      <c r="K181" s="6">
        <v>3977388</v>
      </c>
      <c r="L181" s="6">
        <v>697</v>
      </c>
      <c r="M181" s="6">
        <v>293832</v>
      </c>
      <c r="N181" s="6">
        <v>3093</v>
      </c>
      <c r="O181" s="6">
        <v>610839</v>
      </c>
      <c r="P181" s="6">
        <v>57</v>
      </c>
      <c r="Q181" s="6">
        <v>163267</v>
      </c>
      <c r="R181" s="6">
        <v>4486</v>
      </c>
      <c r="S181" s="58">
        <v>2993877</v>
      </c>
      <c r="T181" s="29"/>
      <c r="U181" s="29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</row>
    <row r="182" spans="1:32" s="71" customFormat="1" ht="12" customHeight="1" hidden="1">
      <c r="A182" s="69" t="s">
        <v>32</v>
      </c>
      <c r="B182" s="6">
        <v>231483</v>
      </c>
      <c r="C182" s="6">
        <v>41872206</v>
      </c>
      <c r="D182" s="6">
        <v>89080</v>
      </c>
      <c r="E182" s="6">
        <v>20413456</v>
      </c>
      <c r="F182" s="6">
        <v>96</v>
      </c>
      <c r="G182" s="6">
        <v>44191</v>
      </c>
      <c r="H182" s="6">
        <v>34</v>
      </c>
      <c r="I182" s="6">
        <v>10372</v>
      </c>
      <c r="J182" s="6">
        <v>77596</v>
      </c>
      <c r="K182" s="6">
        <v>15318978</v>
      </c>
      <c r="L182" s="6">
        <v>966</v>
      </c>
      <c r="M182" s="6">
        <v>372465</v>
      </c>
      <c r="N182" s="6">
        <v>3390</v>
      </c>
      <c r="O182" s="6">
        <v>577820</v>
      </c>
      <c r="P182" s="6">
        <v>66</v>
      </c>
      <c r="Q182" s="6">
        <v>143221</v>
      </c>
      <c r="R182" s="6">
        <v>6932</v>
      </c>
      <c r="S182" s="58">
        <v>3946410</v>
      </c>
      <c r="T182" s="29"/>
      <c r="U182" s="29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</row>
    <row r="183" spans="1:32" s="71" customFormat="1" ht="12" customHeight="1" hidden="1">
      <c r="A183" s="69" t="s">
        <v>33</v>
      </c>
      <c r="B183" s="6">
        <v>147241</v>
      </c>
      <c r="C183" s="6">
        <v>28041462</v>
      </c>
      <c r="D183" s="6">
        <v>10429</v>
      </c>
      <c r="E183" s="6">
        <v>5149137</v>
      </c>
      <c r="F183" s="6">
        <v>69</v>
      </c>
      <c r="G183" s="6">
        <v>20757</v>
      </c>
      <c r="H183" s="6">
        <v>31</v>
      </c>
      <c r="I183" s="6">
        <v>9795</v>
      </c>
      <c r="J183" s="6">
        <v>1386</v>
      </c>
      <c r="K183" s="6">
        <v>489605</v>
      </c>
      <c r="L183" s="6">
        <v>744</v>
      </c>
      <c r="M183" s="6">
        <v>172068</v>
      </c>
      <c r="N183" s="6">
        <v>3074</v>
      </c>
      <c r="O183" s="6">
        <v>545847</v>
      </c>
      <c r="P183" s="6">
        <v>57</v>
      </c>
      <c r="Q183" s="6">
        <v>181597</v>
      </c>
      <c r="R183" s="6">
        <v>5068</v>
      </c>
      <c r="S183" s="58">
        <v>3729468</v>
      </c>
      <c r="T183" s="29"/>
      <c r="U183" s="29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</row>
    <row r="184" spans="1:19" s="71" customFormat="1" ht="12" customHeight="1">
      <c r="A184" s="70" t="s">
        <v>565</v>
      </c>
      <c r="B184" s="1">
        <v>1954093</v>
      </c>
      <c r="C184" s="1">
        <v>341159623</v>
      </c>
      <c r="D184" s="1">
        <v>212714</v>
      </c>
      <c r="E184" s="1">
        <v>82072361</v>
      </c>
      <c r="F184" s="1">
        <v>1211</v>
      </c>
      <c r="G184" s="1">
        <v>370748</v>
      </c>
      <c r="H184" s="1">
        <v>3047</v>
      </c>
      <c r="I184" s="1">
        <v>803976</v>
      </c>
      <c r="J184" s="1">
        <v>77570</v>
      </c>
      <c r="K184" s="1">
        <v>17418951</v>
      </c>
      <c r="L184" s="1">
        <v>9774</v>
      </c>
      <c r="M184" s="1">
        <v>3052579</v>
      </c>
      <c r="N184" s="1">
        <v>63459</v>
      </c>
      <c r="O184" s="1">
        <v>12686284</v>
      </c>
      <c r="P184" s="1">
        <v>899</v>
      </c>
      <c r="Q184" s="1">
        <v>2330040</v>
      </c>
      <c r="R184" s="1">
        <v>56754</v>
      </c>
      <c r="S184" s="56">
        <v>45409784</v>
      </c>
    </row>
    <row r="185" spans="1:19" s="71" customFormat="1" ht="12" customHeight="1" hidden="1">
      <c r="A185" s="69" t="s">
        <v>22</v>
      </c>
      <c r="B185" s="6">
        <v>161521</v>
      </c>
      <c r="C185" s="6">
        <v>29148908</v>
      </c>
      <c r="D185" s="6">
        <v>12339</v>
      </c>
      <c r="E185" s="6">
        <v>4960582</v>
      </c>
      <c r="F185" s="6">
        <v>172</v>
      </c>
      <c r="G185" s="6">
        <v>30599</v>
      </c>
      <c r="H185" s="6">
        <v>33</v>
      </c>
      <c r="I185" s="6">
        <v>14031</v>
      </c>
      <c r="J185" s="6">
        <v>29</v>
      </c>
      <c r="K185" s="6">
        <v>15020</v>
      </c>
      <c r="L185" s="6">
        <v>705</v>
      </c>
      <c r="M185" s="6">
        <v>197207</v>
      </c>
      <c r="N185" s="6">
        <v>6492</v>
      </c>
      <c r="O185" s="6">
        <v>1252814</v>
      </c>
      <c r="P185" s="6">
        <v>166</v>
      </c>
      <c r="Q185" s="6">
        <v>161126</v>
      </c>
      <c r="R185" s="6">
        <v>4742</v>
      </c>
      <c r="S185" s="58">
        <v>3289784</v>
      </c>
    </row>
    <row r="186" spans="1:32" s="71" customFormat="1" ht="12" customHeight="1" hidden="1">
      <c r="A186" s="69" t="s">
        <v>23</v>
      </c>
      <c r="B186" s="6">
        <v>106142</v>
      </c>
      <c r="C186" s="6">
        <v>19556615</v>
      </c>
      <c r="D186" s="6">
        <v>10667</v>
      </c>
      <c r="E186" s="6">
        <v>4933152</v>
      </c>
      <c r="F186" s="6">
        <v>205</v>
      </c>
      <c r="G186" s="6">
        <v>16207</v>
      </c>
      <c r="H186" s="6">
        <v>27</v>
      </c>
      <c r="I186" s="6">
        <v>5222</v>
      </c>
      <c r="J186" s="6">
        <v>22</v>
      </c>
      <c r="K186" s="6">
        <v>11978</v>
      </c>
      <c r="L186" s="6">
        <v>870</v>
      </c>
      <c r="M186" s="6">
        <v>206113</v>
      </c>
      <c r="N186" s="6">
        <v>6759</v>
      </c>
      <c r="O186" s="6">
        <v>2194512</v>
      </c>
      <c r="P186" s="6">
        <v>58</v>
      </c>
      <c r="Q186" s="6">
        <v>192856</v>
      </c>
      <c r="R186" s="6">
        <v>2726</v>
      </c>
      <c r="S186" s="58">
        <v>2306264</v>
      </c>
      <c r="T186" s="29"/>
      <c r="U186" s="29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</row>
    <row r="187" spans="1:32" s="71" customFormat="1" ht="12" customHeight="1" hidden="1">
      <c r="A187" s="69" t="s">
        <v>24</v>
      </c>
      <c r="B187" s="6">
        <v>149446</v>
      </c>
      <c r="C187" s="6">
        <v>26657669</v>
      </c>
      <c r="D187" s="6">
        <v>9609</v>
      </c>
      <c r="E187" s="6">
        <v>5290105</v>
      </c>
      <c r="F187" s="6">
        <v>64</v>
      </c>
      <c r="G187" s="6">
        <v>16636</v>
      </c>
      <c r="H187" s="6">
        <v>46</v>
      </c>
      <c r="I187" s="6">
        <v>163779</v>
      </c>
      <c r="J187" s="6">
        <v>30</v>
      </c>
      <c r="K187" s="6">
        <v>15467</v>
      </c>
      <c r="L187" s="6">
        <v>847</v>
      </c>
      <c r="M187" s="6">
        <v>380960</v>
      </c>
      <c r="N187" s="6">
        <v>3941</v>
      </c>
      <c r="O187" s="6">
        <v>861469</v>
      </c>
      <c r="P187" s="6">
        <v>51</v>
      </c>
      <c r="Q187" s="6">
        <v>87904</v>
      </c>
      <c r="R187" s="6">
        <v>4630</v>
      </c>
      <c r="S187" s="58">
        <v>3763889</v>
      </c>
      <c r="T187" s="29"/>
      <c r="U187" s="29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</row>
    <row r="188" spans="1:32" s="71" customFormat="1" ht="12" customHeight="1" hidden="1">
      <c r="A188" s="69" t="s">
        <v>25</v>
      </c>
      <c r="B188" s="6">
        <v>155562</v>
      </c>
      <c r="C188" s="6">
        <v>26113801</v>
      </c>
      <c r="D188" s="6">
        <v>8593</v>
      </c>
      <c r="E188" s="6">
        <v>5779105</v>
      </c>
      <c r="F188" s="6">
        <v>82</v>
      </c>
      <c r="G188" s="6">
        <v>12731</v>
      </c>
      <c r="H188" s="6">
        <v>22</v>
      </c>
      <c r="I188" s="6">
        <v>3746</v>
      </c>
      <c r="J188" s="6">
        <v>74</v>
      </c>
      <c r="K188" s="6">
        <v>10563</v>
      </c>
      <c r="L188" s="6">
        <v>625</v>
      </c>
      <c r="M188" s="6">
        <v>190691</v>
      </c>
      <c r="N188" s="6">
        <v>2479</v>
      </c>
      <c r="O188" s="6">
        <v>504244</v>
      </c>
      <c r="P188" s="6">
        <v>72</v>
      </c>
      <c r="Q188" s="6">
        <v>229866</v>
      </c>
      <c r="R188" s="6">
        <v>5239</v>
      </c>
      <c r="S188" s="58">
        <v>4827266</v>
      </c>
      <c r="T188" s="29"/>
      <c r="U188" s="29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</row>
    <row r="189" spans="1:32" s="71" customFormat="1" ht="12" customHeight="1" hidden="1">
      <c r="A189" s="69" t="s">
        <v>26</v>
      </c>
      <c r="B189" s="6">
        <v>179631</v>
      </c>
      <c r="C189" s="6">
        <v>31607336</v>
      </c>
      <c r="D189" s="6">
        <v>9901</v>
      </c>
      <c r="E189" s="6">
        <v>7282220</v>
      </c>
      <c r="F189" s="6">
        <v>103</v>
      </c>
      <c r="G189" s="6">
        <v>71844</v>
      </c>
      <c r="H189" s="6">
        <v>27</v>
      </c>
      <c r="I189" s="6">
        <v>4219</v>
      </c>
      <c r="J189" s="6">
        <v>28</v>
      </c>
      <c r="K189" s="6">
        <v>4160</v>
      </c>
      <c r="L189" s="6">
        <v>797</v>
      </c>
      <c r="M189" s="6">
        <v>225193</v>
      </c>
      <c r="N189" s="6">
        <v>3165</v>
      </c>
      <c r="O189" s="6">
        <v>647911</v>
      </c>
      <c r="P189" s="6">
        <v>95</v>
      </c>
      <c r="Q189" s="6">
        <v>248477</v>
      </c>
      <c r="R189" s="6">
        <v>5686</v>
      </c>
      <c r="S189" s="58">
        <v>6080415</v>
      </c>
      <c r="T189" s="29"/>
      <c r="U189" s="29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</row>
    <row r="190" spans="1:32" s="71" customFormat="1" ht="12" customHeight="1" hidden="1">
      <c r="A190" s="69" t="s">
        <v>27</v>
      </c>
      <c r="B190" s="6">
        <v>148919</v>
      </c>
      <c r="C190" s="6">
        <v>26629420</v>
      </c>
      <c r="D190" s="6">
        <v>8700</v>
      </c>
      <c r="E190" s="6">
        <v>6155842</v>
      </c>
      <c r="F190" s="6">
        <v>62</v>
      </c>
      <c r="G190" s="6">
        <v>25254</v>
      </c>
      <c r="H190" s="6">
        <v>28</v>
      </c>
      <c r="I190" s="6">
        <v>10235</v>
      </c>
      <c r="J190" s="6">
        <v>60</v>
      </c>
      <c r="K190" s="6">
        <v>11094</v>
      </c>
      <c r="L190" s="6">
        <v>815</v>
      </c>
      <c r="M190" s="6">
        <v>238293</v>
      </c>
      <c r="N190" s="6">
        <v>2830</v>
      </c>
      <c r="O190" s="6">
        <v>1055048</v>
      </c>
      <c r="P190" s="6">
        <v>54</v>
      </c>
      <c r="Q190" s="6">
        <v>142267</v>
      </c>
      <c r="R190" s="6">
        <v>4851</v>
      </c>
      <c r="S190" s="58">
        <v>4673651</v>
      </c>
      <c r="T190" s="29"/>
      <c r="U190" s="29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</row>
    <row r="191" spans="1:32" s="71" customFormat="1" ht="12" customHeight="1" hidden="1">
      <c r="A191" s="69" t="s">
        <v>28</v>
      </c>
      <c r="B191" s="6">
        <v>176676</v>
      </c>
      <c r="C191" s="6">
        <v>29825139</v>
      </c>
      <c r="D191" s="6">
        <v>10274</v>
      </c>
      <c r="E191" s="6">
        <v>6250790</v>
      </c>
      <c r="F191" s="6">
        <v>95</v>
      </c>
      <c r="G191" s="6">
        <v>52011</v>
      </c>
      <c r="H191" s="6">
        <v>39</v>
      </c>
      <c r="I191" s="6">
        <v>58806</v>
      </c>
      <c r="J191" s="6">
        <v>77</v>
      </c>
      <c r="K191" s="6">
        <v>13853</v>
      </c>
      <c r="L191" s="6">
        <v>755</v>
      </c>
      <c r="M191" s="6">
        <v>200429</v>
      </c>
      <c r="N191" s="6">
        <v>3752</v>
      </c>
      <c r="O191" s="6">
        <v>599253</v>
      </c>
      <c r="P191" s="6">
        <v>63</v>
      </c>
      <c r="Q191" s="6">
        <v>140607</v>
      </c>
      <c r="R191" s="6">
        <v>5493</v>
      </c>
      <c r="S191" s="58">
        <v>5185832</v>
      </c>
      <c r="T191" s="29"/>
      <c r="U191" s="29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</row>
    <row r="192" spans="1:32" s="71" customFormat="1" ht="12" customHeight="1" hidden="1">
      <c r="A192" s="69" t="s">
        <v>29</v>
      </c>
      <c r="B192" s="6">
        <v>154454</v>
      </c>
      <c r="C192" s="6">
        <v>26614836</v>
      </c>
      <c r="D192" s="6">
        <v>10395</v>
      </c>
      <c r="E192" s="6">
        <v>4708119</v>
      </c>
      <c r="F192" s="6">
        <v>72</v>
      </c>
      <c r="G192" s="6">
        <v>11128</v>
      </c>
      <c r="H192" s="6">
        <v>28</v>
      </c>
      <c r="I192" s="6">
        <v>14635</v>
      </c>
      <c r="J192" s="6">
        <v>281</v>
      </c>
      <c r="K192" s="6">
        <v>41693</v>
      </c>
      <c r="L192" s="6">
        <v>1138</v>
      </c>
      <c r="M192" s="6">
        <v>263221</v>
      </c>
      <c r="N192" s="6">
        <v>4388</v>
      </c>
      <c r="O192" s="6">
        <v>705078</v>
      </c>
      <c r="P192" s="6">
        <v>80</v>
      </c>
      <c r="Q192" s="6">
        <v>144381</v>
      </c>
      <c r="R192" s="6">
        <v>4408</v>
      </c>
      <c r="S192" s="58">
        <v>3527984</v>
      </c>
      <c r="T192" s="29"/>
      <c r="U192" s="29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</row>
    <row r="193" spans="1:32" s="71" customFormat="1" ht="12" customHeight="1" hidden="1">
      <c r="A193" s="69" t="s">
        <v>30</v>
      </c>
      <c r="B193" s="6">
        <v>144680</v>
      </c>
      <c r="C193" s="6">
        <v>25524336</v>
      </c>
      <c r="D193" s="6">
        <v>7827</v>
      </c>
      <c r="E193" s="6">
        <v>4333053</v>
      </c>
      <c r="F193" s="6">
        <v>64</v>
      </c>
      <c r="G193" s="6">
        <v>11465</v>
      </c>
      <c r="H193" s="6">
        <v>29</v>
      </c>
      <c r="I193" s="6">
        <v>7535</v>
      </c>
      <c r="J193" s="6">
        <v>124</v>
      </c>
      <c r="K193" s="6">
        <v>79781</v>
      </c>
      <c r="L193" s="6">
        <v>763</v>
      </c>
      <c r="M193" s="6">
        <v>308035</v>
      </c>
      <c r="N193" s="6">
        <v>2852</v>
      </c>
      <c r="O193" s="6">
        <v>532643</v>
      </c>
      <c r="P193" s="6">
        <v>70</v>
      </c>
      <c r="Q193" s="6">
        <v>388571</v>
      </c>
      <c r="R193" s="6">
        <v>3925</v>
      </c>
      <c r="S193" s="58">
        <v>3005024</v>
      </c>
      <c r="T193" s="29"/>
      <c r="U193" s="29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</row>
    <row r="194" spans="1:32" s="71" customFormat="1" ht="12" customHeight="1" hidden="1">
      <c r="A194" s="69" t="s">
        <v>31</v>
      </c>
      <c r="B194" s="6">
        <v>207774</v>
      </c>
      <c r="C194" s="6">
        <v>38128387</v>
      </c>
      <c r="D194" s="6">
        <v>58658</v>
      </c>
      <c r="E194" s="6">
        <v>16019904</v>
      </c>
      <c r="F194" s="6">
        <v>127</v>
      </c>
      <c r="G194" s="6">
        <v>99809</v>
      </c>
      <c r="H194" s="6">
        <v>2697</v>
      </c>
      <c r="I194" s="6">
        <v>495759</v>
      </c>
      <c r="J194" s="6">
        <v>38986</v>
      </c>
      <c r="K194" s="6">
        <v>9847502</v>
      </c>
      <c r="L194" s="6">
        <v>884</v>
      </c>
      <c r="M194" s="6">
        <v>323040</v>
      </c>
      <c r="N194" s="6">
        <v>10958</v>
      </c>
      <c r="O194" s="6">
        <v>1696158</v>
      </c>
      <c r="P194" s="6">
        <v>62</v>
      </c>
      <c r="Q194" s="6">
        <v>225566</v>
      </c>
      <c r="R194" s="6">
        <v>4944</v>
      </c>
      <c r="S194" s="58">
        <v>3332071</v>
      </c>
      <c r="T194" s="29"/>
      <c r="U194" s="29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</row>
    <row r="195" spans="1:32" s="71" customFormat="1" ht="12" customHeight="1" hidden="1">
      <c r="A195" s="69" t="s">
        <v>32</v>
      </c>
      <c r="B195" s="6">
        <v>195495</v>
      </c>
      <c r="C195" s="6">
        <v>32638877</v>
      </c>
      <c r="D195" s="6">
        <v>49906</v>
      </c>
      <c r="E195" s="6">
        <v>11144385</v>
      </c>
      <c r="F195" s="6">
        <v>107</v>
      </c>
      <c r="G195" s="6">
        <v>11505</v>
      </c>
      <c r="H195" s="6">
        <v>43</v>
      </c>
      <c r="I195" s="6">
        <v>19611</v>
      </c>
      <c r="J195" s="6">
        <v>37204</v>
      </c>
      <c r="K195" s="6">
        <v>7263787</v>
      </c>
      <c r="L195" s="6">
        <v>895</v>
      </c>
      <c r="M195" s="6">
        <v>214157</v>
      </c>
      <c r="N195" s="6">
        <v>6789</v>
      </c>
      <c r="O195" s="6">
        <v>1095619</v>
      </c>
      <c r="P195" s="6">
        <v>69</v>
      </c>
      <c r="Q195" s="6">
        <v>199115</v>
      </c>
      <c r="R195" s="6">
        <v>4799</v>
      </c>
      <c r="S195" s="58">
        <v>2340590</v>
      </c>
      <c r="T195" s="29"/>
      <c r="U195" s="29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</row>
    <row r="196" spans="1:32" s="71" customFormat="1" ht="12" customHeight="1" hidden="1">
      <c r="A196" s="69" t="s">
        <v>33</v>
      </c>
      <c r="B196" s="6">
        <v>173793</v>
      </c>
      <c r="C196" s="6">
        <v>28714300</v>
      </c>
      <c r="D196" s="6">
        <v>15845</v>
      </c>
      <c r="E196" s="6">
        <v>5215104</v>
      </c>
      <c r="F196" s="6">
        <v>58</v>
      </c>
      <c r="G196" s="6">
        <v>11560</v>
      </c>
      <c r="H196" s="6">
        <v>28</v>
      </c>
      <c r="I196" s="6">
        <v>6399</v>
      </c>
      <c r="J196" s="6">
        <v>655</v>
      </c>
      <c r="K196" s="6">
        <v>104052</v>
      </c>
      <c r="L196" s="6">
        <v>680</v>
      </c>
      <c r="M196" s="6">
        <v>305241</v>
      </c>
      <c r="N196" s="6">
        <v>9054</v>
      </c>
      <c r="O196" s="6">
        <v>1541535</v>
      </c>
      <c r="P196" s="6">
        <v>59</v>
      </c>
      <c r="Q196" s="6">
        <v>169303</v>
      </c>
      <c r="R196" s="6">
        <v>5311</v>
      </c>
      <c r="S196" s="58">
        <v>3077014</v>
      </c>
      <c r="T196" s="29"/>
      <c r="U196" s="29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</row>
    <row r="197" spans="1:19" s="71" customFormat="1" ht="12" customHeight="1">
      <c r="A197" s="70" t="s">
        <v>566</v>
      </c>
      <c r="B197" s="1">
        <v>1870568</v>
      </c>
      <c r="C197" s="1">
        <v>330074342</v>
      </c>
      <c r="D197" s="1">
        <v>176427</v>
      </c>
      <c r="E197" s="1">
        <v>65256860</v>
      </c>
      <c r="F197" s="1">
        <v>1173</v>
      </c>
      <c r="G197" s="1">
        <v>253155</v>
      </c>
      <c r="H197" s="1">
        <v>1598</v>
      </c>
      <c r="I197" s="1">
        <v>366343</v>
      </c>
      <c r="J197" s="1">
        <v>68787</v>
      </c>
      <c r="K197" s="1">
        <v>13473823</v>
      </c>
      <c r="L197" s="1">
        <v>9583</v>
      </c>
      <c r="M197" s="1">
        <v>2696122</v>
      </c>
      <c r="N197" s="1">
        <v>44935</v>
      </c>
      <c r="O197" s="1">
        <v>8016726</v>
      </c>
      <c r="P197" s="1">
        <v>723</v>
      </c>
      <c r="Q197" s="1">
        <v>1747415</v>
      </c>
      <c r="R197" s="1">
        <v>49628</v>
      </c>
      <c r="S197" s="56">
        <v>38703277</v>
      </c>
    </row>
    <row r="198" spans="1:19" s="71" customFormat="1" ht="12" customHeight="1" hidden="1">
      <c r="A198" s="69" t="s">
        <v>22</v>
      </c>
      <c r="B198" s="6">
        <v>168532</v>
      </c>
      <c r="C198" s="6">
        <v>28718499</v>
      </c>
      <c r="D198" s="6">
        <v>13203</v>
      </c>
      <c r="E198" s="6">
        <v>4453086</v>
      </c>
      <c r="F198" s="6">
        <v>60</v>
      </c>
      <c r="G198" s="6">
        <v>6463</v>
      </c>
      <c r="H198" s="6">
        <v>34</v>
      </c>
      <c r="I198" s="6">
        <v>12379</v>
      </c>
      <c r="J198" s="6">
        <v>13</v>
      </c>
      <c r="K198" s="6">
        <v>2957</v>
      </c>
      <c r="L198" s="6">
        <v>814</v>
      </c>
      <c r="M198" s="6">
        <v>211012</v>
      </c>
      <c r="N198" s="6">
        <v>7685</v>
      </c>
      <c r="O198" s="6">
        <v>1220028</v>
      </c>
      <c r="P198" s="6">
        <v>93</v>
      </c>
      <c r="Q198" s="6">
        <v>143197</v>
      </c>
      <c r="R198" s="6">
        <v>4504</v>
      </c>
      <c r="S198" s="58">
        <v>2857051</v>
      </c>
    </row>
    <row r="199" spans="1:32" s="71" customFormat="1" ht="12" customHeight="1" hidden="1">
      <c r="A199" s="69" t="s">
        <v>23</v>
      </c>
      <c r="B199" s="6">
        <v>106447</v>
      </c>
      <c r="C199" s="6">
        <v>19200691</v>
      </c>
      <c r="D199" s="6">
        <v>6284</v>
      </c>
      <c r="E199" s="6">
        <v>3715950</v>
      </c>
      <c r="F199" s="6">
        <v>19</v>
      </c>
      <c r="G199" s="6">
        <v>3055</v>
      </c>
      <c r="H199" s="6">
        <v>19</v>
      </c>
      <c r="I199" s="6">
        <v>5891</v>
      </c>
      <c r="J199" s="6">
        <v>21</v>
      </c>
      <c r="K199" s="6">
        <v>5682</v>
      </c>
      <c r="L199" s="6">
        <v>539</v>
      </c>
      <c r="M199" s="6">
        <v>141286</v>
      </c>
      <c r="N199" s="6">
        <v>2855</v>
      </c>
      <c r="O199" s="6">
        <v>741574</v>
      </c>
      <c r="P199" s="6">
        <v>63</v>
      </c>
      <c r="Q199" s="6">
        <v>144360</v>
      </c>
      <c r="R199" s="6">
        <v>2768</v>
      </c>
      <c r="S199" s="58">
        <v>2674102</v>
      </c>
      <c r="T199" s="29"/>
      <c r="U199" s="29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</row>
    <row r="200" spans="1:32" s="71" customFormat="1" ht="12" customHeight="1" hidden="1">
      <c r="A200" s="69" t="s">
        <v>24</v>
      </c>
      <c r="B200" s="6">
        <v>148506</v>
      </c>
      <c r="C200" s="6">
        <v>26046693</v>
      </c>
      <c r="D200" s="6">
        <v>10487</v>
      </c>
      <c r="E200" s="6">
        <v>4713965</v>
      </c>
      <c r="F200" s="6">
        <v>63</v>
      </c>
      <c r="G200" s="6">
        <v>7555</v>
      </c>
      <c r="H200" s="6">
        <v>20</v>
      </c>
      <c r="I200" s="6">
        <v>2450</v>
      </c>
      <c r="J200" s="6">
        <v>3760</v>
      </c>
      <c r="K200" s="6">
        <v>674256</v>
      </c>
      <c r="L200" s="6">
        <v>846</v>
      </c>
      <c r="M200" s="6">
        <v>289761</v>
      </c>
      <c r="N200" s="6">
        <v>1790</v>
      </c>
      <c r="O200" s="6">
        <v>301414</v>
      </c>
      <c r="P200" s="6">
        <v>47</v>
      </c>
      <c r="Q200" s="6">
        <v>100068</v>
      </c>
      <c r="R200" s="6">
        <v>3961</v>
      </c>
      <c r="S200" s="58">
        <v>3338462</v>
      </c>
      <c r="T200" s="29"/>
      <c r="U200" s="29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</row>
    <row r="201" spans="1:32" s="71" customFormat="1" ht="12" customHeight="1" hidden="1">
      <c r="A201" s="69" t="s">
        <v>25</v>
      </c>
      <c r="B201" s="6">
        <v>150388</v>
      </c>
      <c r="C201" s="6">
        <v>24649552</v>
      </c>
      <c r="D201" s="6">
        <v>8712</v>
      </c>
      <c r="E201" s="6">
        <v>4209324</v>
      </c>
      <c r="F201" s="6">
        <v>118</v>
      </c>
      <c r="G201" s="6">
        <v>16691</v>
      </c>
      <c r="H201" s="6">
        <v>17</v>
      </c>
      <c r="I201" s="6">
        <v>3421</v>
      </c>
      <c r="J201" s="6">
        <v>95</v>
      </c>
      <c r="K201" s="6">
        <v>10766</v>
      </c>
      <c r="L201" s="6">
        <v>892</v>
      </c>
      <c r="M201" s="6">
        <v>223500</v>
      </c>
      <c r="N201" s="6">
        <v>3124</v>
      </c>
      <c r="O201" s="6">
        <v>556740</v>
      </c>
      <c r="P201" s="6">
        <v>58</v>
      </c>
      <c r="Q201" s="6">
        <v>172481</v>
      </c>
      <c r="R201" s="6">
        <v>4408</v>
      </c>
      <c r="S201" s="58">
        <v>3225725</v>
      </c>
      <c r="T201" s="29"/>
      <c r="U201" s="29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</row>
    <row r="202" spans="1:32" s="71" customFormat="1" ht="12" customHeight="1" hidden="1">
      <c r="A202" s="69" t="s">
        <v>26</v>
      </c>
      <c r="B202" s="6">
        <v>160773</v>
      </c>
      <c r="C202" s="6">
        <v>26525490</v>
      </c>
      <c r="D202" s="6">
        <v>13508</v>
      </c>
      <c r="E202" s="6">
        <v>4922908</v>
      </c>
      <c r="F202" s="6">
        <v>178</v>
      </c>
      <c r="G202" s="6">
        <v>33390</v>
      </c>
      <c r="H202" s="6">
        <v>33</v>
      </c>
      <c r="I202" s="6">
        <v>7966</v>
      </c>
      <c r="J202" s="6">
        <v>2</v>
      </c>
      <c r="K202" s="6">
        <v>174</v>
      </c>
      <c r="L202" s="6">
        <v>776</v>
      </c>
      <c r="M202" s="6">
        <v>198404</v>
      </c>
      <c r="N202" s="6">
        <v>7334</v>
      </c>
      <c r="O202" s="6">
        <v>1010893</v>
      </c>
      <c r="P202" s="6">
        <v>69</v>
      </c>
      <c r="Q202" s="6">
        <v>180483</v>
      </c>
      <c r="R202" s="6">
        <v>5116</v>
      </c>
      <c r="S202" s="58">
        <v>3491597</v>
      </c>
      <c r="T202" s="29"/>
      <c r="U202" s="29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</row>
    <row r="203" spans="1:32" s="71" customFormat="1" ht="12" customHeight="1" hidden="1">
      <c r="A203" s="69" t="s">
        <v>27</v>
      </c>
      <c r="B203" s="6">
        <v>148624</v>
      </c>
      <c r="C203" s="6">
        <v>26371486</v>
      </c>
      <c r="D203" s="6">
        <v>10004</v>
      </c>
      <c r="E203" s="6">
        <v>4434423</v>
      </c>
      <c r="F203" s="6">
        <v>78</v>
      </c>
      <c r="G203" s="6">
        <v>7391</v>
      </c>
      <c r="H203" s="6">
        <v>45</v>
      </c>
      <c r="I203" s="6">
        <v>18825</v>
      </c>
      <c r="J203" s="6">
        <v>64</v>
      </c>
      <c r="K203" s="6">
        <v>15331</v>
      </c>
      <c r="L203" s="6">
        <v>914</v>
      </c>
      <c r="M203" s="6">
        <v>244759</v>
      </c>
      <c r="N203" s="6">
        <v>4915</v>
      </c>
      <c r="O203" s="6">
        <v>902986</v>
      </c>
      <c r="P203" s="6">
        <v>61</v>
      </c>
      <c r="Q203" s="6">
        <v>137962</v>
      </c>
      <c r="R203" s="6">
        <v>3927</v>
      </c>
      <c r="S203" s="58">
        <v>3107170</v>
      </c>
      <c r="T203" s="29"/>
      <c r="U203" s="29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</row>
    <row r="204" spans="1:32" s="71" customFormat="1" ht="12" customHeight="1" hidden="1">
      <c r="A204" s="69" t="s">
        <v>28</v>
      </c>
      <c r="B204" s="6">
        <v>159947</v>
      </c>
      <c r="C204" s="6">
        <v>29326645</v>
      </c>
      <c r="D204" s="6">
        <v>8581</v>
      </c>
      <c r="E204" s="6">
        <v>4923282</v>
      </c>
      <c r="F204" s="6">
        <v>101</v>
      </c>
      <c r="G204" s="6">
        <v>37260</v>
      </c>
      <c r="H204" s="6">
        <v>342</v>
      </c>
      <c r="I204" s="6">
        <v>42189</v>
      </c>
      <c r="J204" s="6">
        <v>392</v>
      </c>
      <c r="K204" s="6">
        <v>90182</v>
      </c>
      <c r="L204" s="6">
        <v>810</v>
      </c>
      <c r="M204" s="6">
        <v>240016</v>
      </c>
      <c r="N204" s="6">
        <v>2634</v>
      </c>
      <c r="O204" s="6">
        <v>463141</v>
      </c>
      <c r="P204" s="6">
        <v>57</v>
      </c>
      <c r="Q204" s="6">
        <v>224789</v>
      </c>
      <c r="R204" s="6">
        <v>4245</v>
      </c>
      <c r="S204" s="58">
        <v>3825704</v>
      </c>
      <c r="T204" s="29"/>
      <c r="U204" s="29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</row>
    <row r="205" spans="1:32" s="71" customFormat="1" ht="12" customHeight="1" hidden="1">
      <c r="A205" s="69" t="s">
        <v>29</v>
      </c>
      <c r="B205" s="6">
        <v>143254</v>
      </c>
      <c r="C205" s="6">
        <v>25504372</v>
      </c>
      <c r="D205" s="6">
        <v>9194</v>
      </c>
      <c r="E205" s="6">
        <v>4308446</v>
      </c>
      <c r="F205" s="6">
        <v>133</v>
      </c>
      <c r="G205" s="6">
        <v>53798</v>
      </c>
      <c r="H205" s="6">
        <v>107</v>
      </c>
      <c r="I205" s="6">
        <v>37035</v>
      </c>
      <c r="J205" s="6">
        <v>2735</v>
      </c>
      <c r="K205" s="6">
        <v>441124</v>
      </c>
      <c r="L205" s="6">
        <v>804</v>
      </c>
      <c r="M205" s="6">
        <v>259342</v>
      </c>
      <c r="N205" s="6">
        <v>1853</v>
      </c>
      <c r="O205" s="6">
        <v>269622</v>
      </c>
      <c r="P205" s="6">
        <v>65</v>
      </c>
      <c r="Q205" s="6">
        <v>162543</v>
      </c>
      <c r="R205" s="6">
        <v>3497</v>
      </c>
      <c r="S205" s="58">
        <v>3084982</v>
      </c>
      <c r="T205" s="29"/>
      <c r="U205" s="29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</row>
    <row r="206" spans="1:32" s="71" customFormat="1" ht="12" customHeight="1" hidden="1">
      <c r="A206" s="69" t="s">
        <v>30</v>
      </c>
      <c r="B206" s="6">
        <v>154252</v>
      </c>
      <c r="C206" s="6">
        <v>26636636</v>
      </c>
      <c r="D206" s="6">
        <v>8837</v>
      </c>
      <c r="E206" s="6">
        <v>4045800</v>
      </c>
      <c r="F206" s="6">
        <v>121</v>
      </c>
      <c r="G206" s="6">
        <v>22595</v>
      </c>
      <c r="H206" s="6">
        <v>427</v>
      </c>
      <c r="I206" s="6">
        <v>104209</v>
      </c>
      <c r="J206" s="6">
        <v>1017</v>
      </c>
      <c r="K206" s="6">
        <v>219112</v>
      </c>
      <c r="L206" s="6">
        <v>1018</v>
      </c>
      <c r="M206" s="6">
        <v>241394</v>
      </c>
      <c r="N206" s="6">
        <v>2041</v>
      </c>
      <c r="O206" s="6">
        <v>370968</v>
      </c>
      <c r="P206" s="6">
        <v>50</v>
      </c>
      <c r="Q206" s="6">
        <v>104785</v>
      </c>
      <c r="R206" s="6">
        <v>4163</v>
      </c>
      <c r="S206" s="58">
        <v>2982737</v>
      </c>
      <c r="T206" s="29"/>
      <c r="U206" s="29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</row>
    <row r="207" spans="1:32" s="71" customFormat="1" ht="12" customHeight="1" hidden="1">
      <c r="A207" s="69" t="s">
        <v>31</v>
      </c>
      <c r="B207" s="6">
        <v>156327</v>
      </c>
      <c r="C207" s="6">
        <v>28261431</v>
      </c>
      <c r="D207" s="6">
        <v>12050</v>
      </c>
      <c r="E207" s="6">
        <v>4932174</v>
      </c>
      <c r="F207" s="6">
        <v>139</v>
      </c>
      <c r="G207" s="6">
        <v>21969</v>
      </c>
      <c r="H207" s="6">
        <v>270</v>
      </c>
      <c r="I207" s="6">
        <v>62202</v>
      </c>
      <c r="J207" s="6">
        <v>2711</v>
      </c>
      <c r="K207" s="6">
        <v>808087</v>
      </c>
      <c r="L207" s="6">
        <v>807</v>
      </c>
      <c r="M207" s="6">
        <v>208888</v>
      </c>
      <c r="N207" s="6">
        <v>3959</v>
      </c>
      <c r="O207" s="6">
        <v>789113</v>
      </c>
      <c r="P207" s="6">
        <v>63</v>
      </c>
      <c r="Q207" s="6">
        <v>77834</v>
      </c>
      <c r="R207" s="6">
        <v>4101</v>
      </c>
      <c r="S207" s="58">
        <v>2964081</v>
      </c>
      <c r="T207" s="29"/>
      <c r="U207" s="29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</row>
    <row r="208" spans="1:32" s="71" customFormat="1" ht="12" customHeight="1" hidden="1">
      <c r="A208" s="69" t="s">
        <v>32</v>
      </c>
      <c r="B208" s="6">
        <v>202736</v>
      </c>
      <c r="C208" s="6">
        <v>35662419</v>
      </c>
      <c r="D208" s="6">
        <v>65389</v>
      </c>
      <c r="E208" s="6">
        <v>14906531</v>
      </c>
      <c r="F208" s="6">
        <v>64</v>
      </c>
      <c r="G208" s="6">
        <v>16384</v>
      </c>
      <c r="H208" s="6">
        <v>187</v>
      </c>
      <c r="I208" s="6">
        <v>50144</v>
      </c>
      <c r="J208" s="6">
        <v>57812</v>
      </c>
      <c r="K208" s="6">
        <v>11188836</v>
      </c>
      <c r="L208" s="6">
        <v>670</v>
      </c>
      <c r="M208" s="6">
        <v>175289</v>
      </c>
      <c r="N208" s="6">
        <v>2848</v>
      </c>
      <c r="O208" s="6">
        <v>668108</v>
      </c>
      <c r="P208" s="6">
        <v>51</v>
      </c>
      <c r="Q208" s="6">
        <v>179247</v>
      </c>
      <c r="R208" s="6">
        <v>3757</v>
      </c>
      <c r="S208" s="58">
        <v>2628523</v>
      </c>
      <c r="T208" s="29"/>
      <c r="U208" s="29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</row>
    <row r="209" spans="1:32" s="71" customFormat="1" ht="12" customHeight="1" hidden="1">
      <c r="A209" s="69" t="s">
        <v>33</v>
      </c>
      <c r="B209" s="6">
        <v>170782</v>
      </c>
      <c r="C209" s="6">
        <v>33170428</v>
      </c>
      <c r="D209" s="6">
        <v>10178</v>
      </c>
      <c r="E209" s="6">
        <v>5690971</v>
      </c>
      <c r="F209" s="6">
        <v>99</v>
      </c>
      <c r="G209" s="6">
        <v>26603</v>
      </c>
      <c r="H209" s="6">
        <v>97</v>
      </c>
      <c r="I209" s="6">
        <v>19631</v>
      </c>
      <c r="J209" s="6">
        <v>165</v>
      </c>
      <c r="K209" s="6">
        <v>17316</v>
      </c>
      <c r="L209" s="6">
        <v>693</v>
      </c>
      <c r="M209" s="6">
        <v>262473</v>
      </c>
      <c r="N209" s="6">
        <v>3897</v>
      </c>
      <c r="O209" s="6">
        <v>722140</v>
      </c>
      <c r="P209" s="6">
        <v>46</v>
      </c>
      <c r="Q209" s="6">
        <v>119666</v>
      </c>
      <c r="R209" s="6">
        <v>5181</v>
      </c>
      <c r="S209" s="58">
        <v>4523143</v>
      </c>
      <c r="T209" s="29"/>
      <c r="U209" s="29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</row>
    <row r="210" spans="1:19" s="71" customFormat="1" ht="12" customHeight="1">
      <c r="A210" s="70" t="s">
        <v>567</v>
      </c>
      <c r="B210" s="1">
        <v>1835164</v>
      </c>
      <c r="C210" s="1">
        <v>384478689</v>
      </c>
      <c r="D210" s="1">
        <v>218780</v>
      </c>
      <c r="E210" s="1">
        <v>62418224</v>
      </c>
      <c r="F210" s="1">
        <v>1092</v>
      </c>
      <c r="G210" s="1">
        <v>390153</v>
      </c>
      <c r="H210" s="1">
        <v>774</v>
      </c>
      <c r="I210" s="1">
        <v>428070</v>
      </c>
      <c r="J210" s="1">
        <v>42342</v>
      </c>
      <c r="K210" s="1">
        <v>9493364</v>
      </c>
      <c r="L210" s="1">
        <v>8068</v>
      </c>
      <c r="M210" s="1">
        <v>2382517</v>
      </c>
      <c r="N210" s="1">
        <v>28393</v>
      </c>
      <c r="O210" s="1">
        <v>5011784</v>
      </c>
      <c r="P210" s="1">
        <v>618</v>
      </c>
      <c r="Q210" s="1">
        <v>1758503</v>
      </c>
      <c r="R210" s="1">
        <v>137493</v>
      </c>
      <c r="S210" s="56">
        <v>42953834</v>
      </c>
    </row>
    <row r="211" spans="1:19" ht="12" customHeight="1" hidden="1">
      <c r="A211" s="57" t="s">
        <v>22</v>
      </c>
      <c r="B211" s="6">
        <v>147577</v>
      </c>
      <c r="C211" s="6">
        <v>31561376</v>
      </c>
      <c r="D211" s="6">
        <v>8017</v>
      </c>
      <c r="E211" s="6">
        <v>4248179</v>
      </c>
      <c r="F211" s="6">
        <v>52</v>
      </c>
      <c r="G211" s="6">
        <v>8070</v>
      </c>
      <c r="H211" s="6">
        <v>111</v>
      </c>
      <c r="I211" s="6">
        <v>20950</v>
      </c>
      <c r="J211" s="6">
        <v>134</v>
      </c>
      <c r="K211" s="6">
        <v>17668</v>
      </c>
      <c r="L211" s="6">
        <v>546</v>
      </c>
      <c r="M211" s="6">
        <v>262580</v>
      </c>
      <c r="N211" s="6">
        <v>2163</v>
      </c>
      <c r="O211" s="6">
        <v>487151</v>
      </c>
      <c r="P211" s="6">
        <v>55</v>
      </c>
      <c r="Q211" s="6">
        <v>173107</v>
      </c>
      <c r="R211" s="6">
        <v>4956</v>
      </c>
      <c r="S211" s="58">
        <v>3278653</v>
      </c>
    </row>
    <row r="212" spans="1:32" ht="12" customHeight="1" hidden="1">
      <c r="A212" s="69" t="s">
        <v>553</v>
      </c>
      <c r="B212" s="6">
        <v>106853</v>
      </c>
      <c r="C212" s="6">
        <v>22051407</v>
      </c>
      <c r="D212" s="6">
        <v>8830</v>
      </c>
      <c r="E212" s="6">
        <v>2822090</v>
      </c>
      <c r="F212" s="6">
        <v>94</v>
      </c>
      <c r="G212" s="6">
        <v>48693</v>
      </c>
      <c r="H212" s="6">
        <v>50</v>
      </c>
      <c r="I212" s="6">
        <v>12543</v>
      </c>
      <c r="J212" s="6">
        <v>1605</v>
      </c>
      <c r="K212" s="6">
        <v>373432</v>
      </c>
      <c r="L212" s="6">
        <v>443</v>
      </c>
      <c r="M212" s="6">
        <v>121198</v>
      </c>
      <c r="N212" s="6">
        <v>1572</v>
      </c>
      <c r="O212" s="6">
        <v>243224</v>
      </c>
      <c r="P212" s="6">
        <v>42</v>
      </c>
      <c r="Q212" s="6">
        <v>77310</v>
      </c>
      <c r="R212" s="6">
        <v>5024</v>
      </c>
      <c r="S212" s="58">
        <v>1945691</v>
      </c>
      <c r="T212" s="29"/>
      <c r="U212" s="29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</row>
    <row r="213" spans="1:32" ht="12" customHeight="1" hidden="1">
      <c r="A213" s="69" t="s">
        <v>24</v>
      </c>
      <c r="B213" s="6">
        <v>146091</v>
      </c>
      <c r="C213" s="6">
        <v>25071227</v>
      </c>
      <c r="D213" s="6">
        <v>12394</v>
      </c>
      <c r="E213" s="6">
        <v>3734008</v>
      </c>
      <c r="F213" s="6">
        <v>65</v>
      </c>
      <c r="G213" s="6">
        <v>26740</v>
      </c>
      <c r="H213" s="6">
        <v>61</v>
      </c>
      <c r="I213" s="6">
        <v>27376</v>
      </c>
      <c r="J213" s="6">
        <v>1159</v>
      </c>
      <c r="K213" s="6">
        <v>214343</v>
      </c>
      <c r="L213" s="6">
        <v>564</v>
      </c>
      <c r="M213" s="6">
        <v>197829</v>
      </c>
      <c r="N213" s="6">
        <v>2953</v>
      </c>
      <c r="O213" s="6">
        <v>490312</v>
      </c>
      <c r="P213" s="6">
        <v>50</v>
      </c>
      <c r="Q213" s="6">
        <v>98038</v>
      </c>
      <c r="R213" s="6">
        <v>7542</v>
      </c>
      <c r="S213" s="58">
        <v>2679370</v>
      </c>
      <c r="T213" s="29"/>
      <c r="U213" s="29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</row>
    <row r="214" spans="1:32" ht="12" customHeight="1" hidden="1">
      <c r="A214" s="69" t="s">
        <v>25</v>
      </c>
      <c r="B214" s="6">
        <v>149100</v>
      </c>
      <c r="C214" s="6">
        <v>75394132</v>
      </c>
      <c r="D214" s="6">
        <v>15003</v>
      </c>
      <c r="E214" s="6">
        <v>5623413</v>
      </c>
      <c r="F214" s="6">
        <v>53</v>
      </c>
      <c r="G214" s="6">
        <v>6748</v>
      </c>
      <c r="H214" s="6">
        <v>63</v>
      </c>
      <c r="I214" s="6">
        <v>11252</v>
      </c>
      <c r="J214" s="6">
        <v>4710</v>
      </c>
      <c r="K214" s="6">
        <v>1458458</v>
      </c>
      <c r="L214" s="6">
        <v>740</v>
      </c>
      <c r="M214" s="6">
        <v>224058</v>
      </c>
      <c r="N214" s="6">
        <v>2644</v>
      </c>
      <c r="O214" s="6">
        <v>394530</v>
      </c>
      <c r="P214" s="6">
        <v>52</v>
      </c>
      <c r="Q214" s="6">
        <v>73682</v>
      </c>
      <c r="R214" s="6">
        <v>6741</v>
      </c>
      <c r="S214" s="58">
        <v>3454684</v>
      </c>
      <c r="T214" s="29"/>
      <c r="U214" s="29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</row>
    <row r="215" spans="1:32" ht="12" customHeight="1" hidden="1">
      <c r="A215" s="69" t="s">
        <v>26</v>
      </c>
      <c r="B215" s="6">
        <v>174522</v>
      </c>
      <c r="C215" s="6">
        <v>27264243</v>
      </c>
      <c r="D215" s="6">
        <v>41293</v>
      </c>
      <c r="E215" s="6">
        <v>6019331</v>
      </c>
      <c r="F215" s="6">
        <v>78</v>
      </c>
      <c r="G215" s="6">
        <v>11832</v>
      </c>
      <c r="H215" s="6">
        <v>77</v>
      </c>
      <c r="I215" s="6">
        <v>19210</v>
      </c>
      <c r="J215" s="6">
        <v>1547</v>
      </c>
      <c r="K215" s="6">
        <v>279427</v>
      </c>
      <c r="L215" s="6">
        <v>677</v>
      </c>
      <c r="M215" s="6">
        <v>151444</v>
      </c>
      <c r="N215" s="6">
        <v>1643</v>
      </c>
      <c r="O215" s="6">
        <v>240703</v>
      </c>
      <c r="P215" s="6">
        <v>31</v>
      </c>
      <c r="Q215" s="6">
        <v>57410</v>
      </c>
      <c r="R215" s="6">
        <v>37240</v>
      </c>
      <c r="S215" s="58">
        <v>5259306</v>
      </c>
      <c r="T215" s="29"/>
      <c r="U215" s="29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</row>
    <row r="216" spans="1:32" ht="12.75" customHeight="1" hidden="1">
      <c r="A216" s="69" t="s">
        <v>27</v>
      </c>
      <c r="B216" s="6">
        <v>177561</v>
      </c>
      <c r="C216" s="6">
        <v>33496238</v>
      </c>
      <c r="D216" s="6">
        <v>33789</v>
      </c>
      <c r="E216" s="6">
        <v>6562443</v>
      </c>
      <c r="F216" s="6">
        <v>203</v>
      </c>
      <c r="G216" s="6">
        <v>30673</v>
      </c>
      <c r="H216" s="6">
        <v>61</v>
      </c>
      <c r="I216" s="6">
        <v>23232</v>
      </c>
      <c r="J216" s="6">
        <v>54</v>
      </c>
      <c r="K216" s="6">
        <v>10219</v>
      </c>
      <c r="L216" s="6">
        <v>800</v>
      </c>
      <c r="M216" s="6">
        <v>213285</v>
      </c>
      <c r="N216" s="6">
        <v>3029</v>
      </c>
      <c r="O216" s="6">
        <v>589461</v>
      </c>
      <c r="P216" s="6">
        <v>59</v>
      </c>
      <c r="Q216" s="6">
        <v>201746</v>
      </c>
      <c r="R216" s="6">
        <v>29583</v>
      </c>
      <c r="S216" s="58">
        <v>5493827</v>
      </c>
      <c r="T216" s="29"/>
      <c r="U216" s="29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</row>
    <row r="217" spans="1:32" ht="12" customHeight="1" hidden="1">
      <c r="A217" s="69" t="s">
        <v>28</v>
      </c>
      <c r="B217" s="6">
        <v>155484</v>
      </c>
      <c r="C217" s="6">
        <v>28124332</v>
      </c>
      <c r="D217" s="6">
        <v>15787</v>
      </c>
      <c r="E217" s="6">
        <v>5039088</v>
      </c>
      <c r="F217" s="6">
        <v>65</v>
      </c>
      <c r="G217" s="6">
        <v>20001</v>
      </c>
      <c r="H217" s="6">
        <v>73</v>
      </c>
      <c r="I217" s="6">
        <v>77610</v>
      </c>
      <c r="J217" s="6">
        <v>1786</v>
      </c>
      <c r="K217" s="6">
        <v>350823</v>
      </c>
      <c r="L217" s="6">
        <v>512</v>
      </c>
      <c r="M217" s="6">
        <v>233279</v>
      </c>
      <c r="N217" s="6">
        <v>3785</v>
      </c>
      <c r="O217" s="6">
        <v>562305</v>
      </c>
      <c r="P217" s="6">
        <v>64</v>
      </c>
      <c r="Q217" s="6">
        <v>144021</v>
      </c>
      <c r="R217" s="6">
        <v>9502</v>
      </c>
      <c r="S217" s="58">
        <v>3651049</v>
      </c>
      <c r="T217" s="29"/>
      <c r="U217" s="29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</row>
    <row r="218" spans="1:32" ht="13.5" customHeight="1" hidden="1">
      <c r="A218" s="69" t="s">
        <v>29</v>
      </c>
      <c r="B218" s="6">
        <v>136306</v>
      </c>
      <c r="C218" s="6">
        <v>24093793</v>
      </c>
      <c r="D218" s="6">
        <v>16061</v>
      </c>
      <c r="E218" s="6">
        <v>4926741</v>
      </c>
      <c r="F218" s="6">
        <v>98</v>
      </c>
      <c r="G218" s="6">
        <v>127080</v>
      </c>
      <c r="H218" s="6">
        <v>67</v>
      </c>
      <c r="I218" s="6">
        <v>62192</v>
      </c>
      <c r="J218" s="6">
        <v>19</v>
      </c>
      <c r="K218" s="6">
        <v>4128</v>
      </c>
      <c r="L218" s="6">
        <v>665</v>
      </c>
      <c r="M218" s="6">
        <v>139715</v>
      </c>
      <c r="N218" s="6">
        <v>2213</v>
      </c>
      <c r="O218" s="6">
        <v>394397</v>
      </c>
      <c r="P218" s="6">
        <v>51</v>
      </c>
      <c r="Q218" s="6">
        <v>171457</v>
      </c>
      <c r="R218" s="6">
        <v>12948</v>
      </c>
      <c r="S218" s="58">
        <v>4027772</v>
      </c>
      <c r="T218" s="29"/>
      <c r="U218" s="29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</row>
    <row r="219" spans="1:32" ht="12" customHeight="1" hidden="1">
      <c r="A219" s="69" t="s">
        <v>30</v>
      </c>
      <c r="B219" s="6">
        <v>125026</v>
      </c>
      <c r="C219" s="6">
        <v>23881326</v>
      </c>
      <c r="D219" s="6">
        <v>9043</v>
      </c>
      <c r="E219" s="6">
        <v>3688364</v>
      </c>
      <c r="F219" s="6">
        <v>90</v>
      </c>
      <c r="G219" s="6">
        <v>10049</v>
      </c>
      <c r="H219" s="6">
        <v>63</v>
      </c>
      <c r="I219" s="6">
        <v>11293</v>
      </c>
      <c r="J219" s="6">
        <v>33</v>
      </c>
      <c r="K219" s="6">
        <v>7506</v>
      </c>
      <c r="L219" s="6">
        <v>774</v>
      </c>
      <c r="M219" s="6">
        <v>250083</v>
      </c>
      <c r="N219" s="6">
        <v>1911</v>
      </c>
      <c r="O219" s="6">
        <v>306339</v>
      </c>
      <c r="P219" s="6">
        <v>54</v>
      </c>
      <c r="Q219" s="6">
        <v>153305</v>
      </c>
      <c r="R219" s="6">
        <v>6118</v>
      </c>
      <c r="S219" s="58">
        <v>2949788</v>
      </c>
      <c r="T219" s="29"/>
      <c r="U219" s="29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</row>
    <row r="220" spans="1:32" ht="12" customHeight="1" hidden="1">
      <c r="A220" s="69" t="s">
        <v>31</v>
      </c>
      <c r="B220" s="6">
        <v>148719</v>
      </c>
      <c r="C220" s="6">
        <v>28032409</v>
      </c>
      <c r="D220" s="6">
        <v>21080</v>
      </c>
      <c r="E220" s="6">
        <v>7164230</v>
      </c>
      <c r="F220" s="6">
        <v>79</v>
      </c>
      <c r="G220" s="6">
        <v>7277</v>
      </c>
      <c r="H220" s="6">
        <v>43</v>
      </c>
      <c r="I220" s="6">
        <v>98336</v>
      </c>
      <c r="J220" s="6">
        <v>12880</v>
      </c>
      <c r="K220" s="6">
        <v>3171955</v>
      </c>
      <c r="L220" s="6">
        <v>673</v>
      </c>
      <c r="M220" s="6">
        <v>186599</v>
      </c>
      <c r="N220" s="6">
        <v>2728</v>
      </c>
      <c r="O220" s="6">
        <v>683533</v>
      </c>
      <c r="P220" s="6">
        <v>54</v>
      </c>
      <c r="Q220" s="6">
        <v>193636</v>
      </c>
      <c r="R220" s="6">
        <v>4623</v>
      </c>
      <c r="S220" s="58">
        <v>2822892</v>
      </c>
      <c r="T220" s="29"/>
      <c r="U220" s="29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</row>
    <row r="221" spans="1:32" ht="12" customHeight="1" hidden="1">
      <c r="A221" s="69" t="s">
        <v>32</v>
      </c>
      <c r="B221" s="6">
        <v>159717</v>
      </c>
      <c r="C221" s="6">
        <v>27220513</v>
      </c>
      <c r="D221" s="6">
        <v>22658</v>
      </c>
      <c r="E221" s="6">
        <v>6269825</v>
      </c>
      <c r="F221" s="6">
        <v>60</v>
      </c>
      <c r="G221" s="6">
        <v>59244</v>
      </c>
      <c r="H221" s="6">
        <v>51</v>
      </c>
      <c r="I221" s="6">
        <v>52562</v>
      </c>
      <c r="J221" s="6">
        <v>14980</v>
      </c>
      <c r="K221" s="6">
        <v>2953174</v>
      </c>
      <c r="L221" s="6">
        <v>784</v>
      </c>
      <c r="M221" s="6">
        <v>192863</v>
      </c>
      <c r="N221" s="6">
        <v>1877</v>
      </c>
      <c r="O221" s="6">
        <v>267564</v>
      </c>
      <c r="P221" s="6">
        <v>48</v>
      </c>
      <c r="Q221" s="6">
        <v>301018</v>
      </c>
      <c r="R221" s="6">
        <v>4858</v>
      </c>
      <c r="S221" s="58">
        <v>2443399</v>
      </c>
      <c r="T221" s="29"/>
      <c r="U221" s="29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</row>
    <row r="222" spans="1:32" ht="12" customHeight="1" hidden="1">
      <c r="A222" s="69" t="s">
        <v>33</v>
      </c>
      <c r="B222" s="6">
        <v>208208</v>
      </c>
      <c r="C222" s="6">
        <v>38287694</v>
      </c>
      <c r="D222" s="6">
        <v>14825</v>
      </c>
      <c r="E222" s="6">
        <v>6320514</v>
      </c>
      <c r="F222" s="6">
        <v>155</v>
      </c>
      <c r="G222" s="6">
        <v>33745</v>
      </c>
      <c r="H222" s="6">
        <v>54</v>
      </c>
      <c r="I222" s="6">
        <v>11513</v>
      </c>
      <c r="J222" s="6">
        <v>3435</v>
      </c>
      <c r="K222" s="6">
        <v>652231</v>
      </c>
      <c r="L222" s="6">
        <v>890</v>
      </c>
      <c r="M222" s="6">
        <v>209584</v>
      </c>
      <c r="N222" s="6">
        <v>1875</v>
      </c>
      <c r="O222" s="6">
        <v>352265</v>
      </c>
      <c r="P222" s="6">
        <v>58</v>
      </c>
      <c r="Q222" s="6">
        <v>113773</v>
      </c>
      <c r="R222" s="6">
        <v>8358</v>
      </c>
      <c r="S222" s="58">
        <v>4947403</v>
      </c>
      <c r="T222" s="29"/>
      <c r="U222" s="29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</row>
    <row r="223" spans="1:19" ht="12" customHeight="1">
      <c r="A223" s="11" t="s">
        <v>555</v>
      </c>
      <c r="B223" s="4">
        <v>1700399</v>
      </c>
      <c r="C223" s="4">
        <v>310046909</v>
      </c>
      <c r="D223" s="4">
        <v>168271</v>
      </c>
      <c r="E223" s="4">
        <v>64433310</v>
      </c>
      <c r="F223" s="4">
        <v>896</v>
      </c>
      <c r="G223" s="4">
        <v>280794</v>
      </c>
      <c r="H223" s="4">
        <v>313</v>
      </c>
      <c r="I223" s="4">
        <v>122519</v>
      </c>
      <c r="J223" s="4">
        <v>57640</v>
      </c>
      <c r="K223" s="4">
        <v>12255103</v>
      </c>
      <c r="L223" s="4">
        <v>8999</v>
      </c>
      <c r="M223" s="4">
        <v>2485352</v>
      </c>
      <c r="N223" s="4">
        <v>36961</v>
      </c>
      <c r="O223" s="4">
        <v>6260105</v>
      </c>
      <c r="P223" s="4">
        <v>677</v>
      </c>
      <c r="Q223" s="4">
        <v>1876058</v>
      </c>
      <c r="R223" s="4">
        <v>62785</v>
      </c>
      <c r="S223" s="54">
        <v>41153380</v>
      </c>
    </row>
    <row r="224" spans="1:19" ht="12" customHeight="1" hidden="1">
      <c r="A224" s="57" t="s">
        <v>22</v>
      </c>
      <c r="B224" s="6">
        <v>123820</v>
      </c>
      <c r="C224" s="6">
        <v>23162588</v>
      </c>
      <c r="D224" s="6">
        <v>6921</v>
      </c>
      <c r="E224" s="6">
        <v>3396154</v>
      </c>
      <c r="F224" s="6">
        <v>64</v>
      </c>
      <c r="G224" s="6">
        <v>53430</v>
      </c>
      <c r="H224" s="6">
        <v>33</v>
      </c>
      <c r="I224" s="6">
        <v>6918</v>
      </c>
      <c r="J224" s="6">
        <v>6</v>
      </c>
      <c r="K224" s="6">
        <v>690</v>
      </c>
      <c r="L224" s="6">
        <v>727</v>
      </c>
      <c r="M224" s="6">
        <v>216484</v>
      </c>
      <c r="N224" s="6">
        <v>1381</v>
      </c>
      <c r="O224" s="6">
        <v>263725</v>
      </c>
      <c r="P224" s="6">
        <v>75</v>
      </c>
      <c r="Q224" s="6">
        <v>272642</v>
      </c>
      <c r="R224" s="6">
        <v>4635</v>
      </c>
      <c r="S224" s="58">
        <v>2582265</v>
      </c>
    </row>
    <row r="225" spans="1:32" ht="12" customHeight="1" hidden="1">
      <c r="A225" s="69" t="s">
        <v>23</v>
      </c>
      <c r="B225" s="6">
        <v>83857</v>
      </c>
      <c r="C225" s="6">
        <v>15706087</v>
      </c>
      <c r="D225" s="6">
        <v>7835</v>
      </c>
      <c r="E225" s="6">
        <v>2744856</v>
      </c>
      <c r="F225" s="6">
        <v>16</v>
      </c>
      <c r="G225" s="6">
        <v>1793</v>
      </c>
      <c r="H225" s="6">
        <v>19</v>
      </c>
      <c r="I225" s="6">
        <v>15836</v>
      </c>
      <c r="J225" s="6">
        <v>3405</v>
      </c>
      <c r="K225" s="6">
        <v>578887</v>
      </c>
      <c r="L225" s="6">
        <v>356</v>
      </c>
      <c r="M225" s="6">
        <v>130738</v>
      </c>
      <c r="N225" s="6">
        <v>868</v>
      </c>
      <c r="O225" s="6">
        <v>224019</v>
      </c>
      <c r="P225" s="6">
        <v>42</v>
      </c>
      <c r="Q225" s="6">
        <v>134241</v>
      </c>
      <c r="R225" s="6">
        <v>3129</v>
      </c>
      <c r="S225" s="58">
        <v>1659342</v>
      </c>
      <c r="T225" s="29"/>
      <c r="U225" s="29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</row>
    <row r="226" spans="1:32" ht="12" customHeight="1" hidden="1">
      <c r="A226" s="69" t="s">
        <v>24</v>
      </c>
      <c r="B226" s="6">
        <v>136683</v>
      </c>
      <c r="C226" s="6">
        <v>27065431</v>
      </c>
      <c r="D226" s="6">
        <v>7024</v>
      </c>
      <c r="E226" s="6">
        <v>3895936</v>
      </c>
      <c r="F226" s="6">
        <v>57</v>
      </c>
      <c r="G226" s="6">
        <v>6878</v>
      </c>
      <c r="H226" s="6">
        <v>26</v>
      </c>
      <c r="I226" s="6">
        <v>4512</v>
      </c>
      <c r="J226" s="6">
        <v>157</v>
      </c>
      <c r="K226" s="6">
        <v>36421</v>
      </c>
      <c r="L226" s="6">
        <v>857</v>
      </c>
      <c r="M226" s="6">
        <v>169411</v>
      </c>
      <c r="N226" s="6">
        <v>1567</v>
      </c>
      <c r="O226" s="6">
        <v>223628</v>
      </c>
      <c r="P226" s="6">
        <v>41</v>
      </c>
      <c r="Q226" s="6">
        <v>108385</v>
      </c>
      <c r="R226" s="6">
        <v>4319</v>
      </c>
      <c r="S226" s="58">
        <v>3346700</v>
      </c>
      <c r="T226" s="29"/>
      <c r="U226" s="29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</row>
    <row r="227" spans="1:32" ht="12" customHeight="1" hidden="1">
      <c r="A227" s="69" t="s">
        <v>25</v>
      </c>
      <c r="B227" s="6">
        <v>123242</v>
      </c>
      <c r="C227" s="6">
        <v>20587023</v>
      </c>
      <c r="D227" s="6">
        <v>7491</v>
      </c>
      <c r="E227" s="6">
        <v>3365001</v>
      </c>
      <c r="F227" s="6">
        <v>66</v>
      </c>
      <c r="G227" s="6">
        <v>23726</v>
      </c>
      <c r="H227" s="6">
        <v>29</v>
      </c>
      <c r="I227" s="6">
        <v>4798</v>
      </c>
      <c r="J227" s="6">
        <v>64</v>
      </c>
      <c r="K227" s="6">
        <v>9119</v>
      </c>
      <c r="L227" s="6">
        <v>871</v>
      </c>
      <c r="M227" s="6">
        <v>190209</v>
      </c>
      <c r="N227" s="6">
        <v>2202</v>
      </c>
      <c r="O227" s="6">
        <v>364666</v>
      </c>
      <c r="P227" s="6">
        <v>57</v>
      </c>
      <c r="Q227" s="6">
        <v>103795</v>
      </c>
      <c r="R227" s="6">
        <v>4202</v>
      </c>
      <c r="S227" s="58">
        <v>2668689</v>
      </c>
      <c r="T227" s="29"/>
      <c r="U227" s="29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</row>
    <row r="228" spans="1:32" ht="12" customHeight="1" hidden="1">
      <c r="A228" s="69" t="s">
        <v>556</v>
      </c>
      <c r="B228" s="6">
        <v>150400</v>
      </c>
      <c r="C228" s="6">
        <v>25770723</v>
      </c>
      <c r="D228" s="6">
        <v>10379</v>
      </c>
      <c r="E228" s="6">
        <v>4951662</v>
      </c>
      <c r="F228" s="6">
        <v>75</v>
      </c>
      <c r="G228" s="6">
        <v>13535</v>
      </c>
      <c r="H228" s="6">
        <v>41</v>
      </c>
      <c r="I228" s="6">
        <v>7272</v>
      </c>
      <c r="J228" s="6">
        <v>264</v>
      </c>
      <c r="K228" s="6">
        <v>32533</v>
      </c>
      <c r="L228" s="6">
        <v>865</v>
      </c>
      <c r="M228" s="6">
        <v>216545</v>
      </c>
      <c r="N228" s="6">
        <v>3080</v>
      </c>
      <c r="O228" s="6">
        <v>460928</v>
      </c>
      <c r="P228" s="6">
        <v>71</v>
      </c>
      <c r="Q228" s="6">
        <v>246830</v>
      </c>
      <c r="R228" s="6">
        <v>5983</v>
      </c>
      <c r="S228" s="58">
        <v>3974019</v>
      </c>
      <c r="T228" s="29"/>
      <c r="U228" s="29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</row>
    <row r="229" spans="1:32" ht="12" customHeight="1" hidden="1">
      <c r="A229" s="69" t="s">
        <v>557</v>
      </c>
      <c r="B229" s="6">
        <v>142324</v>
      </c>
      <c r="C229" s="6">
        <v>26407087</v>
      </c>
      <c r="D229" s="6">
        <v>9004</v>
      </c>
      <c r="E229" s="6">
        <v>4455468</v>
      </c>
      <c r="F229" s="6">
        <v>101</v>
      </c>
      <c r="G229" s="6">
        <v>8451</v>
      </c>
      <c r="H229" s="6">
        <v>29</v>
      </c>
      <c r="I229" s="6">
        <v>9555</v>
      </c>
      <c r="J229" s="6">
        <v>11</v>
      </c>
      <c r="K229" s="6">
        <v>1518</v>
      </c>
      <c r="L229" s="6">
        <v>808</v>
      </c>
      <c r="M229" s="6">
        <v>219190</v>
      </c>
      <c r="N229" s="6">
        <v>2357</v>
      </c>
      <c r="O229" s="6">
        <v>540920</v>
      </c>
      <c r="P229" s="6">
        <v>63</v>
      </c>
      <c r="Q229" s="6">
        <v>147788</v>
      </c>
      <c r="R229" s="6">
        <v>5635</v>
      </c>
      <c r="S229" s="58">
        <v>3528045</v>
      </c>
      <c r="T229" s="29"/>
      <c r="U229" s="29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</row>
    <row r="230" spans="1:32" ht="12" customHeight="1" hidden="1">
      <c r="A230" s="69" t="s">
        <v>28</v>
      </c>
      <c r="B230" s="6">
        <v>146635</v>
      </c>
      <c r="C230" s="6">
        <v>25259740</v>
      </c>
      <c r="D230" s="6">
        <v>11700</v>
      </c>
      <c r="E230" s="6">
        <v>5233202</v>
      </c>
      <c r="F230" s="6">
        <v>50</v>
      </c>
      <c r="G230" s="6">
        <v>21363</v>
      </c>
      <c r="H230" s="6">
        <v>19</v>
      </c>
      <c r="I230" s="6">
        <v>13452</v>
      </c>
      <c r="J230" s="6">
        <v>3161</v>
      </c>
      <c r="K230" s="6">
        <v>663961</v>
      </c>
      <c r="L230" s="6">
        <v>641</v>
      </c>
      <c r="M230" s="6">
        <v>153852</v>
      </c>
      <c r="N230" s="6">
        <v>2152</v>
      </c>
      <c r="O230" s="6">
        <v>368118</v>
      </c>
      <c r="P230" s="6">
        <v>34</v>
      </c>
      <c r="Q230" s="6">
        <v>129552</v>
      </c>
      <c r="R230" s="6">
        <v>5643</v>
      </c>
      <c r="S230" s="58">
        <v>3882903</v>
      </c>
      <c r="T230" s="29"/>
      <c r="U230" s="29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</row>
    <row r="231" spans="1:32" ht="12" customHeight="1" hidden="1">
      <c r="A231" s="69" t="s">
        <v>29</v>
      </c>
      <c r="B231" s="6">
        <v>155970</v>
      </c>
      <c r="C231" s="6">
        <v>27399386</v>
      </c>
      <c r="D231" s="6">
        <v>15811</v>
      </c>
      <c r="E231" s="6">
        <v>5226547</v>
      </c>
      <c r="F231" s="6">
        <v>196</v>
      </c>
      <c r="G231" s="6">
        <v>52404</v>
      </c>
      <c r="H231" s="6">
        <v>26</v>
      </c>
      <c r="I231" s="6">
        <v>13607</v>
      </c>
      <c r="J231" s="6">
        <v>120</v>
      </c>
      <c r="K231" s="6">
        <v>17079</v>
      </c>
      <c r="L231" s="6">
        <v>723</v>
      </c>
      <c r="M231" s="6">
        <v>221139</v>
      </c>
      <c r="N231" s="6">
        <v>8928</v>
      </c>
      <c r="O231" s="6">
        <v>1424367</v>
      </c>
      <c r="P231" s="6">
        <v>53</v>
      </c>
      <c r="Q231" s="6">
        <v>147417</v>
      </c>
      <c r="R231" s="6">
        <v>5765</v>
      </c>
      <c r="S231" s="58">
        <v>3350534</v>
      </c>
      <c r="T231" s="29"/>
      <c r="U231" s="29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</row>
    <row r="232" spans="1:32" ht="12" customHeight="1" hidden="1">
      <c r="A232" s="69" t="s">
        <v>30</v>
      </c>
      <c r="B232" s="6">
        <v>137578</v>
      </c>
      <c r="C232" s="6">
        <v>25100083</v>
      </c>
      <c r="D232" s="6">
        <v>13339</v>
      </c>
      <c r="E232" s="6">
        <v>4557123</v>
      </c>
      <c r="F232" s="6">
        <v>44</v>
      </c>
      <c r="G232" s="6">
        <v>50302</v>
      </c>
      <c r="H232" s="6">
        <v>19</v>
      </c>
      <c r="I232" s="6">
        <v>19988</v>
      </c>
      <c r="J232" s="6">
        <v>17</v>
      </c>
      <c r="K232" s="6">
        <v>4411</v>
      </c>
      <c r="L232" s="6">
        <v>600</v>
      </c>
      <c r="M232" s="6">
        <v>210288</v>
      </c>
      <c r="N232" s="6">
        <v>7302</v>
      </c>
      <c r="O232" s="6">
        <v>1197408</v>
      </c>
      <c r="P232" s="6">
        <v>52</v>
      </c>
      <c r="Q232" s="6">
        <v>141069</v>
      </c>
      <c r="R232" s="6">
        <v>5305</v>
      </c>
      <c r="S232" s="58">
        <v>2933657</v>
      </c>
      <c r="T232" s="29"/>
      <c r="U232" s="29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</row>
    <row r="233" spans="1:32" ht="12" customHeight="1" hidden="1">
      <c r="A233" s="69" t="s">
        <v>31</v>
      </c>
      <c r="B233" s="6">
        <v>174582</v>
      </c>
      <c r="C233" s="6">
        <v>32264253</v>
      </c>
      <c r="D233" s="6">
        <v>44021</v>
      </c>
      <c r="E233" s="6">
        <v>12565494</v>
      </c>
      <c r="F233" s="6">
        <v>75</v>
      </c>
      <c r="G233" s="6">
        <v>16558</v>
      </c>
      <c r="H233" s="6">
        <v>20</v>
      </c>
      <c r="I233" s="6">
        <v>7536</v>
      </c>
      <c r="J233" s="6">
        <v>35199</v>
      </c>
      <c r="K233" s="6">
        <v>7816307</v>
      </c>
      <c r="L233" s="6">
        <v>915</v>
      </c>
      <c r="M233" s="6">
        <v>315601</v>
      </c>
      <c r="N233" s="6">
        <v>2162</v>
      </c>
      <c r="O233" s="6">
        <v>484549</v>
      </c>
      <c r="P233" s="6">
        <v>48</v>
      </c>
      <c r="Q233" s="6">
        <v>157731</v>
      </c>
      <c r="R233" s="6">
        <v>5602</v>
      </c>
      <c r="S233" s="58">
        <v>3767211</v>
      </c>
      <c r="T233" s="29"/>
      <c r="U233" s="29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</row>
    <row r="234" spans="1:32" ht="12" customHeight="1" hidden="1">
      <c r="A234" s="69" t="s">
        <v>32</v>
      </c>
      <c r="B234" s="6">
        <v>164946</v>
      </c>
      <c r="C234" s="6">
        <v>30845445</v>
      </c>
      <c r="D234" s="6">
        <v>24117</v>
      </c>
      <c r="E234" s="6">
        <v>7766660</v>
      </c>
      <c r="F234" s="6">
        <v>100</v>
      </c>
      <c r="G234" s="6">
        <v>17832</v>
      </c>
      <c r="H234" s="6">
        <v>27</v>
      </c>
      <c r="I234" s="6">
        <v>8561</v>
      </c>
      <c r="J234" s="6">
        <v>13808</v>
      </c>
      <c r="K234" s="6">
        <v>2832962</v>
      </c>
      <c r="L234" s="6">
        <v>720</v>
      </c>
      <c r="M234" s="6">
        <v>181976</v>
      </c>
      <c r="N234" s="6">
        <v>3198</v>
      </c>
      <c r="O234" s="6">
        <v>451967</v>
      </c>
      <c r="P234" s="6">
        <v>84</v>
      </c>
      <c r="Q234" s="6">
        <v>156603</v>
      </c>
      <c r="R234" s="6">
        <v>6180</v>
      </c>
      <c r="S234" s="58">
        <v>4116758</v>
      </c>
      <c r="T234" s="29"/>
      <c r="U234" s="29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</row>
    <row r="235" spans="1:32" ht="12" customHeight="1" hidden="1">
      <c r="A235" s="69" t="s">
        <v>33</v>
      </c>
      <c r="B235" s="6">
        <v>160362</v>
      </c>
      <c r="C235" s="6">
        <v>30479064</v>
      </c>
      <c r="D235" s="6">
        <v>10629</v>
      </c>
      <c r="E235" s="6">
        <v>6275209</v>
      </c>
      <c r="F235" s="6">
        <v>52</v>
      </c>
      <c r="G235" s="6">
        <v>14521</v>
      </c>
      <c r="H235" s="6">
        <v>25</v>
      </c>
      <c r="I235" s="6">
        <v>10484</v>
      </c>
      <c r="J235" s="6">
        <v>1428</v>
      </c>
      <c r="K235" s="6">
        <v>261214</v>
      </c>
      <c r="L235" s="6">
        <v>916</v>
      </c>
      <c r="M235" s="6">
        <v>259918</v>
      </c>
      <c r="N235" s="6">
        <v>1764</v>
      </c>
      <c r="O235" s="6">
        <v>255810</v>
      </c>
      <c r="P235" s="6">
        <v>57</v>
      </c>
      <c r="Q235" s="6">
        <v>130005</v>
      </c>
      <c r="R235" s="6">
        <v>6387</v>
      </c>
      <c r="S235" s="58">
        <v>5343255</v>
      </c>
      <c r="T235" s="29"/>
      <c r="U235" s="29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</row>
    <row r="236" spans="1:19" s="71" customFormat="1" ht="12" customHeight="1">
      <c r="A236" s="70" t="s">
        <v>576</v>
      </c>
      <c r="B236" s="1">
        <v>1752664</v>
      </c>
      <c r="C236" s="1">
        <v>313487638</v>
      </c>
      <c r="D236" s="1">
        <v>176322</v>
      </c>
      <c r="E236" s="1">
        <v>75115483</v>
      </c>
      <c r="F236" s="1">
        <v>1013</v>
      </c>
      <c r="G236" s="1">
        <v>255680</v>
      </c>
      <c r="H236" s="1">
        <v>371</v>
      </c>
      <c r="I236" s="1">
        <v>292415</v>
      </c>
      <c r="J236" s="1">
        <v>56259</v>
      </c>
      <c r="K236" s="1">
        <v>12590017</v>
      </c>
      <c r="L236" s="1">
        <v>7831</v>
      </c>
      <c r="M236" s="1">
        <v>2683418</v>
      </c>
      <c r="N236" s="1">
        <v>25614</v>
      </c>
      <c r="O236" s="1">
        <v>4459022</v>
      </c>
      <c r="P236" s="1">
        <v>836</v>
      </c>
      <c r="Q236" s="1">
        <v>2136461</v>
      </c>
      <c r="R236" s="1">
        <v>84398</v>
      </c>
      <c r="S236" s="56">
        <v>52698471</v>
      </c>
    </row>
    <row r="237" spans="1:19" ht="12" customHeight="1" hidden="1">
      <c r="A237" s="57" t="s">
        <v>22</v>
      </c>
      <c r="B237" s="6">
        <v>131401</v>
      </c>
      <c r="C237" s="6">
        <v>21976364</v>
      </c>
      <c r="D237" s="6">
        <v>9433</v>
      </c>
      <c r="E237" s="6">
        <v>3904769</v>
      </c>
      <c r="F237" s="6">
        <v>81</v>
      </c>
      <c r="G237" s="6">
        <v>17382</v>
      </c>
      <c r="H237" s="6">
        <v>20</v>
      </c>
      <c r="I237" s="6">
        <v>3935</v>
      </c>
      <c r="J237" s="6">
        <v>507</v>
      </c>
      <c r="K237" s="6">
        <v>89884</v>
      </c>
      <c r="L237" s="6">
        <v>758</v>
      </c>
      <c r="M237" s="6">
        <v>236418</v>
      </c>
      <c r="N237" s="6">
        <v>1439</v>
      </c>
      <c r="O237" s="6">
        <v>334765</v>
      </c>
      <c r="P237" s="6">
        <v>45</v>
      </c>
      <c r="Q237" s="6">
        <v>85443</v>
      </c>
      <c r="R237" s="6">
        <v>6583</v>
      </c>
      <c r="S237" s="58">
        <v>3136943</v>
      </c>
    </row>
    <row r="238" spans="1:32" ht="12" customHeight="1" hidden="1">
      <c r="A238" s="69" t="s">
        <v>23</v>
      </c>
      <c r="B238" s="6">
        <v>108309</v>
      </c>
      <c r="C238" s="6">
        <v>18799454</v>
      </c>
      <c r="D238" s="6">
        <v>8336</v>
      </c>
      <c r="E238" s="6">
        <v>3694938</v>
      </c>
      <c r="F238" s="6">
        <v>80</v>
      </c>
      <c r="G238" s="6">
        <v>17168</v>
      </c>
      <c r="H238" s="6">
        <v>65</v>
      </c>
      <c r="I238" s="6">
        <v>172947</v>
      </c>
      <c r="J238" s="6">
        <v>43</v>
      </c>
      <c r="K238" s="6">
        <v>12095</v>
      </c>
      <c r="L238" s="6">
        <v>447</v>
      </c>
      <c r="M238" s="6">
        <v>142462</v>
      </c>
      <c r="N238" s="6">
        <v>2638</v>
      </c>
      <c r="O238" s="6">
        <v>389257</v>
      </c>
      <c r="P238" s="6">
        <v>47</v>
      </c>
      <c r="Q238" s="6">
        <v>137408</v>
      </c>
      <c r="R238" s="6">
        <v>5016</v>
      </c>
      <c r="S238" s="58">
        <v>2823601</v>
      </c>
      <c r="T238" s="29"/>
      <c r="U238" s="29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</row>
    <row r="239" spans="1:32" ht="12" customHeight="1" hidden="1">
      <c r="A239" s="69" t="s">
        <v>24</v>
      </c>
      <c r="B239" s="6">
        <v>153868</v>
      </c>
      <c r="C239" s="6">
        <v>27687080</v>
      </c>
      <c r="D239" s="6">
        <v>13692</v>
      </c>
      <c r="E239" s="6">
        <v>5758681</v>
      </c>
      <c r="F239" s="6">
        <v>58</v>
      </c>
      <c r="G239" s="6">
        <v>18347</v>
      </c>
      <c r="H239" s="6">
        <v>12</v>
      </c>
      <c r="I239" s="6">
        <v>8212</v>
      </c>
      <c r="J239" s="6">
        <v>51</v>
      </c>
      <c r="K239" s="6">
        <v>43700</v>
      </c>
      <c r="L239" s="6">
        <v>813</v>
      </c>
      <c r="M239" s="6">
        <v>238403</v>
      </c>
      <c r="N239" s="6">
        <v>1633</v>
      </c>
      <c r="O239" s="6">
        <v>400058</v>
      </c>
      <c r="P239" s="6">
        <v>64</v>
      </c>
      <c r="Q239" s="6">
        <v>157847</v>
      </c>
      <c r="R239" s="6">
        <v>11061</v>
      </c>
      <c r="S239" s="58">
        <v>4892113</v>
      </c>
      <c r="T239" s="29"/>
      <c r="U239" s="29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</row>
    <row r="240" spans="1:32" ht="12" customHeight="1" hidden="1">
      <c r="A240" s="69" t="s">
        <v>25</v>
      </c>
      <c r="B240" s="6">
        <v>129830</v>
      </c>
      <c r="C240" s="6">
        <v>22634363</v>
      </c>
      <c r="D240" s="6">
        <v>8892</v>
      </c>
      <c r="E240" s="6">
        <v>4760438</v>
      </c>
      <c r="F240" s="6">
        <v>202</v>
      </c>
      <c r="G240" s="6">
        <v>28092</v>
      </c>
      <c r="H240" s="6">
        <v>22</v>
      </c>
      <c r="I240" s="6">
        <v>9517</v>
      </c>
      <c r="J240" s="6">
        <v>18</v>
      </c>
      <c r="K240" s="6">
        <v>3190</v>
      </c>
      <c r="L240" s="6">
        <v>583</v>
      </c>
      <c r="M240" s="6">
        <v>392068</v>
      </c>
      <c r="N240" s="6">
        <v>1311</v>
      </c>
      <c r="O240" s="6">
        <v>283566</v>
      </c>
      <c r="P240" s="6">
        <v>110</v>
      </c>
      <c r="Q240" s="6">
        <v>117075</v>
      </c>
      <c r="R240" s="6">
        <v>6646</v>
      </c>
      <c r="S240" s="58">
        <v>3926930</v>
      </c>
      <c r="T240" s="29"/>
      <c r="U240" s="29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</row>
    <row r="241" spans="1:32" ht="12" customHeight="1" hidden="1">
      <c r="A241" s="69" t="s">
        <v>26</v>
      </c>
      <c r="B241" s="6">
        <v>142740</v>
      </c>
      <c r="C241" s="6">
        <v>25829679</v>
      </c>
      <c r="D241" s="6">
        <v>9902</v>
      </c>
      <c r="E241" s="6">
        <v>5389021</v>
      </c>
      <c r="F241" s="6">
        <v>53</v>
      </c>
      <c r="G241" s="6">
        <v>23033</v>
      </c>
      <c r="H241" s="6">
        <v>24</v>
      </c>
      <c r="I241" s="6">
        <v>7340</v>
      </c>
      <c r="J241" s="6">
        <v>4</v>
      </c>
      <c r="K241" s="6">
        <v>433</v>
      </c>
      <c r="L241" s="6">
        <v>559</v>
      </c>
      <c r="M241" s="6">
        <v>189125</v>
      </c>
      <c r="N241" s="6">
        <v>1825</v>
      </c>
      <c r="O241" s="6">
        <v>332722</v>
      </c>
      <c r="P241" s="6">
        <v>70</v>
      </c>
      <c r="Q241" s="6">
        <v>194902</v>
      </c>
      <c r="R241" s="6">
        <v>7367</v>
      </c>
      <c r="S241" s="58">
        <v>4641466</v>
      </c>
      <c r="T241" s="29"/>
      <c r="U241" s="29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</row>
    <row r="242" spans="1:32" ht="12.75" customHeight="1" hidden="1">
      <c r="A242" s="69" t="s">
        <v>27</v>
      </c>
      <c r="B242" s="6">
        <v>160606</v>
      </c>
      <c r="C242" s="6">
        <v>27927557</v>
      </c>
      <c r="D242" s="6">
        <v>11621</v>
      </c>
      <c r="E242" s="6">
        <v>5636029</v>
      </c>
      <c r="F242" s="6">
        <v>106</v>
      </c>
      <c r="G242" s="6">
        <v>12941</v>
      </c>
      <c r="H242" s="6">
        <v>102</v>
      </c>
      <c r="I242" s="6">
        <v>33615</v>
      </c>
      <c r="J242" s="6">
        <v>109</v>
      </c>
      <c r="K242" s="6">
        <v>10487</v>
      </c>
      <c r="L242" s="6">
        <v>696</v>
      </c>
      <c r="M242" s="6">
        <v>217563</v>
      </c>
      <c r="N242" s="6">
        <v>2884</v>
      </c>
      <c r="O242" s="6">
        <v>458144</v>
      </c>
      <c r="P242" s="6">
        <v>61</v>
      </c>
      <c r="Q242" s="6">
        <v>185433</v>
      </c>
      <c r="R242" s="6">
        <v>7663</v>
      </c>
      <c r="S242" s="58">
        <v>4717847</v>
      </c>
      <c r="T242" s="29"/>
      <c r="U242" s="29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</row>
    <row r="243" spans="1:32" ht="12" customHeight="1" hidden="1">
      <c r="A243" s="69" t="s">
        <v>28</v>
      </c>
      <c r="B243" s="6">
        <v>147276</v>
      </c>
      <c r="C243" s="6">
        <v>27409963</v>
      </c>
      <c r="D243" s="6">
        <v>16767</v>
      </c>
      <c r="E243" s="6">
        <v>7222321</v>
      </c>
      <c r="F243" s="6">
        <v>86</v>
      </c>
      <c r="G243" s="6">
        <v>22494</v>
      </c>
      <c r="H243" s="6">
        <v>20</v>
      </c>
      <c r="I243" s="6">
        <v>4078</v>
      </c>
      <c r="J243" s="6">
        <v>6095</v>
      </c>
      <c r="K243" s="6">
        <v>1540610</v>
      </c>
      <c r="L243" s="6">
        <v>636</v>
      </c>
      <c r="M243" s="6">
        <v>135216</v>
      </c>
      <c r="N243" s="6">
        <v>2930</v>
      </c>
      <c r="O243" s="6">
        <v>431693</v>
      </c>
      <c r="P243" s="6">
        <v>85</v>
      </c>
      <c r="Q243" s="6">
        <v>286655</v>
      </c>
      <c r="R243" s="6">
        <v>6915</v>
      </c>
      <c r="S243" s="58">
        <v>4801574</v>
      </c>
      <c r="T243" s="29"/>
      <c r="U243" s="29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</row>
    <row r="244" spans="1:32" ht="12" customHeight="1" hidden="1">
      <c r="A244" s="69" t="s">
        <v>29</v>
      </c>
      <c r="B244" s="6">
        <v>159532</v>
      </c>
      <c r="C244" s="6">
        <v>26742476</v>
      </c>
      <c r="D244" s="6">
        <v>12234</v>
      </c>
      <c r="E244" s="6">
        <v>5466867</v>
      </c>
      <c r="F244" s="6">
        <v>54</v>
      </c>
      <c r="G244" s="6">
        <v>17330</v>
      </c>
      <c r="H244" s="6">
        <v>14</v>
      </c>
      <c r="I244" s="6">
        <v>7552</v>
      </c>
      <c r="J244" s="6">
        <v>2614</v>
      </c>
      <c r="K244" s="6">
        <v>466085</v>
      </c>
      <c r="L244" s="6">
        <v>529</v>
      </c>
      <c r="M244" s="6">
        <v>217262</v>
      </c>
      <c r="N244" s="6">
        <v>2359</v>
      </c>
      <c r="O244" s="6">
        <v>397188</v>
      </c>
      <c r="P244" s="6">
        <v>63</v>
      </c>
      <c r="Q244" s="6">
        <v>185791</v>
      </c>
      <c r="R244" s="6">
        <v>6601</v>
      </c>
      <c r="S244" s="58">
        <v>4175659</v>
      </c>
      <c r="T244" s="29"/>
      <c r="U244" s="29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</row>
    <row r="245" spans="1:32" ht="12" customHeight="1" hidden="1">
      <c r="A245" s="69" t="s">
        <v>30</v>
      </c>
      <c r="B245" s="6">
        <v>141847</v>
      </c>
      <c r="C245" s="6">
        <v>26860628</v>
      </c>
      <c r="D245" s="6">
        <v>9412</v>
      </c>
      <c r="E245" s="6">
        <v>6042721</v>
      </c>
      <c r="F245" s="6">
        <v>63</v>
      </c>
      <c r="G245" s="6">
        <v>11617</v>
      </c>
      <c r="H245" s="6">
        <v>26</v>
      </c>
      <c r="I245" s="6">
        <v>12546</v>
      </c>
      <c r="J245" s="6">
        <v>9</v>
      </c>
      <c r="K245" s="6">
        <v>1958</v>
      </c>
      <c r="L245" s="6">
        <v>586</v>
      </c>
      <c r="M245" s="6">
        <v>220545</v>
      </c>
      <c r="N245" s="6">
        <v>2215</v>
      </c>
      <c r="O245" s="6">
        <v>404471</v>
      </c>
      <c r="P245" s="6">
        <v>116</v>
      </c>
      <c r="Q245" s="6">
        <v>306573</v>
      </c>
      <c r="R245" s="6">
        <v>6397</v>
      </c>
      <c r="S245" s="58">
        <v>5085011</v>
      </c>
      <c r="T245" s="29"/>
      <c r="U245" s="29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</row>
    <row r="246" spans="1:32" ht="12" customHeight="1" hidden="1">
      <c r="A246" s="69" t="s">
        <v>31</v>
      </c>
      <c r="B246" s="6">
        <v>149808</v>
      </c>
      <c r="C246" s="6">
        <v>28914636</v>
      </c>
      <c r="D246" s="6">
        <v>31318</v>
      </c>
      <c r="E246" s="6">
        <v>11022882</v>
      </c>
      <c r="F246" s="6">
        <v>59</v>
      </c>
      <c r="G246" s="6">
        <v>28129</v>
      </c>
      <c r="H246" s="6">
        <v>22</v>
      </c>
      <c r="I246" s="6">
        <v>8121</v>
      </c>
      <c r="J246" s="6">
        <v>21841</v>
      </c>
      <c r="K246" s="6">
        <v>5856136</v>
      </c>
      <c r="L246" s="6">
        <v>621</v>
      </c>
      <c r="M246" s="6">
        <v>172345</v>
      </c>
      <c r="N246" s="6">
        <v>2719</v>
      </c>
      <c r="O246" s="6">
        <v>417032</v>
      </c>
      <c r="P246" s="6">
        <v>49</v>
      </c>
      <c r="Q246" s="6">
        <v>114566</v>
      </c>
      <c r="R246" s="6">
        <v>6007</v>
      </c>
      <c r="S246" s="58">
        <v>4426554</v>
      </c>
      <c r="T246" s="29"/>
      <c r="U246" s="29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</row>
    <row r="247" spans="1:32" ht="12" customHeight="1" hidden="1">
      <c r="A247" s="69" t="s">
        <v>32</v>
      </c>
      <c r="B247" s="6">
        <v>175814</v>
      </c>
      <c r="C247" s="6">
        <v>31116575</v>
      </c>
      <c r="D247" s="6">
        <v>35175</v>
      </c>
      <c r="E247" s="6">
        <v>10027010</v>
      </c>
      <c r="F247" s="6">
        <v>55</v>
      </c>
      <c r="G247" s="6">
        <v>16943</v>
      </c>
      <c r="H247" s="6">
        <v>32</v>
      </c>
      <c r="I247" s="6">
        <v>18444</v>
      </c>
      <c r="J247" s="6">
        <v>24501</v>
      </c>
      <c r="K247" s="6">
        <v>4432171</v>
      </c>
      <c r="L247" s="6">
        <v>859</v>
      </c>
      <c r="M247" s="6">
        <v>209373</v>
      </c>
      <c r="N247" s="6">
        <v>1913</v>
      </c>
      <c r="O247" s="6">
        <v>321985</v>
      </c>
      <c r="P247" s="6">
        <v>63</v>
      </c>
      <c r="Q247" s="6">
        <v>226123</v>
      </c>
      <c r="R247" s="6">
        <v>7752</v>
      </c>
      <c r="S247" s="58">
        <v>4801972</v>
      </c>
      <c r="T247" s="29"/>
      <c r="U247" s="29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</row>
    <row r="248" spans="1:32" ht="12" customHeight="1" hidden="1">
      <c r="A248" s="69" t="s">
        <v>33</v>
      </c>
      <c r="B248" s="6">
        <v>151633</v>
      </c>
      <c r="C248" s="6">
        <v>27588862</v>
      </c>
      <c r="D248" s="6">
        <v>9540</v>
      </c>
      <c r="E248" s="6">
        <v>6189805</v>
      </c>
      <c r="F248" s="6">
        <v>116</v>
      </c>
      <c r="G248" s="6">
        <v>42203</v>
      </c>
      <c r="H248" s="6">
        <v>12</v>
      </c>
      <c r="I248" s="6">
        <v>6109</v>
      </c>
      <c r="J248" s="6">
        <v>467</v>
      </c>
      <c r="K248" s="6">
        <v>133268</v>
      </c>
      <c r="L248" s="6">
        <v>744</v>
      </c>
      <c r="M248" s="6">
        <v>312639</v>
      </c>
      <c r="N248" s="6">
        <v>1748</v>
      </c>
      <c r="O248" s="6">
        <v>288140</v>
      </c>
      <c r="P248" s="6">
        <v>63</v>
      </c>
      <c r="Q248" s="6">
        <v>138645</v>
      </c>
      <c r="R248" s="6">
        <v>6390</v>
      </c>
      <c r="S248" s="58">
        <v>5268801</v>
      </c>
      <c r="T248" s="29"/>
      <c r="U248" s="29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</row>
    <row r="249" spans="1:19" ht="12" customHeight="1">
      <c r="A249" s="11" t="s">
        <v>560</v>
      </c>
      <c r="B249" s="4">
        <v>1819187</v>
      </c>
      <c r="C249" s="4">
        <v>329767344</v>
      </c>
      <c r="D249" s="4">
        <v>152665</v>
      </c>
      <c r="E249" s="4">
        <v>72833490</v>
      </c>
      <c r="F249" s="4">
        <v>926</v>
      </c>
      <c r="G249" s="4">
        <v>234686</v>
      </c>
      <c r="H249" s="4">
        <v>236</v>
      </c>
      <c r="I249" s="4">
        <v>185994</v>
      </c>
      <c r="J249" s="4">
        <v>39906</v>
      </c>
      <c r="K249" s="4">
        <v>9723296</v>
      </c>
      <c r="L249" s="4">
        <v>8714</v>
      </c>
      <c r="M249" s="4">
        <v>2919837</v>
      </c>
      <c r="N249" s="4">
        <v>18648</v>
      </c>
      <c r="O249" s="4">
        <v>3015318</v>
      </c>
      <c r="P249" s="4">
        <v>768</v>
      </c>
      <c r="Q249" s="4">
        <v>2462517</v>
      </c>
      <c r="R249" s="4">
        <v>83467</v>
      </c>
      <c r="S249" s="54">
        <v>54291840</v>
      </c>
    </row>
    <row r="250" spans="1:19" ht="12" customHeight="1" hidden="1">
      <c r="A250" s="57" t="s">
        <v>22</v>
      </c>
      <c r="B250" s="6">
        <v>213334</v>
      </c>
      <c r="C250" s="6">
        <v>35515626</v>
      </c>
      <c r="D250" s="6">
        <v>9142</v>
      </c>
      <c r="E250" s="6">
        <v>5382031</v>
      </c>
      <c r="F250" s="6">
        <v>52</v>
      </c>
      <c r="G250" s="6">
        <v>6109</v>
      </c>
      <c r="H250" s="6">
        <v>33</v>
      </c>
      <c r="I250" s="6">
        <v>15710</v>
      </c>
      <c r="J250" s="6">
        <v>426</v>
      </c>
      <c r="K250" s="6">
        <v>214134</v>
      </c>
      <c r="L250" s="6">
        <v>553</v>
      </c>
      <c r="M250" s="6">
        <v>153219</v>
      </c>
      <c r="N250" s="6">
        <v>1626</v>
      </c>
      <c r="O250" s="6">
        <v>208667</v>
      </c>
      <c r="P250" s="6">
        <v>53</v>
      </c>
      <c r="Q250" s="6">
        <v>155207</v>
      </c>
      <c r="R250" s="6">
        <v>6399</v>
      </c>
      <c r="S250" s="58">
        <v>4628986</v>
      </c>
    </row>
    <row r="251" spans="1:32" ht="12" customHeight="1" hidden="1">
      <c r="A251" s="69" t="s">
        <v>23</v>
      </c>
      <c r="B251" s="6">
        <v>100099</v>
      </c>
      <c r="C251" s="6">
        <v>18702182</v>
      </c>
      <c r="D251" s="6">
        <v>5690</v>
      </c>
      <c r="E251" s="6">
        <v>3054819</v>
      </c>
      <c r="F251" s="6">
        <v>35</v>
      </c>
      <c r="G251" s="6">
        <v>4063</v>
      </c>
      <c r="H251" s="6">
        <v>8</v>
      </c>
      <c r="I251" s="6">
        <v>1074</v>
      </c>
      <c r="J251" s="6">
        <v>281</v>
      </c>
      <c r="K251" s="6">
        <v>50571</v>
      </c>
      <c r="L251" s="6">
        <v>494</v>
      </c>
      <c r="M251" s="6">
        <v>190685</v>
      </c>
      <c r="N251" s="6">
        <v>868</v>
      </c>
      <c r="O251" s="6">
        <v>114523</v>
      </c>
      <c r="P251" s="6">
        <v>55</v>
      </c>
      <c r="Q251" s="6">
        <v>164388</v>
      </c>
      <c r="R251" s="6">
        <v>3949</v>
      </c>
      <c r="S251" s="58">
        <v>2529515</v>
      </c>
      <c r="T251" s="29"/>
      <c r="U251" s="29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</row>
    <row r="252" spans="1:32" ht="12" customHeight="1" hidden="1">
      <c r="A252" s="69" t="s">
        <v>24</v>
      </c>
      <c r="B252" s="6">
        <v>159620</v>
      </c>
      <c r="C252" s="6">
        <v>29007691</v>
      </c>
      <c r="D252" s="6">
        <v>11627</v>
      </c>
      <c r="E252" s="6">
        <v>5815096</v>
      </c>
      <c r="F252" s="6">
        <v>56</v>
      </c>
      <c r="G252" s="6">
        <v>8130</v>
      </c>
      <c r="H252" s="6">
        <v>13</v>
      </c>
      <c r="I252" s="6">
        <v>7609</v>
      </c>
      <c r="J252" s="6">
        <v>208</v>
      </c>
      <c r="K252" s="6">
        <v>24092</v>
      </c>
      <c r="L252" s="6">
        <v>700</v>
      </c>
      <c r="M252" s="6">
        <v>230653</v>
      </c>
      <c r="N252" s="6">
        <v>1990</v>
      </c>
      <c r="O252" s="6">
        <v>359207</v>
      </c>
      <c r="P252" s="6">
        <v>61</v>
      </c>
      <c r="Q252" s="6">
        <v>158003</v>
      </c>
      <c r="R252" s="6">
        <v>8599</v>
      </c>
      <c r="S252" s="58">
        <v>5027402</v>
      </c>
      <c r="T252" s="29"/>
      <c r="U252" s="29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</row>
    <row r="253" spans="1:32" ht="12" customHeight="1" hidden="1">
      <c r="A253" s="69" t="s">
        <v>25</v>
      </c>
      <c r="B253" s="6">
        <v>119506</v>
      </c>
      <c r="C253" s="6">
        <v>21059455</v>
      </c>
      <c r="D253" s="6">
        <v>8165</v>
      </c>
      <c r="E253" s="6">
        <v>4580289</v>
      </c>
      <c r="F253" s="6">
        <v>83</v>
      </c>
      <c r="G253" s="6">
        <v>16110</v>
      </c>
      <c r="H253" s="6">
        <v>29</v>
      </c>
      <c r="I253" s="6">
        <v>8011</v>
      </c>
      <c r="J253" s="6">
        <v>28</v>
      </c>
      <c r="K253" s="6">
        <v>5013</v>
      </c>
      <c r="L253" s="6">
        <v>635</v>
      </c>
      <c r="M253" s="6">
        <v>235371</v>
      </c>
      <c r="N253" s="6">
        <v>1506</v>
      </c>
      <c r="O253" s="6">
        <v>194973</v>
      </c>
      <c r="P253" s="6">
        <v>48</v>
      </c>
      <c r="Q253" s="6">
        <v>113583</v>
      </c>
      <c r="R253" s="6">
        <v>5836</v>
      </c>
      <c r="S253" s="58">
        <v>4007228</v>
      </c>
      <c r="T253" s="29"/>
      <c r="U253" s="29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</row>
    <row r="254" spans="1:32" ht="12" customHeight="1" hidden="1">
      <c r="A254" s="69" t="s">
        <v>26</v>
      </c>
      <c r="B254" s="6">
        <v>163135</v>
      </c>
      <c r="C254" s="6">
        <v>29823827</v>
      </c>
      <c r="D254" s="6">
        <v>13198</v>
      </c>
      <c r="E254" s="6">
        <v>6581689</v>
      </c>
      <c r="F254" s="6">
        <v>69</v>
      </c>
      <c r="G254" s="6">
        <v>27382</v>
      </c>
      <c r="H254" s="6">
        <v>19</v>
      </c>
      <c r="I254" s="6">
        <v>8860</v>
      </c>
      <c r="J254" s="6">
        <v>31</v>
      </c>
      <c r="K254" s="6">
        <v>46998</v>
      </c>
      <c r="L254" s="6">
        <v>802</v>
      </c>
      <c r="M254" s="6">
        <v>172997</v>
      </c>
      <c r="N254" s="6">
        <v>1473</v>
      </c>
      <c r="O254" s="6">
        <v>232762</v>
      </c>
      <c r="P254" s="6">
        <v>38</v>
      </c>
      <c r="Q254" s="6">
        <v>78848</v>
      </c>
      <c r="R254" s="6">
        <v>10766</v>
      </c>
      <c r="S254" s="58">
        <v>6013841</v>
      </c>
      <c r="T254" s="29"/>
      <c r="U254" s="29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</row>
    <row r="255" spans="1:32" ht="12" customHeight="1" hidden="1">
      <c r="A255" s="69" t="s">
        <v>27</v>
      </c>
      <c r="B255" s="6">
        <v>145828</v>
      </c>
      <c r="C255" s="6">
        <v>26118584</v>
      </c>
      <c r="D255" s="6">
        <v>9881</v>
      </c>
      <c r="E255" s="6">
        <v>5288763</v>
      </c>
      <c r="F255" s="6">
        <v>75</v>
      </c>
      <c r="G255" s="6">
        <v>11792</v>
      </c>
      <c r="H255" s="6">
        <v>14</v>
      </c>
      <c r="I255" s="6">
        <v>26992</v>
      </c>
      <c r="J255" s="6">
        <v>689</v>
      </c>
      <c r="K255" s="6">
        <v>173675</v>
      </c>
      <c r="L255" s="6">
        <v>1116</v>
      </c>
      <c r="M255" s="6">
        <v>222191</v>
      </c>
      <c r="N255" s="6">
        <v>1433</v>
      </c>
      <c r="O255" s="6">
        <v>279782</v>
      </c>
      <c r="P255" s="6">
        <v>89</v>
      </c>
      <c r="Q255" s="6">
        <v>415668</v>
      </c>
      <c r="R255" s="6">
        <v>6465</v>
      </c>
      <c r="S255" s="58">
        <v>4158663</v>
      </c>
      <c r="T255" s="29"/>
      <c r="U255" s="29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</row>
    <row r="256" spans="1:32" ht="12" customHeight="1" hidden="1">
      <c r="A256" s="69" t="s">
        <v>28</v>
      </c>
      <c r="B256" s="6">
        <v>163433</v>
      </c>
      <c r="C256" s="6">
        <v>27772863</v>
      </c>
      <c r="D256" s="6">
        <v>12774</v>
      </c>
      <c r="E256" s="6">
        <v>6216563</v>
      </c>
      <c r="F256" s="6">
        <v>68</v>
      </c>
      <c r="G256" s="6">
        <v>20341</v>
      </c>
      <c r="H256" s="6">
        <v>25</v>
      </c>
      <c r="I256" s="6">
        <v>39703</v>
      </c>
      <c r="J256" s="6">
        <v>4078</v>
      </c>
      <c r="K256" s="6">
        <v>813535</v>
      </c>
      <c r="L256" s="6">
        <v>632</v>
      </c>
      <c r="M256" s="6">
        <v>189894</v>
      </c>
      <c r="N256" s="6">
        <v>1450</v>
      </c>
      <c r="O256" s="6">
        <v>372388</v>
      </c>
      <c r="P256" s="6">
        <v>84</v>
      </c>
      <c r="Q256" s="6">
        <v>217392</v>
      </c>
      <c r="R256" s="6">
        <v>6437</v>
      </c>
      <c r="S256" s="58">
        <v>4563309</v>
      </c>
      <c r="T256" s="29"/>
      <c r="U256" s="29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</row>
    <row r="257" spans="1:32" ht="12" customHeight="1" hidden="1">
      <c r="A257" s="69" t="s">
        <v>29</v>
      </c>
      <c r="B257" s="6">
        <v>149894</v>
      </c>
      <c r="C257" s="6">
        <v>28477455</v>
      </c>
      <c r="D257" s="6">
        <v>11598</v>
      </c>
      <c r="E257" s="6">
        <v>6404548</v>
      </c>
      <c r="F257" s="6">
        <v>170</v>
      </c>
      <c r="G257" s="6">
        <v>32727</v>
      </c>
      <c r="H257" s="6">
        <v>26</v>
      </c>
      <c r="I257" s="6">
        <v>34512</v>
      </c>
      <c r="J257" s="6">
        <v>2964</v>
      </c>
      <c r="K257" s="6">
        <v>812021</v>
      </c>
      <c r="L257" s="6">
        <v>819</v>
      </c>
      <c r="M257" s="6">
        <v>247869</v>
      </c>
      <c r="N257" s="6">
        <v>1304</v>
      </c>
      <c r="O257" s="6">
        <v>219226</v>
      </c>
      <c r="P257" s="6">
        <v>84</v>
      </c>
      <c r="Q257" s="6">
        <v>311798</v>
      </c>
      <c r="R257" s="6">
        <v>6231</v>
      </c>
      <c r="S257" s="58">
        <v>4746393</v>
      </c>
      <c r="T257" s="29"/>
      <c r="U257" s="29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</row>
    <row r="258" spans="1:32" ht="12" customHeight="1" hidden="1">
      <c r="A258" s="69" t="s">
        <v>30</v>
      </c>
      <c r="B258" s="6">
        <v>132179</v>
      </c>
      <c r="C258" s="6">
        <v>23365408</v>
      </c>
      <c r="D258" s="6">
        <v>10856</v>
      </c>
      <c r="E258" s="6">
        <v>5365090</v>
      </c>
      <c r="F258" s="6">
        <v>83</v>
      </c>
      <c r="G258" s="6">
        <v>10388</v>
      </c>
      <c r="H258" s="6">
        <v>14</v>
      </c>
      <c r="I258" s="6">
        <v>5990</v>
      </c>
      <c r="J258" s="6">
        <v>703</v>
      </c>
      <c r="K258" s="6">
        <v>135088</v>
      </c>
      <c r="L258" s="6">
        <v>610</v>
      </c>
      <c r="M258" s="6">
        <v>355266</v>
      </c>
      <c r="N258" s="6">
        <v>906</v>
      </c>
      <c r="O258" s="6">
        <v>141838</v>
      </c>
      <c r="P258" s="6">
        <v>51</v>
      </c>
      <c r="Q258" s="6">
        <v>206450</v>
      </c>
      <c r="R258" s="6">
        <v>8489</v>
      </c>
      <c r="S258" s="58">
        <v>4510071</v>
      </c>
      <c r="T258" s="29"/>
      <c r="U258" s="29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</row>
    <row r="259" spans="1:32" ht="12" customHeight="1">
      <c r="A259" s="69" t="s">
        <v>31</v>
      </c>
      <c r="B259" s="6">
        <v>163177</v>
      </c>
      <c r="C259" s="6">
        <v>30977945</v>
      </c>
      <c r="D259" s="6">
        <v>23080</v>
      </c>
      <c r="E259" s="6">
        <v>9397609</v>
      </c>
      <c r="F259" s="6">
        <v>71</v>
      </c>
      <c r="G259" s="6">
        <v>50498</v>
      </c>
      <c r="H259" s="6">
        <v>9</v>
      </c>
      <c r="I259" s="6">
        <v>6368</v>
      </c>
      <c r="J259" s="6">
        <v>14212</v>
      </c>
      <c r="K259" s="6">
        <v>3568682</v>
      </c>
      <c r="L259" s="6">
        <v>747</v>
      </c>
      <c r="M259" s="6">
        <v>460678</v>
      </c>
      <c r="N259" s="6">
        <v>1248</v>
      </c>
      <c r="O259" s="6">
        <v>218169</v>
      </c>
      <c r="P259" s="6">
        <v>62</v>
      </c>
      <c r="Q259" s="6">
        <v>291248</v>
      </c>
      <c r="R259" s="6">
        <v>6731</v>
      </c>
      <c r="S259" s="58">
        <v>4801965</v>
      </c>
      <c r="T259" s="29"/>
      <c r="U259" s="29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</row>
    <row r="260" spans="1:32" ht="12" customHeight="1">
      <c r="A260" s="69" t="s">
        <v>32</v>
      </c>
      <c r="B260" s="6">
        <v>163823</v>
      </c>
      <c r="C260" s="6">
        <v>32686022</v>
      </c>
      <c r="D260" s="6">
        <v>23805</v>
      </c>
      <c r="E260" s="6">
        <v>9056642</v>
      </c>
      <c r="F260" s="6">
        <v>64</v>
      </c>
      <c r="G260" s="6">
        <v>15638</v>
      </c>
      <c r="H260" s="6">
        <v>26</v>
      </c>
      <c r="I260" s="6">
        <v>23815</v>
      </c>
      <c r="J260" s="6">
        <v>14048</v>
      </c>
      <c r="K260" s="6">
        <v>3375882</v>
      </c>
      <c r="L260" s="6">
        <v>956</v>
      </c>
      <c r="M260" s="6">
        <v>237099</v>
      </c>
      <c r="N260" s="6">
        <v>1199</v>
      </c>
      <c r="O260" s="6">
        <v>167526</v>
      </c>
      <c r="P260" s="6">
        <v>74</v>
      </c>
      <c r="Q260" s="6">
        <v>196019</v>
      </c>
      <c r="R260" s="6">
        <v>7438</v>
      </c>
      <c r="S260" s="58">
        <v>5040663</v>
      </c>
      <c r="T260" s="29"/>
      <c r="U260" s="29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</row>
    <row r="261" spans="1:32" ht="12" customHeight="1">
      <c r="A261" s="69" t="s">
        <v>33</v>
      </c>
      <c r="B261" s="6">
        <v>145159</v>
      </c>
      <c r="C261" s="6">
        <v>26260285</v>
      </c>
      <c r="D261" s="6">
        <v>12849</v>
      </c>
      <c r="E261" s="6">
        <v>5690350</v>
      </c>
      <c r="F261" s="6">
        <v>100</v>
      </c>
      <c r="G261" s="6">
        <v>31508</v>
      </c>
      <c r="H261" s="6">
        <v>20</v>
      </c>
      <c r="I261" s="6">
        <v>7351</v>
      </c>
      <c r="J261" s="6">
        <v>2238</v>
      </c>
      <c r="K261" s="6">
        <v>503604</v>
      </c>
      <c r="L261" s="6">
        <v>650</v>
      </c>
      <c r="M261" s="6">
        <v>223913</v>
      </c>
      <c r="N261" s="6">
        <v>3645</v>
      </c>
      <c r="O261" s="6">
        <v>506256</v>
      </c>
      <c r="P261" s="6">
        <v>69</v>
      </c>
      <c r="Q261" s="6">
        <v>153912</v>
      </c>
      <c r="R261" s="6">
        <v>6127</v>
      </c>
      <c r="S261" s="58">
        <v>4263805</v>
      </c>
      <c r="T261" s="29"/>
      <c r="U261" s="29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</row>
    <row r="262" spans="1:19" ht="12" customHeight="1">
      <c r="A262" s="11" t="s">
        <v>562</v>
      </c>
      <c r="B262" s="4">
        <v>1832760</v>
      </c>
      <c r="C262" s="4">
        <v>351042206</v>
      </c>
      <c r="D262" s="4">
        <v>151588</v>
      </c>
      <c r="E262" s="4">
        <v>89109453</v>
      </c>
      <c r="F262" s="4">
        <v>879</v>
      </c>
      <c r="G262" s="4">
        <v>197707</v>
      </c>
      <c r="H262" s="4">
        <v>208</v>
      </c>
      <c r="I262" s="4">
        <v>191679</v>
      </c>
      <c r="J262" s="4">
        <v>37801</v>
      </c>
      <c r="K262" s="4">
        <v>8969309</v>
      </c>
      <c r="L262" s="4">
        <v>9371</v>
      </c>
      <c r="M262" s="4">
        <v>2882081</v>
      </c>
      <c r="N262" s="4">
        <v>21986</v>
      </c>
      <c r="O262" s="4">
        <v>3316032</v>
      </c>
      <c r="P262" s="4">
        <v>770</v>
      </c>
      <c r="Q262" s="4">
        <v>2754183</v>
      </c>
      <c r="R262" s="4">
        <v>80573</v>
      </c>
      <c r="S262" s="54">
        <v>70798462</v>
      </c>
    </row>
    <row r="263" spans="1:19" ht="12" customHeight="1">
      <c r="A263" s="57" t="s">
        <v>22</v>
      </c>
      <c r="B263" s="6">
        <v>165215</v>
      </c>
      <c r="C263" s="6">
        <v>30405517</v>
      </c>
      <c r="D263" s="6">
        <v>9812</v>
      </c>
      <c r="E263" s="6">
        <v>4926979</v>
      </c>
      <c r="F263" s="6">
        <v>104</v>
      </c>
      <c r="G263" s="6">
        <v>18721</v>
      </c>
      <c r="H263" s="6">
        <v>19</v>
      </c>
      <c r="I263" s="6">
        <v>21397</v>
      </c>
      <c r="J263" s="6">
        <v>12</v>
      </c>
      <c r="K263" s="6">
        <v>3865</v>
      </c>
      <c r="L263" s="6">
        <v>631</v>
      </c>
      <c r="M263" s="6">
        <v>135960</v>
      </c>
      <c r="N263" s="6">
        <v>1424</v>
      </c>
      <c r="O263" s="6">
        <v>221909</v>
      </c>
      <c r="P263" s="6">
        <v>94</v>
      </c>
      <c r="Q263" s="6">
        <v>245351</v>
      </c>
      <c r="R263" s="6">
        <v>7528</v>
      </c>
      <c r="S263" s="58">
        <v>4279775</v>
      </c>
    </row>
    <row r="264" spans="1:32" ht="12" customHeight="1">
      <c r="A264" s="69" t="s">
        <v>23</v>
      </c>
      <c r="B264" s="6">
        <v>92365</v>
      </c>
      <c r="C264" s="6">
        <v>18401124</v>
      </c>
      <c r="D264" s="6">
        <v>5904</v>
      </c>
      <c r="E264" s="6">
        <v>3614919</v>
      </c>
      <c r="F264" s="6">
        <v>85</v>
      </c>
      <c r="G264" s="6">
        <v>12705</v>
      </c>
      <c r="H264" s="6">
        <v>10</v>
      </c>
      <c r="I264" s="6">
        <v>2138</v>
      </c>
      <c r="J264" s="6">
        <v>15</v>
      </c>
      <c r="K264" s="6">
        <v>8654</v>
      </c>
      <c r="L264" s="6">
        <v>361</v>
      </c>
      <c r="M264" s="6">
        <v>118462</v>
      </c>
      <c r="N264" s="6">
        <v>830</v>
      </c>
      <c r="O264" s="6">
        <v>106187</v>
      </c>
      <c r="P264" s="6">
        <v>52</v>
      </c>
      <c r="Q264" s="6">
        <v>171003</v>
      </c>
      <c r="R264" s="6">
        <v>4551</v>
      </c>
      <c r="S264" s="58">
        <v>3195770</v>
      </c>
      <c r="T264" s="29"/>
      <c r="U264" s="29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</row>
    <row r="265" spans="1:32" ht="12" customHeight="1">
      <c r="A265" s="69" t="s">
        <v>568</v>
      </c>
      <c r="B265" s="6">
        <v>140462</v>
      </c>
      <c r="C265" s="6">
        <v>27132812</v>
      </c>
      <c r="D265" s="6">
        <v>9415</v>
      </c>
      <c r="E265" s="6">
        <v>5919384</v>
      </c>
      <c r="F265" s="6">
        <v>68</v>
      </c>
      <c r="G265" s="6">
        <v>6708</v>
      </c>
      <c r="H265" s="6">
        <v>15</v>
      </c>
      <c r="I265" s="6">
        <v>4116</v>
      </c>
      <c r="J265" s="6">
        <v>115</v>
      </c>
      <c r="K265" s="6">
        <v>20208</v>
      </c>
      <c r="L265" s="6">
        <v>604</v>
      </c>
      <c r="M265" s="6">
        <v>250789</v>
      </c>
      <c r="N265" s="6">
        <v>1350</v>
      </c>
      <c r="O265" s="6">
        <v>186150</v>
      </c>
      <c r="P265" s="6">
        <v>64</v>
      </c>
      <c r="Q265" s="6">
        <v>399511</v>
      </c>
      <c r="R265" s="6">
        <v>7199</v>
      </c>
      <c r="S265" s="58">
        <v>5051902</v>
      </c>
      <c r="T265" s="29"/>
      <c r="U265" s="29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</row>
    <row r="266" spans="1:32" ht="12" customHeight="1">
      <c r="A266" s="69" t="s">
        <v>569</v>
      </c>
      <c r="B266" s="6">
        <v>151953</v>
      </c>
      <c r="C266" s="6">
        <v>28561669</v>
      </c>
      <c r="D266" s="6">
        <v>9506</v>
      </c>
      <c r="E266" s="6">
        <v>6375863</v>
      </c>
      <c r="F266" s="6">
        <v>42</v>
      </c>
      <c r="G266" s="6">
        <v>28746</v>
      </c>
      <c r="H266" s="6">
        <v>22</v>
      </c>
      <c r="I266" s="6">
        <v>11834</v>
      </c>
      <c r="J266" s="6">
        <v>50</v>
      </c>
      <c r="K266" s="6">
        <v>8165</v>
      </c>
      <c r="L266" s="6">
        <v>955</v>
      </c>
      <c r="M266" s="6">
        <v>281433</v>
      </c>
      <c r="N266" s="6">
        <v>1553</v>
      </c>
      <c r="O266" s="6">
        <v>203050</v>
      </c>
      <c r="P266" s="6">
        <v>64</v>
      </c>
      <c r="Q266" s="6">
        <v>224898</v>
      </c>
      <c r="R266" s="6">
        <v>6820</v>
      </c>
      <c r="S266" s="58">
        <v>5617737</v>
      </c>
      <c r="T266" s="29"/>
      <c r="U266" s="29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</row>
    <row r="267" spans="1:32" ht="12" customHeight="1">
      <c r="A267" s="69" t="s">
        <v>570</v>
      </c>
      <c r="B267" s="6">
        <v>174123</v>
      </c>
      <c r="C267" s="6">
        <v>34489206</v>
      </c>
      <c r="D267" s="6">
        <v>11052</v>
      </c>
      <c r="E267" s="6">
        <v>8795828</v>
      </c>
      <c r="F267" s="6">
        <v>84</v>
      </c>
      <c r="G267" s="6">
        <v>7987</v>
      </c>
      <c r="H267" s="6">
        <v>19</v>
      </c>
      <c r="I267" s="6">
        <v>6139</v>
      </c>
      <c r="J267" s="6">
        <v>27</v>
      </c>
      <c r="K267" s="6">
        <v>6517</v>
      </c>
      <c r="L267" s="6">
        <v>923</v>
      </c>
      <c r="M267" s="6">
        <v>393167</v>
      </c>
      <c r="N267" s="6">
        <v>2108</v>
      </c>
      <c r="O267" s="6">
        <v>276598</v>
      </c>
      <c r="P267" s="6">
        <v>54</v>
      </c>
      <c r="Q267" s="6">
        <v>341553</v>
      </c>
      <c r="R267" s="6">
        <v>7837</v>
      </c>
      <c r="S267" s="58">
        <v>7763866</v>
      </c>
      <c r="T267" s="29"/>
      <c r="U267" s="29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</row>
    <row r="268" spans="1:32" ht="12.75" customHeight="1">
      <c r="A268" s="69" t="s">
        <v>27</v>
      </c>
      <c r="B268" s="6">
        <v>148831</v>
      </c>
      <c r="C268" s="6">
        <v>28190341</v>
      </c>
      <c r="D268" s="6">
        <v>9861</v>
      </c>
      <c r="E268" s="6">
        <v>7036096</v>
      </c>
      <c r="F268" s="6">
        <v>82</v>
      </c>
      <c r="G268" s="6">
        <v>9414</v>
      </c>
      <c r="H268" s="6">
        <v>18</v>
      </c>
      <c r="I268" s="6">
        <v>4759</v>
      </c>
      <c r="J268" s="6">
        <v>525</v>
      </c>
      <c r="K268" s="6">
        <v>145030</v>
      </c>
      <c r="L268" s="6">
        <v>766</v>
      </c>
      <c r="M268" s="6">
        <v>257161</v>
      </c>
      <c r="N268" s="6">
        <v>2052</v>
      </c>
      <c r="O268" s="6">
        <v>329201</v>
      </c>
      <c r="P268" s="6">
        <v>42</v>
      </c>
      <c r="Q268" s="6">
        <v>97105</v>
      </c>
      <c r="R268" s="6">
        <v>6376</v>
      </c>
      <c r="S268" s="58">
        <v>6193425</v>
      </c>
      <c r="T268" s="29"/>
      <c r="U268" s="29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</row>
    <row r="269" spans="1:32" ht="12" customHeight="1">
      <c r="A269" s="69" t="s">
        <v>571</v>
      </c>
      <c r="B269" s="6">
        <v>175131</v>
      </c>
      <c r="C269" s="6">
        <v>33601653</v>
      </c>
      <c r="D269" s="6">
        <v>15658</v>
      </c>
      <c r="E269" s="6">
        <v>9701925</v>
      </c>
      <c r="F269" s="6">
        <v>52</v>
      </c>
      <c r="G269" s="6">
        <v>22509</v>
      </c>
      <c r="H269" s="6">
        <v>19</v>
      </c>
      <c r="I269" s="6">
        <v>21027</v>
      </c>
      <c r="J269" s="6">
        <v>4270</v>
      </c>
      <c r="K269" s="6">
        <v>742952</v>
      </c>
      <c r="L269" s="6">
        <v>1015</v>
      </c>
      <c r="M269" s="6">
        <v>294105</v>
      </c>
      <c r="N269" s="6">
        <v>2362</v>
      </c>
      <c r="O269" s="6">
        <v>352109</v>
      </c>
      <c r="P269" s="6">
        <v>93</v>
      </c>
      <c r="Q269" s="6">
        <v>314423</v>
      </c>
      <c r="R269" s="6">
        <v>7847</v>
      </c>
      <c r="S269" s="58">
        <v>7954800</v>
      </c>
      <c r="T269" s="29"/>
      <c r="U269" s="29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</row>
    <row r="270" spans="1:32" ht="12" customHeight="1">
      <c r="A270" s="69" t="s">
        <v>572</v>
      </c>
      <c r="B270" s="6">
        <v>143991</v>
      </c>
      <c r="C270" s="6">
        <v>28384108</v>
      </c>
      <c r="D270" s="6">
        <v>13699</v>
      </c>
      <c r="E270" s="6">
        <v>7243485</v>
      </c>
      <c r="F270" s="6">
        <v>85</v>
      </c>
      <c r="G270" s="6">
        <v>10665</v>
      </c>
      <c r="H270" s="6">
        <v>19</v>
      </c>
      <c r="I270" s="6">
        <v>3472</v>
      </c>
      <c r="J270" s="6">
        <v>3843</v>
      </c>
      <c r="K270" s="6">
        <v>568809</v>
      </c>
      <c r="L270" s="6">
        <v>642</v>
      </c>
      <c r="M270" s="6">
        <v>214906</v>
      </c>
      <c r="N270" s="6">
        <v>2759</v>
      </c>
      <c r="O270" s="6">
        <v>376572</v>
      </c>
      <c r="P270" s="6">
        <v>54</v>
      </c>
      <c r="Q270" s="6">
        <v>198016</v>
      </c>
      <c r="R270" s="6">
        <v>6297</v>
      </c>
      <c r="S270" s="58">
        <v>5871045</v>
      </c>
      <c r="T270" s="29"/>
      <c r="U270" s="29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</row>
    <row r="271" spans="1:32" ht="12" customHeight="1">
      <c r="A271" s="69" t="s">
        <v>573</v>
      </c>
      <c r="B271" s="6">
        <v>141021</v>
      </c>
      <c r="C271" s="6">
        <v>26116408</v>
      </c>
      <c r="D271" s="6">
        <v>9646</v>
      </c>
      <c r="E271" s="6">
        <v>6313855</v>
      </c>
      <c r="F271" s="6">
        <v>92</v>
      </c>
      <c r="G271" s="6">
        <v>19674</v>
      </c>
      <c r="H271" s="6">
        <v>17</v>
      </c>
      <c r="I271" s="6">
        <v>86988</v>
      </c>
      <c r="J271" s="6">
        <v>336</v>
      </c>
      <c r="K271" s="6">
        <v>55438</v>
      </c>
      <c r="L271" s="6">
        <v>1282</v>
      </c>
      <c r="M271" s="6">
        <v>289386</v>
      </c>
      <c r="N271" s="6">
        <v>1775</v>
      </c>
      <c r="O271" s="6">
        <v>277007</v>
      </c>
      <c r="P271" s="6">
        <v>67</v>
      </c>
      <c r="Q271" s="6">
        <v>195616</v>
      </c>
      <c r="R271" s="6">
        <v>6077</v>
      </c>
      <c r="S271" s="58">
        <v>5389745</v>
      </c>
      <c r="T271" s="29"/>
      <c r="U271" s="29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</row>
    <row r="272" spans="1:32" ht="12" customHeight="1">
      <c r="A272" s="69" t="s">
        <v>574</v>
      </c>
      <c r="B272" s="6">
        <v>164307</v>
      </c>
      <c r="C272" s="6">
        <v>30304236</v>
      </c>
      <c r="D272" s="6">
        <v>16947</v>
      </c>
      <c r="E272" s="6">
        <v>9264579</v>
      </c>
      <c r="F272" s="6">
        <v>73</v>
      </c>
      <c r="G272" s="6">
        <v>28503</v>
      </c>
      <c r="H272" s="6">
        <v>13</v>
      </c>
      <c r="I272" s="6">
        <v>2845</v>
      </c>
      <c r="J272" s="6">
        <v>7516</v>
      </c>
      <c r="K272" s="6">
        <v>1927284</v>
      </c>
      <c r="L272" s="6">
        <v>597</v>
      </c>
      <c r="M272" s="6">
        <v>238253</v>
      </c>
      <c r="N272" s="6">
        <v>2002</v>
      </c>
      <c r="O272" s="6">
        <v>275727</v>
      </c>
      <c r="P272" s="6">
        <v>63</v>
      </c>
      <c r="Q272" s="6">
        <v>186735</v>
      </c>
      <c r="R272" s="6">
        <v>6683</v>
      </c>
      <c r="S272" s="58">
        <v>6605233</v>
      </c>
      <c r="T272" s="29"/>
      <c r="U272" s="29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</row>
    <row r="273" spans="1:32" ht="12" customHeight="1">
      <c r="A273" s="69" t="s">
        <v>32</v>
      </c>
      <c r="B273" s="6">
        <v>165696</v>
      </c>
      <c r="C273" s="6">
        <v>33180501</v>
      </c>
      <c r="D273" s="6">
        <v>27151</v>
      </c>
      <c r="E273" s="6">
        <v>11907869</v>
      </c>
      <c r="F273" s="6">
        <v>58</v>
      </c>
      <c r="G273" s="6">
        <v>13024</v>
      </c>
      <c r="H273" s="6">
        <v>19</v>
      </c>
      <c r="I273" s="6">
        <v>21703</v>
      </c>
      <c r="J273" s="6">
        <v>17373</v>
      </c>
      <c r="K273" s="6">
        <v>4752623</v>
      </c>
      <c r="L273" s="6">
        <v>928</v>
      </c>
      <c r="M273" s="6">
        <v>229554</v>
      </c>
      <c r="N273" s="6">
        <v>2075</v>
      </c>
      <c r="O273" s="6">
        <v>446596</v>
      </c>
      <c r="P273" s="6">
        <v>55</v>
      </c>
      <c r="Q273" s="6">
        <v>162641</v>
      </c>
      <c r="R273" s="6">
        <v>6643</v>
      </c>
      <c r="S273" s="58">
        <v>6281729</v>
      </c>
      <c r="T273" s="29"/>
      <c r="U273" s="29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</row>
    <row r="274" spans="1:32" ht="12" customHeight="1">
      <c r="A274" s="69" t="s">
        <v>33</v>
      </c>
      <c r="B274" s="6">
        <v>169665</v>
      </c>
      <c r="C274" s="6">
        <v>32274629</v>
      </c>
      <c r="D274" s="6">
        <v>12937</v>
      </c>
      <c r="E274" s="6">
        <v>8008671</v>
      </c>
      <c r="F274" s="6">
        <v>54</v>
      </c>
      <c r="G274" s="6">
        <v>19051</v>
      </c>
      <c r="H274" s="6">
        <v>18</v>
      </c>
      <c r="I274" s="6">
        <v>5261</v>
      </c>
      <c r="J274" s="6">
        <v>3719</v>
      </c>
      <c r="K274" s="6">
        <v>729764</v>
      </c>
      <c r="L274" s="6">
        <v>667</v>
      </c>
      <c r="M274" s="6">
        <v>178903</v>
      </c>
      <c r="N274" s="6">
        <v>1696</v>
      </c>
      <c r="O274" s="6">
        <v>264924</v>
      </c>
      <c r="P274" s="6">
        <v>68</v>
      </c>
      <c r="Q274" s="6">
        <v>217333</v>
      </c>
      <c r="R274" s="6">
        <v>6715</v>
      </c>
      <c r="S274" s="58">
        <v>6593435</v>
      </c>
      <c r="T274" s="29"/>
      <c r="U274" s="29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</row>
    <row r="275" spans="1:19" ht="12" customHeight="1">
      <c r="A275" s="11" t="s">
        <v>577</v>
      </c>
      <c r="B275" s="4">
        <v>1658006</v>
      </c>
      <c r="C275" s="4">
        <v>305889307</v>
      </c>
      <c r="D275" s="4">
        <v>253496</v>
      </c>
      <c r="E275" s="4">
        <v>86498383</v>
      </c>
      <c r="F275" s="4">
        <v>826</v>
      </c>
      <c r="G275" s="4">
        <v>201029</v>
      </c>
      <c r="H275" s="4">
        <v>153</v>
      </c>
      <c r="I275" s="4">
        <v>148368</v>
      </c>
      <c r="J275" s="4">
        <v>28466</v>
      </c>
      <c r="K275" s="4">
        <v>7827345</v>
      </c>
      <c r="L275" s="4">
        <v>7211</v>
      </c>
      <c r="M275" s="4">
        <v>2611459</v>
      </c>
      <c r="N275" s="4">
        <v>151671</v>
      </c>
      <c r="O275" s="4">
        <v>13518654</v>
      </c>
      <c r="P275" s="4">
        <v>593</v>
      </c>
      <c r="Q275" s="4">
        <v>2104231</v>
      </c>
      <c r="R275" s="4">
        <v>64576</v>
      </c>
      <c r="S275" s="54">
        <v>60087297</v>
      </c>
    </row>
    <row r="276" spans="1:19" ht="12" customHeight="1">
      <c r="A276" s="57" t="s">
        <v>22</v>
      </c>
      <c r="B276" s="6">
        <v>122183</v>
      </c>
      <c r="C276" s="6">
        <v>24260166</v>
      </c>
      <c r="D276" s="6">
        <v>7509</v>
      </c>
      <c r="E276" s="6">
        <v>6807430</v>
      </c>
      <c r="F276" s="6">
        <v>57</v>
      </c>
      <c r="G276" s="6">
        <v>19030</v>
      </c>
      <c r="H276" s="6">
        <v>18</v>
      </c>
      <c r="I276" s="6">
        <v>5464</v>
      </c>
      <c r="J276" s="6">
        <v>214</v>
      </c>
      <c r="K276" s="6">
        <v>49249</v>
      </c>
      <c r="L276" s="6">
        <v>505</v>
      </c>
      <c r="M276" s="6">
        <v>284945</v>
      </c>
      <c r="N276" s="6">
        <v>1864</v>
      </c>
      <c r="O276" s="6">
        <v>512070</v>
      </c>
      <c r="P276" s="6">
        <v>53</v>
      </c>
      <c r="Q276" s="6">
        <v>313951</v>
      </c>
      <c r="R276" s="6">
        <v>4798</v>
      </c>
      <c r="S276" s="58">
        <v>5622721</v>
      </c>
    </row>
    <row r="277" spans="1:32" ht="12" customHeight="1">
      <c r="A277" s="69" t="s">
        <v>578</v>
      </c>
      <c r="B277" s="6">
        <v>135557</v>
      </c>
      <c r="C277" s="6">
        <v>26108712</v>
      </c>
      <c r="D277" s="6">
        <v>7627</v>
      </c>
      <c r="E277" s="6">
        <v>5446780</v>
      </c>
      <c r="F277" s="6">
        <v>74</v>
      </c>
      <c r="G277" s="6">
        <v>9515</v>
      </c>
      <c r="H277" s="6">
        <v>22</v>
      </c>
      <c r="I277" s="6">
        <v>5311</v>
      </c>
      <c r="J277" s="6">
        <v>32</v>
      </c>
      <c r="K277" s="6">
        <v>7608</v>
      </c>
      <c r="L277" s="6">
        <v>744</v>
      </c>
      <c r="M277" s="6">
        <v>156975</v>
      </c>
      <c r="N277" s="6">
        <v>1066</v>
      </c>
      <c r="O277" s="6">
        <v>158301</v>
      </c>
      <c r="P277" s="6">
        <v>55</v>
      </c>
      <c r="Q277" s="6">
        <v>114942</v>
      </c>
      <c r="R277" s="6">
        <v>5634</v>
      </c>
      <c r="S277" s="58">
        <v>4994128</v>
      </c>
      <c r="T277" s="29"/>
      <c r="U277" s="29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</row>
    <row r="278" spans="1:32" ht="12" customHeight="1">
      <c r="A278" s="69" t="s">
        <v>24</v>
      </c>
      <c r="B278" s="6">
        <v>157936</v>
      </c>
      <c r="C278" s="6">
        <v>29904070</v>
      </c>
      <c r="D278" s="6">
        <v>9462</v>
      </c>
      <c r="E278" s="6">
        <v>6309450</v>
      </c>
      <c r="F278" s="6">
        <v>65</v>
      </c>
      <c r="G278" s="6">
        <v>28599</v>
      </c>
      <c r="H278" s="6">
        <v>20</v>
      </c>
      <c r="I278" s="6">
        <v>20805</v>
      </c>
      <c r="J278" s="6">
        <v>343</v>
      </c>
      <c r="K278" s="6">
        <v>62185</v>
      </c>
      <c r="L278" s="6">
        <v>561</v>
      </c>
      <c r="M278" s="6">
        <v>242501</v>
      </c>
      <c r="N278" s="6">
        <v>1717</v>
      </c>
      <c r="O278" s="6">
        <v>246549</v>
      </c>
      <c r="P278" s="6">
        <v>58</v>
      </c>
      <c r="Q278" s="6">
        <v>192577</v>
      </c>
      <c r="R278" s="6">
        <v>6698</v>
      </c>
      <c r="S278" s="58">
        <v>5516236</v>
      </c>
      <c r="T278" s="29"/>
      <c r="U278" s="29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</row>
    <row r="279" spans="1:32" ht="12" customHeight="1">
      <c r="A279" s="69" t="s">
        <v>25</v>
      </c>
      <c r="B279" s="6">
        <v>145929</v>
      </c>
      <c r="C279" s="6">
        <v>26148729</v>
      </c>
      <c r="D279" s="6">
        <v>7901</v>
      </c>
      <c r="E279" s="6">
        <v>5096982</v>
      </c>
      <c r="F279" s="6">
        <v>80</v>
      </c>
      <c r="G279" s="6">
        <v>15319</v>
      </c>
      <c r="H279" s="6">
        <v>15</v>
      </c>
      <c r="I279" s="6">
        <v>9131</v>
      </c>
      <c r="J279" s="6">
        <v>22</v>
      </c>
      <c r="K279" s="6">
        <v>6203</v>
      </c>
      <c r="L279" s="6">
        <v>806</v>
      </c>
      <c r="M279" s="6">
        <v>210639</v>
      </c>
      <c r="N279" s="6">
        <v>1415</v>
      </c>
      <c r="O279" s="6">
        <v>167695</v>
      </c>
      <c r="P279" s="6">
        <v>61</v>
      </c>
      <c r="Q279" s="6">
        <v>246595</v>
      </c>
      <c r="R279" s="6">
        <v>5502</v>
      </c>
      <c r="S279" s="58">
        <v>4441400</v>
      </c>
      <c r="T279" s="29"/>
      <c r="U279" s="29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</row>
    <row r="280" spans="1:32" ht="12" customHeight="1">
      <c r="A280" s="69" t="s">
        <v>26</v>
      </c>
      <c r="B280" s="6">
        <v>143652</v>
      </c>
      <c r="C280" s="6">
        <v>29094890</v>
      </c>
      <c r="D280" s="6">
        <v>9567</v>
      </c>
      <c r="E280" s="6">
        <v>5980876</v>
      </c>
      <c r="F280" s="6">
        <v>56</v>
      </c>
      <c r="G280" s="6">
        <v>4395</v>
      </c>
      <c r="H280" s="6">
        <v>5</v>
      </c>
      <c r="I280" s="6">
        <v>1195</v>
      </c>
      <c r="J280" s="6">
        <v>10</v>
      </c>
      <c r="K280" s="6">
        <v>7351</v>
      </c>
      <c r="L280" s="6">
        <v>915</v>
      </c>
      <c r="M280" s="6">
        <v>203296</v>
      </c>
      <c r="N280" s="6">
        <v>2617</v>
      </c>
      <c r="O280" s="6">
        <v>377417</v>
      </c>
      <c r="P280" s="6">
        <v>54</v>
      </c>
      <c r="Q280" s="6">
        <v>142371</v>
      </c>
      <c r="R280" s="6">
        <v>5910</v>
      </c>
      <c r="S280" s="58">
        <v>5244851</v>
      </c>
      <c r="T280" s="29"/>
      <c r="U280" s="29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</row>
    <row r="281" spans="1:32" ht="12" customHeight="1">
      <c r="A281" s="69" t="s">
        <v>27</v>
      </c>
      <c r="B281" s="6">
        <v>152236</v>
      </c>
      <c r="C281" s="6">
        <v>27312047</v>
      </c>
      <c r="D281" s="6">
        <v>10611</v>
      </c>
      <c r="E281" s="6">
        <v>6900853</v>
      </c>
      <c r="F281" s="6">
        <v>117</v>
      </c>
      <c r="G281" s="6">
        <v>14313</v>
      </c>
      <c r="H281" s="6">
        <v>14</v>
      </c>
      <c r="I281" s="6">
        <v>36480</v>
      </c>
      <c r="J281" s="6">
        <v>1963</v>
      </c>
      <c r="K281" s="6">
        <v>538545</v>
      </c>
      <c r="L281" s="6">
        <v>529</v>
      </c>
      <c r="M281" s="6">
        <v>332880</v>
      </c>
      <c r="N281" s="6">
        <v>1884</v>
      </c>
      <c r="O281" s="6">
        <v>266274</v>
      </c>
      <c r="P281" s="6">
        <v>68</v>
      </c>
      <c r="Q281" s="6">
        <v>237163</v>
      </c>
      <c r="R281" s="6">
        <v>6036</v>
      </c>
      <c r="S281" s="58">
        <v>5475199</v>
      </c>
      <c r="T281" s="29"/>
      <c r="U281" s="29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</row>
    <row r="282" spans="1:32" ht="12" customHeight="1">
      <c r="A282" s="69" t="s">
        <v>28</v>
      </c>
      <c r="B282" s="6">
        <v>172778</v>
      </c>
      <c r="C282" s="6">
        <v>32655623</v>
      </c>
      <c r="D282" s="6">
        <v>15325</v>
      </c>
      <c r="E282" s="6">
        <v>9026793</v>
      </c>
      <c r="F282" s="6">
        <v>74</v>
      </c>
      <c r="G282" s="6">
        <v>66319</v>
      </c>
      <c r="H282" s="6">
        <v>14</v>
      </c>
      <c r="I282" s="6">
        <v>2641</v>
      </c>
      <c r="J282" s="6">
        <v>4805</v>
      </c>
      <c r="K282" s="6">
        <v>933456</v>
      </c>
      <c r="L282" s="6">
        <v>998</v>
      </c>
      <c r="M282" s="6">
        <v>429367</v>
      </c>
      <c r="N282" s="6">
        <v>1613</v>
      </c>
      <c r="O282" s="6">
        <v>337672</v>
      </c>
      <c r="P282" s="6">
        <v>69</v>
      </c>
      <c r="Q282" s="6">
        <v>181961</v>
      </c>
      <c r="R282" s="6">
        <v>7752</v>
      </c>
      <c r="S282" s="58">
        <v>7075379</v>
      </c>
      <c r="T282" s="29"/>
      <c r="U282" s="29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</row>
    <row r="283" spans="1:32" ht="12" customHeight="1">
      <c r="A283" s="69" t="s">
        <v>29</v>
      </c>
      <c r="B283" s="6">
        <v>269575</v>
      </c>
      <c r="C283" s="6">
        <v>37855287</v>
      </c>
      <c r="D283" s="6">
        <v>124959</v>
      </c>
      <c r="E283" s="6">
        <v>17208616</v>
      </c>
      <c r="F283" s="6">
        <v>81</v>
      </c>
      <c r="G283" s="6">
        <v>6827</v>
      </c>
      <c r="H283" s="6">
        <v>22</v>
      </c>
      <c r="I283" s="6">
        <v>56640</v>
      </c>
      <c r="J283" s="6">
        <v>3331</v>
      </c>
      <c r="K283" s="6">
        <v>613409</v>
      </c>
      <c r="L283" s="6">
        <v>629</v>
      </c>
      <c r="M283" s="6">
        <v>209767</v>
      </c>
      <c r="N283" s="6">
        <v>113659</v>
      </c>
      <c r="O283" s="6">
        <v>9161400</v>
      </c>
      <c r="P283" s="6">
        <v>55</v>
      </c>
      <c r="Q283" s="6">
        <v>158762</v>
      </c>
      <c r="R283" s="6">
        <v>7182</v>
      </c>
      <c r="S283" s="58">
        <v>7001810</v>
      </c>
      <c r="T283" s="29"/>
      <c r="U283" s="29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</row>
    <row r="284" spans="1:32" ht="12" customHeight="1">
      <c r="A284" s="69" t="s">
        <v>30</v>
      </c>
      <c r="B284" s="6">
        <v>192690</v>
      </c>
      <c r="C284" s="6">
        <v>38811869</v>
      </c>
      <c r="D284" s="6">
        <v>32923</v>
      </c>
      <c r="E284" s="6">
        <v>10113849</v>
      </c>
      <c r="F284" s="6">
        <v>119</v>
      </c>
      <c r="G284" s="6">
        <v>17279</v>
      </c>
      <c r="H284" s="6">
        <v>15</v>
      </c>
      <c r="I284" s="6">
        <v>8489</v>
      </c>
      <c r="J284" s="6">
        <v>174</v>
      </c>
      <c r="K284" s="6">
        <v>23381</v>
      </c>
      <c r="L284" s="6">
        <v>966</v>
      </c>
      <c r="M284" s="6">
        <v>333793</v>
      </c>
      <c r="N284" s="6">
        <v>23775</v>
      </c>
      <c r="O284" s="6">
        <v>2034736</v>
      </c>
      <c r="P284" s="6">
        <v>76</v>
      </c>
      <c r="Q284" s="6">
        <v>287321</v>
      </c>
      <c r="R284" s="6">
        <v>7798</v>
      </c>
      <c r="S284" s="58">
        <v>7408850</v>
      </c>
      <c r="T284" s="29"/>
      <c r="U284" s="29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</row>
    <row r="285" spans="1:32" ht="12" customHeight="1">
      <c r="A285" s="69" t="s">
        <v>31</v>
      </c>
      <c r="B285" s="6">
        <v>165470</v>
      </c>
      <c r="C285" s="6">
        <v>33737914</v>
      </c>
      <c r="D285" s="6">
        <v>27612</v>
      </c>
      <c r="E285" s="6">
        <v>13606751</v>
      </c>
      <c r="F285" s="6">
        <v>103</v>
      </c>
      <c r="G285" s="6">
        <v>19434</v>
      </c>
      <c r="H285" s="6">
        <v>8</v>
      </c>
      <c r="I285" s="6">
        <v>2213</v>
      </c>
      <c r="J285" s="6">
        <v>17572</v>
      </c>
      <c r="K285" s="6">
        <v>5585958</v>
      </c>
      <c r="L285" s="6">
        <v>558</v>
      </c>
      <c r="M285" s="6">
        <v>207296</v>
      </c>
      <c r="N285" s="6">
        <v>2061</v>
      </c>
      <c r="O285" s="6">
        <v>256539</v>
      </c>
      <c r="P285" s="6">
        <v>44</v>
      </c>
      <c r="Q285" s="6">
        <v>228588</v>
      </c>
      <c r="R285" s="6">
        <v>7266</v>
      </c>
      <c r="S285" s="58">
        <v>7306724</v>
      </c>
      <c r="T285" s="29"/>
      <c r="U285" s="29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</row>
    <row r="286" spans="1:19" ht="12">
      <c r="A286" s="45" t="s">
        <v>0</v>
      </c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</row>
    <row r="287" spans="1:60" ht="12">
      <c r="A287" s="44" t="s">
        <v>124</v>
      </c>
      <c r="B287" s="44"/>
      <c r="C287" s="44"/>
      <c r="D287" s="44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</row>
    <row r="288" spans="1:19" ht="12">
      <c r="A288" s="33" t="s">
        <v>37</v>
      </c>
      <c r="B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</row>
    <row r="289" spans="1:19" s="35" customFormat="1" ht="12" hidden="1">
      <c r="A289" s="3" t="s">
        <v>1</v>
      </c>
      <c r="B289" s="9">
        <f aca="true" t="shared" si="0" ref="B289:S289">B28-SUM(B29:B40)</f>
        <v>0</v>
      </c>
      <c r="C289" s="9">
        <f t="shared" si="0"/>
        <v>0</v>
      </c>
      <c r="D289" s="9">
        <f t="shared" si="0"/>
        <v>0</v>
      </c>
      <c r="E289" s="9">
        <f t="shared" si="0"/>
        <v>0</v>
      </c>
      <c r="F289" s="9">
        <f t="shared" si="0"/>
        <v>0</v>
      </c>
      <c r="G289" s="9">
        <f t="shared" si="0"/>
        <v>0</v>
      </c>
      <c r="H289" s="9">
        <f>H28-SUM(H29:H40)</f>
        <v>0</v>
      </c>
      <c r="I289" s="9">
        <f>I28-SUM(I29:I40)</f>
        <v>0</v>
      </c>
      <c r="J289" s="9" t="e">
        <f t="shared" si="0"/>
        <v>#VALUE!</v>
      </c>
      <c r="K289" s="9" t="e">
        <f t="shared" si="0"/>
        <v>#VALUE!</v>
      </c>
      <c r="L289" s="9">
        <f t="shared" si="0"/>
        <v>0</v>
      </c>
      <c r="M289" s="9">
        <f t="shared" si="0"/>
        <v>0</v>
      </c>
      <c r="N289" s="9" t="e">
        <f>N28-SUM(N29:N40)</f>
        <v>#VALUE!</v>
      </c>
      <c r="O289" s="9" t="e">
        <f>O28-SUM(O29:O40)</f>
        <v>#VALUE!</v>
      </c>
      <c r="P289" s="9">
        <f t="shared" si="0"/>
        <v>0</v>
      </c>
      <c r="Q289" s="9">
        <f t="shared" si="0"/>
        <v>0</v>
      </c>
      <c r="R289" s="9">
        <f t="shared" si="0"/>
        <v>0</v>
      </c>
      <c r="S289" s="9">
        <f t="shared" si="0"/>
        <v>0</v>
      </c>
    </row>
    <row r="290" spans="1:19" s="35" customFormat="1" ht="12" hidden="1">
      <c r="A290" s="8"/>
      <c r="B290"/>
      <c r="C290"/>
      <c r="D290" s="9"/>
      <c r="E290" s="9"/>
      <c r="F290"/>
      <c r="G290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</row>
    <row r="291" spans="1:19" ht="12" hidden="1">
      <c r="A291" s="49"/>
      <c r="B291" s="50"/>
      <c r="C291" s="50"/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</row>
    <row r="292" spans="1:5" ht="12" hidden="1">
      <c r="A292" s="49"/>
      <c r="B292">
        <v>1780696</v>
      </c>
      <c r="C292">
        <v>325093658</v>
      </c>
      <c r="D292">
        <v>167893</v>
      </c>
      <c r="E292">
        <v>56823938</v>
      </c>
    </row>
    <row r="293" spans="1:19" ht="12" hidden="1">
      <c r="A293" s="8"/>
      <c r="B293" s="48">
        <f>B292-B158</f>
        <v>0</v>
      </c>
      <c r="C293" s="48">
        <f>C292-C158</f>
        <v>0</v>
      </c>
      <c r="D293" s="48">
        <f>D292-D158</f>
        <v>0</v>
      </c>
      <c r="E293" s="48">
        <f>E292-E158</f>
        <v>0</v>
      </c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</row>
    <row r="294" spans="1:19" ht="12">
      <c r="A294" s="8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</row>
    <row r="295" ht="12">
      <c r="A295" s="8"/>
    </row>
    <row r="296" spans="1:19" ht="12">
      <c r="A296" s="66" t="s">
        <v>501</v>
      </c>
      <c r="B296" s="67">
        <v>44160</v>
      </c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</row>
    <row r="297" spans="2:19" ht="13.5" customHeight="1"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</row>
    <row r="298" spans="2:19" ht="15.75">
      <c r="B298" s="73"/>
      <c r="C298" s="73"/>
      <c r="D298" s="73"/>
      <c r="E298" s="73"/>
      <c r="F298" s="73"/>
      <c r="G298" s="73"/>
      <c r="H298" s="73"/>
      <c r="I298" s="73"/>
      <c r="J298" s="73"/>
      <c r="K298" s="73"/>
      <c r="L298" s="73"/>
      <c r="M298" s="73"/>
      <c r="N298" s="73"/>
      <c r="O298" s="73"/>
      <c r="P298" s="73"/>
      <c r="Q298" s="73"/>
      <c r="R298" s="73"/>
      <c r="S298" s="73"/>
    </row>
    <row r="299" spans="2:19" ht="12"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</row>
    <row r="300" spans="2:19" ht="12"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</row>
    <row r="309" spans="2:19" ht="12"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</row>
    <row r="310" spans="2:19" ht="12"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</row>
    <row r="311" spans="2:19" ht="12"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</row>
    <row r="312" spans="2:19" ht="12"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</row>
    <row r="313" spans="2:19" ht="12"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</row>
    <row r="314" spans="2:19" ht="12"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</row>
    <row r="315" spans="2:19" ht="12"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</row>
    <row r="316" spans="2:19" ht="12"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</row>
    <row r="317" spans="2:19" ht="12"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</row>
    <row r="318" spans="2:19" ht="12"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</row>
    <row r="319" spans="2:19" ht="12"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</row>
    <row r="320" spans="2:19" ht="12"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</row>
    <row r="321" spans="2:19" ht="12"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</row>
  </sheetData>
  <sheetProtection/>
  <mergeCells count="14">
    <mergeCell ref="A1:S1"/>
    <mergeCell ref="F3:G3"/>
    <mergeCell ref="J3:K3"/>
    <mergeCell ref="L3:M3"/>
    <mergeCell ref="A2:A5"/>
    <mergeCell ref="H3:I3"/>
    <mergeCell ref="B2:C2"/>
    <mergeCell ref="D2:S2"/>
    <mergeCell ref="B3:B4"/>
    <mergeCell ref="C3:C4"/>
    <mergeCell ref="D3:E3"/>
    <mergeCell ref="R3:S3"/>
    <mergeCell ref="P3:Q3"/>
    <mergeCell ref="N3:O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O45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33203125" defaultRowHeight="12"/>
  <cols>
    <col min="1" max="1" width="23.66015625" style="10" customWidth="1"/>
    <col min="2" max="2" width="14.33203125" style="0" customWidth="1"/>
    <col min="3" max="3" width="15.5" style="0" customWidth="1"/>
    <col min="4" max="4" width="7.66015625" style="0" customWidth="1"/>
    <col min="5" max="5" width="13.16015625" style="0" customWidth="1"/>
    <col min="6" max="6" width="7.66015625" style="0" customWidth="1"/>
    <col min="7" max="7" width="13.16015625" style="0" customWidth="1"/>
    <col min="8" max="8" width="7.5" style="0" customWidth="1"/>
    <col min="9" max="9" width="13.16015625" style="0" customWidth="1"/>
    <col min="10" max="10" width="9.83203125" style="0" customWidth="1"/>
    <col min="11" max="11" width="13.16015625" style="0" customWidth="1"/>
    <col min="12" max="12" width="6.83203125" style="0" customWidth="1"/>
    <col min="13" max="13" width="13.16015625" style="0" customWidth="1"/>
    <col min="14" max="14" width="7.33203125" style="0" customWidth="1"/>
    <col min="15" max="15" width="13.16015625" style="0" customWidth="1"/>
    <col min="16" max="16" width="7.66015625" style="0" customWidth="1"/>
    <col min="17" max="17" width="13.16015625" style="0" customWidth="1"/>
    <col min="18" max="18" width="7.33203125" style="0" customWidth="1"/>
    <col min="19" max="19" width="13.16015625" style="0" customWidth="1"/>
  </cols>
  <sheetData>
    <row r="1" spans="1:19" ht="19.5" customHeight="1">
      <c r="A1" s="85" t="s">
        <v>305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</row>
    <row r="2" spans="1:16" s="38" customFormat="1" ht="11.25" customHeight="1">
      <c r="A2" s="36" t="s">
        <v>500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P2" s="37"/>
    </row>
    <row r="3" spans="1:19" ht="15" customHeight="1">
      <c r="A3" s="86" t="s">
        <v>50</v>
      </c>
      <c r="B3" s="74" t="s">
        <v>307</v>
      </c>
      <c r="C3" s="75"/>
      <c r="D3" s="74" t="s">
        <v>308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</row>
    <row r="4" spans="1:19" ht="21" customHeight="1">
      <c r="A4" s="87"/>
      <c r="B4" s="77" t="s">
        <v>12</v>
      </c>
      <c r="C4" s="77" t="s">
        <v>2</v>
      </c>
      <c r="D4" s="74" t="s">
        <v>40</v>
      </c>
      <c r="E4" s="75"/>
      <c r="F4" s="79" t="s">
        <v>310</v>
      </c>
      <c r="G4" s="75"/>
      <c r="H4" s="74" t="s">
        <v>227</v>
      </c>
      <c r="I4" s="75"/>
      <c r="J4" s="74" t="s">
        <v>223</v>
      </c>
      <c r="K4" s="75"/>
      <c r="L4" s="74" t="s">
        <v>228</v>
      </c>
      <c r="M4" s="75"/>
      <c r="N4" s="79" t="s">
        <v>121</v>
      </c>
      <c r="O4" s="80"/>
      <c r="P4" s="74" t="s">
        <v>123</v>
      </c>
      <c r="Q4" s="75"/>
      <c r="R4" s="79" t="s">
        <v>42</v>
      </c>
      <c r="S4" s="76"/>
    </row>
    <row r="5" spans="1:19" ht="15" customHeight="1">
      <c r="A5" s="87"/>
      <c r="B5" s="78"/>
      <c r="C5" s="78"/>
      <c r="D5" s="30" t="s">
        <v>43</v>
      </c>
      <c r="E5" s="30" t="s">
        <v>44</v>
      </c>
      <c r="F5" s="30" t="s">
        <v>43</v>
      </c>
      <c r="G5" s="30" t="s">
        <v>44</v>
      </c>
      <c r="H5" s="30" t="s">
        <v>43</v>
      </c>
      <c r="I5" s="30" t="s">
        <v>44</v>
      </c>
      <c r="J5" s="30" t="s">
        <v>43</v>
      </c>
      <c r="K5" s="30" t="s">
        <v>44</v>
      </c>
      <c r="L5" s="30" t="s">
        <v>43</v>
      </c>
      <c r="M5" s="30" t="s">
        <v>44</v>
      </c>
      <c r="N5" s="30" t="s">
        <v>43</v>
      </c>
      <c r="O5" s="30" t="s">
        <v>44</v>
      </c>
      <c r="P5" s="30" t="s">
        <v>43</v>
      </c>
      <c r="Q5" s="30" t="s">
        <v>44</v>
      </c>
      <c r="R5" s="30" t="s">
        <v>43</v>
      </c>
      <c r="S5" s="51" t="s">
        <v>44</v>
      </c>
    </row>
    <row r="6" spans="1:19" s="35" customFormat="1" ht="15" customHeight="1">
      <c r="A6" s="88"/>
      <c r="B6" s="34" t="s">
        <v>306</v>
      </c>
      <c r="C6" s="34" t="s">
        <v>48</v>
      </c>
      <c r="D6" s="31" t="s">
        <v>309</v>
      </c>
      <c r="E6" s="34" t="s">
        <v>47</v>
      </c>
      <c r="F6" s="31" t="s">
        <v>309</v>
      </c>
      <c r="G6" s="34" t="s">
        <v>47</v>
      </c>
      <c r="H6" s="31" t="s">
        <v>309</v>
      </c>
      <c r="I6" s="34" t="s">
        <v>47</v>
      </c>
      <c r="J6" s="31" t="s">
        <v>309</v>
      </c>
      <c r="K6" s="34" t="s">
        <v>47</v>
      </c>
      <c r="L6" s="31" t="s">
        <v>309</v>
      </c>
      <c r="M6" s="34" t="s">
        <v>47</v>
      </c>
      <c r="N6" s="31" t="s">
        <v>309</v>
      </c>
      <c r="O6" s="34" t="s">
        <v>47</v>
      </c>
      <c r="P6" s="31" t="s">
        <v>309</v>
      </c>
      <c r="Q6" s="34" t="s">
        <v>47</v>
      </c>
      <c r="R6" s="31" t="s">
        <v>309</v>
      </c>
      <c r="S6" s="52" t="s">
        <v>47</v>
      </c>
    </row>
    <row r="7" spans="1:19" s="5" customFormat="1" ht="12" customHeight="1">
      <c r="A7" s="53" t="s">
        <v>56</v>
      </c>
      <c r="B7" s="15">
        <v>1808165</v>
      </c>
      <c r="C7" s="15">
        <v>358436633</v>
      </c>
      <c r="D7" s="15">
        <v>209605</v>
      </c>
      <c r="E7" s="15">
        <v>71959999</v>
      </c>
      <c r="F7" s="15">
        <v>1018</v>
      </c>
      <c r="G7" s="15">
        <v>225631</v>
      </c>
      <c r="H7" s="15">
        <v>409</v>
      </c>
      <c r="I7" s="15">
        <v>167946</v>
      </c>
      <c r="J7" s="15">
        <v>105245</v>
      </c>
      <c r="K7" s="15">
        <v>20391471</v>
      </c>
      <c r="L7" s="15">
        <v>8944</v>
      </c>
      <c r="M7" s="15">
        <v>2805668</v>
      </c>
      <c r="N7" s="15">
        <v>35590</v>
      </c>
      <c r="O7" s="16">
        <v>6454574</v>
      </c>
      <c r="P7" s="15">
        <v>739</v>
      </c>
      <c r="Q7" s="15">
        <v>2028626</v>
      </c>
      <c r="R7" s="15">
        <v>57660</v>
      </c>
      <c r="S7" s="59">
        <v>39886082</v>
      </c>
    </row>
    <row r="8" spans="1:19" s="5" customFormat="1" ht="12" customHeight="1">
      <c r="A8" s="60" t="s">
        <v>493</v>
      </c>
      <c r="B8" s="22">
        <v>443797</v>
      </c>
      <c r="C8" s="22">
        <v>69678545</v>
      </c>
      <c r="D8" s="22">
        <v>88349</v>
      </c>
      <c r="E8" s="22">
        <v>31768793</v>
      </c>
      <c r="F8" s="22">
        <v>303</v>
      </c>
      <c r="G8" s="22">
        <v>36107</v>
      </c>
      <c r="H8" s="22">
        <v>66</v>
      </c>
      <c r="I8" s="22">
        <v>44891</v>
      </c>
      <c r="J8" s="22">
        <v>67385</v>
      </c>
      <c r="K8" s="22">
        <v>12446121</v>
      </c>
      <c r="L8" s="22">
        <v>1793</v>
      </c>
      <c r="M8" s="22">
        <v>361890</v>
      </c>
      <c r="N8" s="22">
        <v>3931</v>
      </c>
      <c r="O8" s="24">
        <v>611354</v>
      </c>
      <c r="P8" s="22">
        <v>67</v>
      </c>
      <c r="Q8" s="22">
        <v>141020</v>
      </c>
      <c r="R8" s="22">
        <v>14804</v>
      </c>
      <c r="S8" s="61">
        <v>18127409</v>
      </c>
    </row>
    <row r="9" spans="1:44" ht="12" customHeight="1">
      <c r="A9" s="65" t="s">
        <v>494</v>
      </c>
      <c r="B9" s="22">
        <v>238226</v>
      </c>
      <c r="C9" s="22">
        <v>28117470</v>
      </c>
      <c r="D9" s="22">
        <v>9638</v>
      </c>
      <c r="E9" s="22">
        <v>4715488</v>
      </c>
      <c r="F9" s="22">
        <v>348</v>
      </c>
      <c r="G9" s="22">
        <v>34421</v>
      </c>
      <c r="H9" s="22">
        <v>198</v>
      </c>
      <c r="I9" s="22">
        <v>36323</v>
      </c>
      <c r="J9" s="22">
        <v>0</v>
      </c>
      <c r="K9" s="22">
        <v>0</v>
      </c>
      <c r="L9" s="22">
        <v>1034</v>
      </c>
      <c r="M9" s="22">
        <v>191152</v>
      </c>
      <c r="N9" s="22">
        <v>3871</v>
      </c>
      <c r="O9" s="24">
        <v>555859</v>
      </c>
      <c r="P9" s="22">
        <v>35</v>
      </c>
      <c r="Q9" s="22">
        <v>54900</v>
      </c>
      <c r="R9" s="22">
        <v>4152</v>
      </c>
      <c r="S9" s="61">
        <v>3842832</v>
      </c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</row>
    <row r="10" spans="1:44" ht="12" customHeight="1">
      <c r="A10" s="65" t="s">
        <v>495</v>
      </c>
      <c r="B10" s="22">
        <v>216540</v>
      </c>
      <c r="C10" s="22">
        <v>38840855</v>
      </c>
      <c r="D10" s="22">
        <v>17110</v>
      </c>
      <c r="E10" s="22">
        <v>5148554</v>
      </c>
      <c r="F10" s="22">
        <v>87</v>
      </c>
      <c r="G10" s="22">
        <v>37381</v>
      </c>
      <c r="H10" s="22">
        <v>19</v>
      </c>
      <c r="I10" s="22">
        <v>6532</v>
      </c>
      <c r="J10" s="22">
        <v>2821</v>
      </c>
      <c r="K10" s="22">
        <v>641815</v>
      </c>
      <c r="L10" s="22">
        <v>844</v>
      </c>
      <c r="M10" s="22">
        <v>285666</v>
      </c>
      <c r="N10" s="22">
        <v>8142</v>
      </c>
      <c r="O10" s="24">
        <v>1523266</v>
      </c>
      <c r="P10" s="22">
        <v>60</v>
      </c>
      <c r="Q10" s="22">
        <v>270596</v>
      </c>
      <c r="R10" s="22">
        <v>5137</v>
      </c>
      <c r="S10" s="61">
        <v>2383299</v>
      </c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</row>
    <row r="11" spans="1:44" ht="12" customHeight="1">
      <c r="A11" s="65" t="s">
        <v>496</v>
      </c>
      <c r="B11" s="22">
        <v>113152</v>
      </c>
      <c r="C11" s="22">
        <v>40035104</v>
      </c>
      <c r="D11" s="22">
        <v>15513</v>
      </c>
      <c r="E11" s="22">
        <v>4195198</v>
      </c>
      <c r="F11" s="22">
        <v>30</v>
      </c>
      <c r="G11" s="22">
        <v>5290</v>
      </c>
      <c r="H11" s="22">
        <v>9</v>
      </c>
      <c r="I11" s="22">
        <v>2364</v>
      </c>
      <c r="J11" s="22">
        <v>6217</v>
      </c>
      <c r="K11" s="22">
        <v>1267850</v>
      </c>
      <c r="L11" s="22">
        <v>805</v>
      </c>
      <c r="M11" s="22">
        <v>202174</v>
      </c>
      <c r="N11" s="22">
        <v>2320</v>
      </c>
      <c r="O11" s="24">
        <v>394103</v>
      </c>
      <c r="P11" s="22">
        <v>46</v>
      </c>
      <c r="Q11" s="22">
        <v>285589</v>
      </c>
      <c r="R11" s="22">
        <v>6086</v>
      </c>
      <c r="S11" s="61">
        <v>2037829</v>
      </c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</row>
    <row r="12" spans="1:44" ht="12" customHeight="1">
      <c r="A12" s="65" t="s">
        <v>497</v>
      </c>
      <c r="B12" s="22">
        <v>210956</v>
      </c>
      <c r="C12" s="22">
        <v>70454123</v>
      </c>
      <c r="D12" s="22">
        <v>12931</v>
      </c>
      <c r="E12" s="22">
        <v>11148831</v>
      </c>
      <c r="F12" s="22">
        <v>36</v>
      </c>
      <c r="G12" s="22">
        <v>9306</v>
      </c>
      <c r="H12" s="22">
        <v>17</v>
      </c>
      <c r="I12" s="22">
        <v>8137</v>
      </c>
      <c r="J12" s="22">
        <v>2816</v>
      </c>
      <c r="K12" s="22">
        <v>473932</v>
      </c>
      <c r="L12" s="22">
        <v>764</v>
      </c>
      <c r="M12" s="22">
        <v>334444</v>
      </c>
      <c r="N12" s="22">
        <v>1142</v>
      </c>
      <c r="O12" s="24">
        <v>144998</v>
      </c>
      <c r="P12" s="22">
        <v>59</v>
      </c>
      <c r="Q12" s="22">
        <v>248226</v>
      </c>
      <c r="R12" s="22">
        <v>8097</v>
      </c>
      <c r="S12" s="61">
        <v>9929787</v>
      </c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</row>
    <row r="13" spans="1:44" ht="12" customHeight="1">
      <c r="A13" s="60" t="s">
        <v>58</v>
      </c>
      <c r="B13" s="22">
        <v>583468</v>
      </c>
      <c r="C13" s="22">
        <v>110882561</v>
      </c>
      <c r="D13" s="22">
        <v>65958</v>
      </c>
      <c r="E13" s="22">
        <v>14914747</v>
      </c>
      <c r="F13" s="22">
        <v>210</v>
      </c>
      <c r="G13" s="22">
        <v>102705</v>
      </c>
      <c r="H13" s="22">
        <v>100</v>
      </c>
      <c r="I13" s="22">
        <v>69699</v>
      </c>
      <c r="J13" s="22">
        <v>26006</v>
      </c>
      <c r="K13" s="22">
        <v>5561753</v>
      </c>
      <c r="L13" s="22">
        <v>3687</v>
      </c>
      <c r="M13" s="22">
        <v>1424590</v>
      </c>
      <c r="N13" s="22">
        <v>16124</v>
      </c>
      <c r="O13" s="24">
        <v>3215573</v>
      </c>
      <c r="P13" s="22">
        <v>470</v>
      </c>
      <c r="Q13" s="22">
        <v>1010639</v>
      </c>
      <c r="R13" s="22">
        <v>19361</v>
      </c>
      <c r="S13" s="61">
        <v>3529788</v>
      </c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</row>
    <row r="14" spans="1:44" s="28" customFormat="1" ht="12" customHeight="1">
      <c r="A14" s="62" t="s">
        <v>475</v>
      </c>
      <c r="B14" s="19">
        <v>36332</v>
      </c>
      <c r="C14" s="19">
        <v>6261259</v>
      </c>
      <c r="D14" s="19">
        <v>7777</v>
      </c>
      <c r="E14" s="19">
        <v>1317555</v>
      </c>
      <c r="F14" s="19">
        <v>15</v>
      </c>
      <c r="G14" s="19">
        <v>5189</v>
      </c>
      <c r="H14" s="19">
        <v>7</v>
      </c>
      <c r="I14" s="19">
        <v>1638</v>
      </c>
      <c r="J14" s="19">
        <v>2899</v>
      </c>
      <c r="K14" s="19">
        <v>463426</v>
      </c>
      <c r="L14" s="19">
        <v>523</v>
      </c>
      <c r="M14" s="19">
        <v>81949</v>
      </c>
      <c r="N14" s="19">
        <v>3890</v>
      </c>
      <c r="O14" s="25">
        <v>626980</v>
      </c>
      <c r="P14" s="19">
        <v>101</v>
      </c>
      <c r="Q14" s="19">
        <v>66289</v>
      </c>
      <c r="R14" s="19">
        <v>342</v>
      </c>
      <c r="S14" s="63">
        <v>72084</v>
      </c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</row>
    <row r="15" spans="1:44" s="28" customFormat="1" ht="12" customHeight="1">
      <c r="A15" s="62" t="s">
        <v>476</v>
      </c>
      <c r="B15" s="19">
        <v>215619</v>
      </c>
      <c r="C15" s="19">
        <v>38833268</v>
      </c>
      <c r="D15" s="19">
        <v>27541</v>
      </c>
      <c r="E15" s="19">
        <v>6145814</v>
      </c>
      <c r="F15" s="19">
        <v>33</v>
      </c>
      <c r="G15" s="19">
        <v>14181</v>
      </c>
      <c r="H15" s="19">
        <v>32</v>
      </c>
      <c r="I15" s="19">
        <v>10680</v>
      </c>
      <c r="J15" s="19">
        <v>9786</v>
      </c>
      <c r="K15" s="19">
        <v>2393398</v>
      </c>
      <c r="L15" s="19">
        <v>1017</v>
      </c>
      <c r="M15" s="19">
        <v>596930</v>
      </c>
      <c r="N15" s="19">
        <v>4961</v>
      </c>
      <c r="O15" s="25">
        <v>1185430</v>
      </c>
      <c r="P15" s="19">
        <v>82</v>
      </c>
      <c r="Q15" s="19">
        <v>254446</v>
      </c>
      <c r="R15" s="19">
        <v>11630</v>
      </c>
      <c r="S15" s="63">
        <v>1690750</v>
      </c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</row>
    <row r="16" spans="1:44" s="28" customFormat="1" ht="12" customHeight="1">
      <c r="A16" s="62" t="s">
        <v>477</v>
      </c>
      <c r="B16" s="19">
        <v>51616</v>
      </c>
      <c r="C16" s="19">
        <v>9733107</v>
      </c>
      <c r="D16" s="19">
        <v>4905</v>
      </c>
      <c r="E16" s="19">
        <v>1198843</v>
      </c>
      <c r="F16" s="19">
        <v>6</v>
      </c>
      <c r="G16" s="19">
        <v>1407</v>
      </c>
      <c r="H16" s="19">
        <v>6</v>
      </c>
      <c r="I16" s="19">
        <v>1090</v>
      </c>
      <c r="J16" s="19">
        <v>539</v>
      </c>
      <c r="K16" s="19">
        <v>108489</v>
      </c>
      <c r="L16" s="19">
        <v>118</v>
      </c>
      <c r="M16" s="19">
        <v>95652</v>
      </c>
      <c r="N16" s="19">
        <v>2451</v>
      </c>
      <c r="O16" s="25">
        <v>601050</v>
      </c>
      <c r="P16" s="19">
        <v>24</v>
      </c>
      <c r="Q16" s="19">
        <v>155927</v>
      </c>
      <c r="R16" s="19">
        <v>1761</v>
      </c>
      <c r="S16" s="63">
        <v>235228</v>
      </c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</row>
    <row r="17" spans="1:44" s="28" customFormat="1" ht="12" customHeight="1">
      <c r="A17" s="62" t="s">
        <v>478</v>
      </c>
      <c r="B17" s="19">
        <v>29242</v>
      </c>
      <c r="C17" s="19">
        <v>6849948</v>
      </c>
      <c r="D17" s="19">
        <v>6331</v>
      </c>
      <c r="E17" s="19">
        <v>1303546</v>
      </c>
      <c r="F17" s="19">
        <v>6</v>
      </c>
      <c r="G17" s="19">
        <v>884</v>
      </c>
      <c r="H17" s="19">
        <v>0</v>
      </c>
      <c r="I17" s="19">
        <v>0</v>
      </c>
      <c r="J17" s="19">
        <v>3931</v>
      </c>
      <c r="K17" s="19">
        <v>711322</v>
      </c>
      <c r="L17" s="19">
        <v>248</v>
      </c>
      <c r="M17" s="19">
        <v>89453</v>
      </c>
      <c r="N17" s="19">
        <v>923</v>
      </c>
      <c r="O17" s="25">
        <v>127655</v>
      </c>
      <c r="P17" s="19">
        <v>34</v>
      </c>
      <c r="Q17" s="19">
        <v>90817</v>
      </c>
      <c r="R17" s="19">
        <v>1189</v>
      </c>
      <c r="S17" s="63">
        <v>283414</v>
      </c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</row>
    <row r="18" spans="1:44" s="28" customFormat="1" ht="12" customHeight="1">
      <c r="A18" s="62" t="s">
        <v>479</v>
      </c>
      <c r="B18" s="19">
        <v>41110</v>
      </c>
      <c r="C18" s="19">
        <v>10355389</v>
      </c>
      <c r="D18" s="19">
        <v>3201</v>
      </c>
      <c r="E18" s="19">
        <v>1087574</v>
      </c>
      <c r="F18" s="19">
        <v>22</v>
      </c>
      <c r="G18" s="19">
        <v>5428</v>
      </c>
      <c r="H18" s="19">
        <v>9</v>
      </c>
      <c r="I18" s="19">
        <v>1853</v>
      </c>
      <c r="J18" s="19">
        <v>1690</v>
      </c>
      <c r="K18" s="19">
        <v>369956</v>
      </c>
      <c r="L18" s="19">
        <v>261</v>
      </c>
      <c r="M18" s="19">
        <v>79157</v>
      </c>
      <c r="N18" s="19">
        <v>835</v>
      </c>
      <c r="O18" s="25">
        <v>152663</v>
      </c>
      <c r="P18" s="19">
        <v>64</v>
      </c>
      <c r="Q18" s="19">
        <v>122356</v>
      </c>
      <c r="R18" s="19">
        <v>320</v>
      </c>
      <c r="S18" s="63">
        <v>356160</v>
      </c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</row>
    <row r="19" spans="1:44" s="28" customFormat="1" ht="12" customHeight="1">
      <c r="A19" s="62" t="s">
        <v>480</v>
      </c>
      <c r="B19" s="19">
        <v>18763</v>
      </c>
      <c r="C19" s="19">
        <v>4398573</v>
      </c>
      <c r="D19" s="19">
        <v>2493</v>
      </c>
      <c r="E19" s="19">
        <v>594713</v>
      </c>
      <c r="F19" s="19">
        <v>12</v>
      </c>
      <c r="G19" s="19">
        <v>3700</v>
      </c>
      <c r="H19" s="19">
        <v>2</v>
      </c>
      <c r="I19" s="19">
        <v>402</v>
      </c>
      <c r="J19" s="19">
        <v>1649</v>
      </c>
      <c r="K19" s="19">
        <v>298518</v>
      </c>
      <c r="L19" s="19">
        <v>155</v>
      </c>
      <c r="M19" s="19">
        <v>66651</v>
      </c>
      <c r="N19" s="19">
        <v>447</v>
      </c>
      <c r="O19" s="25">
        <v>83652</v>
      </c>
      <c r="P19" s="19">
        <v>36</v>
      </c>
      <c r="Q19" s="19">
        <v>44232</v>
      </c>
      <c r="R19" s="19">
        <v>192</v>
      </c>
      <c r="S19" s="63">
        <v>97556</v>
      </c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</row>
    <row r="20" spans="1:44" s="28" customFormat="1" ht="12" customHeight="1">
      <c r="A20" s="62" t="s">
        <v>481</v>
      </c>
      <c r="B20" s="19">
        <v>21998</v>
      </c>
      <c r="C20" s="19">
        <v>5880836</v>
      </c>
      <c r="D20" s="19">
        <v>2651</v>
      </c>
      <c r="E20" s="19">
        <v>619262</v>
      </c>
      <c r="F20" s="19">
        <v>2</v>
      </c>
      <c r="G20" s="19">
        <v>4167</v>
      </c>
      <c r="H20" s="19">
        <v>2</v>
      </c>
      <c r="I20" s="19">
        <v>219</v>
      </c>
      <c r="J20" s="19">
        <v>1866</v>
      </c>
      <c r="K20" s="19">
        <v>324885</v>
      </c>
      <c r="L20" s="19">
        <v>179</v>
      </c>
      <c r="M20" s="19">
        <v>81313</v>
      </c>
      <c r="N20" s="19">
        <v>267</v>
      </c>
      <c r="O20" s="25">
        <v>49507</v>
      </c>
      <c r="P20" s="19">
        <v>26</v>
      </c>
      <c r="Q20" s="19">
        <v>106387</v>
      </c>
      <c r="R20" s="19">
        <v>309</v>
      </c>
      <c r="S20" s="63">
        <v>52783</v>
      </c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</row>
    <row r="21" spans="1:44" s="28" customFormat="1" ht="12" customHeight="1">
      <c r="A21" s="62" t="s">
        <v>482</v>
      </c>
      <c r="B21" s="19">
        <v>14931</v>
      </c>
      <c r="C21" s="19">
        <v>3592454</v>
      </c>
      <c r="D21" s="19">
        <v>1248</v>
      </c>
      <c r="E21" s="19">
        <v>274872</v>
      </c>
      <c r="F21" s="19">
        <v>0</v>
      </c>
      <c r="G21" s="19">
        <v>0</v>
      </c>
      <c r="H21" s="19">
        <v>0</v>
      </c>
      <c r="I21" s="19">
        <v>0</v>
      </c>
      <c r="J21" s="19">
        <v>640</v>
      </c>
      <c r="K21" s="19">
        <v>111378</v>
      </c>
      <c r="L21" s="19">
        <v>111</v>
      </c>
      <c r="M21" s="19">
        <v>20629</v>
      </c>
      <c r="N21" s="19">
        <v>247</v>
      </c>
      <c r="O21" s="25">
        <v>70394</v>
      </c>
      <c r="P21" s="19">
        <v>9</v>
      </c>
      <c r="Q21" s="19">
        <v>24133</v>
      </c>
      <c r="R21" s="19">
        <v>241</v>
      </c>
      <c r="S21" s="63">
        <v>48338</v>
      </c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</row>
    <row r="22" spans="1:44" s="28" customFormat="1" ht="12" customHeight="1">
      <c r="A22" s="62" t="s">
        <v>483</v>
      </c>
      <c r="B22" s="19">
        <v>30723</v>
      </c>
      <c r="C22" s="19">
        <v>6672928</v>
      </c>
      <c r="D22" s="19">
        <v>2507</v>
      </c>
      <c r="E22" s="19">
        <v>938074</v>
      </c>
      <c r="F22" s="19">
        <v>8</v>
      </c>
      <c r="G22" s="19">
        <v>7818</v>
      </c>
      <c r="H22" s="19">
        <v>2</v>
      </c>
      <c r="I22" s="19">
        <v>577</v>
      </c>
      <c r="J22" s="19">
        <v>1362</v>
      </c>
      <c r="K22" s="19">
        <v>556968</v>
      </c>
      <c r="L22" s="19">
        <v>211</v>
      </c>
      <c r="M22" s="19">
        <v>99942</v>
      </c>
      <c r="N22" s="19">
        <v>244</v>
      </c>
      <c r="O22" s="25">
        <v>58093</v>
      </c>
      <c r="P22" s="19">
        <v>24</v>
      </c>
      <c r="Q22" s="19">
        <v>40463</v>
      </c>
      <c r="R22" s="19">
        <v>656</v>
      </c>
      <c r="S22" s="63">
        <v>174212</v>
      </c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</row>
    <row r="23" spans="1:44" ht="12" customHeight="1">
      <c r="A23" s="62" t="s">
        <v>484</v>
      </c>
      <c r="B23" s="19">
        <v>8393</v>
      </c>
      <c r="C23" s="19">
        <v>1389391</v>
      </c>
      <c r="D23" s="19">
        <v>758</v>
      </c>
      <c r="E23" s="19">
        <v>143630</v>
      </c>
      <c r="F23" s="19">
        <v>13</v>
      </c>
      <c r="G23" s="19">
        <v>3332</v>
      </c>
      <c r="H23" s="19">
        <v>1</v>
      </c>
      <c r="I23" s="19">
        <v>1843</v>
      </c>
      <c r="J23" s="19">
        <v>330</v>
      </c>
      <c r="K23" s="19">
        <v>52384</v>
      </c>
      <c r="L23" s="19">
        <v>109</v>
      </c>
      <c r="M23" s="19">
        <v>35106</v>
      </c>
      <c r="N23" s="19">
        <v>180</v>
      </c>
      <c r="O23" s="25">
        <v>20845</v>
      </c>
      <c r="P23" s="19">
        <v>13</v>
      </c>
      <c r="Q23" s="19">
        <v>9721</v>
      </c>
      <c r="R23" s="19">
        <v>112</v>
      </c>
      <c r="S23" s="63">
        <v>20398</v>
      </c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</row>
    <row r="24" spans="1:44" ht="12" customHeight="1">
      <c r="A24" s="62" t="s">
        <v>485</v>
      </c>
      <c r="B24" s="19">
        <v>19199</v>
      </c>
      <c r="C24" s="19">
        <v>3599616</v>
      </c>
      <c r="D24" s="19">
        <v>1274</v>
      </c>
      <c r="E24" s="19">
        <v>352671</v>
      </c>
      <c r="F24" s="19">
        <v>18</v>
      </c>
      <c r="G24" s="19">
        <v>3765</v>
      </c>
      <c r="H24" s="19">
        <v>5</v>
      </c>
      <c r="I24" s="19">
        <v>494</v>
      </c>
      <c r="J24" s="19">
        <v>390</v>
      </c>
      <c r="K24" s="19">
        <v>64673</v>
      </c>
      <c r="L24" s="19">
        <v>162</v>
      </c>
      <c r="M24" s="19">
        <v>24821</v>
      </c>
      <c r="N24" s="19">
        <v>254</v>
      </c>
      <c r="O24" s="25">
        <v>31743</v>
      </c>
      <c r="P24" s="19">
        <v>20</v>
      </c>
      <c r="Q24" s="19">
        <v>13523</v>
      </c>
      <c r="R24" s="19">
        <v>425</v>
      </c>
      <c r="S24" s="63">
        <v>213651</v>
      </c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</row>
    <row r="25" spans="1:44" ht="12" customHeight="1">
      <c r="A25" s="62" t="s">
        <v>486</v>
      </c>
      <c r="B25" s="19">
        <v>4337</v>
      </c>
      <c r="C25" s="19">
        <v>781314</v>
      </c>
      <c r="D25" s="19">
        <v>1161</v>
      </c>
      <c r="E25" s="19">
        <v>146708</v>
      </c>
      <c r="F25" s="19">
        <v>4</v>
      </c>
      <c r="G25" s="19">
        <v>811</v>
      </c>
      <c r="H25" s="19">
        <v>1</v>
      </c>
      <c r="I25" s="19">
        <v>369</v>
      </c>
      <c r="J25" s="19">
        <v>924</v>
      </c>
      <c r="K25" s="19">
        <v>106356</v>
      </c>
      <c r="L25" s="19">
        <v>134</v>
      </c>
      <c r="M25" s="19">
        <v>20661</v>
      </c>
      <c r="N25" s="19">
        <v>31</v>
      </c>
      <c r="O25" s="25">
        <v>3796</v>
      </c>
      <c r="P25" s="19">
        <v>7</v>
      </c>
      <c r="Q25" s="19">
        <v>7659</v>
      </c>
      <c r="R25" s="19">
        <v>60</v>
      </c>
      <c r="S25" s="63">
        <v>7057</v>
      </c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4" ht="12" customHeight="1">
      <c r="A26" s="62" t="s">
        <v>487</v>
      </c>
      <c r="B26" s="19">
        <v>28403</v>
      </c>
      <c r="C26" s="19">
        <v>2992359</v>
      </c>
      <c r="D26" s="19">
        <v>1270</v>
      </c>
      <c r="E26" s="19">
        <v>214305</v>
      </c>
      <c r="F26" s="19">
        <v>3</v>
      </c>
      <c r="G26" s="19">
        <v>31688</v>
      </c>
      <c r="H26" s="19">
        <v>7</v>
      </c>
      <c r="I26" s="19">
        <v>810</v>
      </c>
      <c r="J26" s="19">
        <v>0</v>
      </c>
      <c r="K26" s="19">
        <v>0</v>
      </c>
      <c r="L26" s="19">
        <v>92</v>
      </c>
      <c r="M26" s="19">
        <v>21391</v>
      </c>
      <c r="N26" s="19">
        <v>70</v>
      </c>
      <c r="O26" s="25">
        <v>27759</v>
      </c>
      <c r="P26" s="19">
        <v>2</v>
      </c>
      <c r="Q26" s="19">
        <v>2651</v>
      </c>
      <c r="R26" s="19">
        <v>1096</v>
      </c>
      <c r="S26" s="63">
        <v>130006</v>
      </c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4" ht="12" customHeight="1">
      <c r="A27" s="62" t="s">
        <v>488</v>
      </c>
      <c r="B27" s="19">
        <v>46155</v>
      </c>
      <c r="C27" s="19">
        <v>7023860</v>
      </c>
      <c r="D27" s="19">
        <v>1686</v>
      </c>
      <c r="E27" s="19">
        <v>398577</v>
      </c>
      <c r="F27" s="19">
        <v>55</v>
      </c>
      <c r="G27" s="19">
        <v>12824</v>
      </c>
      <c r="H27" s="19">
        <v>23</v>
      </c>
      <c r="I27" s="19">
        <v>37108</v>
      </c>
      <c r="J27" s="19">
        <v>0</v>
      </c>
      <c r="K27" s="19">
        <v>0</v>
      </c>
      <c r="L27" s="19">
        <v>194</v>
      </c>
      <c r="M27" s="19">
        <v>72385</v>
      </c>
      <c r="N27" s="19">
        <v>640</v>
      </c>
      <c r="O27" s="25">
        <v>99642</v>
      </c>
      <c r="P27" s="19">
        <v>19</v>
      </c>
      <c r="Q27" s="19">
        <v>68697</v>
      </c>
      <c r="R27" s="19">
        <v>755</v>
      </c>
      <c r="S27" s="63">
        <v>107922</v>
      </c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44" ht="12" customHeight="1">
      <c r="A28" s="62" t="s">
        <v>489</v>
      </c>
      <c r="B28" s="19">
        <v>16647</v>
      </c>
      <c r="C28" s="19">
        <v>2518260</v>
      </c>
      <c r="D28" s="19">
        <v>1155</v>
      </c>
      <c r="E28" s="19">
        <v>178604</v>
      </c>
      <c r="F28" s="19">
        <v>13</v>
      </c>
      <c r="G28" s="19">
        <v>7511</v>
      </c>
      <c r="H28" s="19">
        <v>3</v>
      </c>
      <c r="I28" s="19">
        <v>12616</v>
      </c>
      <c r="J28" s="19">
        <v>0</v>
      </c>
      <c r="K28" s="19">
        <v>0</v>
      </c>
      <c r="L28" s="19">
        <v>173</v>
      </c>
      <c r="M28" s="19">
        <v>38551</v>
      </c>
      <c r="N28" s="19">
        <v>684</v>
      </c>
      <c r="O28" s="25">
        <v>76362</v>
      </c>
      <c r="P28" s="19">
        <v>9</v>
      </c>
      <c r="Q28" s="19">
        <v>3337</v>
      </c>
      <c r="R28" s="19">
        <v>273</v>
      </c>
      <c r="S28" s="63">
        <v>40228</v>
      </c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</row>
    <row r="29" spans="1:44" ht="12" customHeight="1">
      <c r="A29" s="60" t="s">
        <v>82</v>
      </c>
      <c r="B29" s="22">
        <v>2026</v>
      </c>
      <c r="C29" s="22">
        <v>427976</v>
      </c>
      <c r="D29" s="22">
        <v>106</v>
      </c>
      <c r="E29" s="22">
        <v>68388</v>
      </c>
      <c r="F29" s="22">
        <v>4</v>
      </c>
      <c r="G29" s="22">
        <v>422</v>
      </c>
      <c r="H29" s="22">
        <v>0</v>
      </c>
      <c r="I29" s="22">
        <v>0</v>
      </c>
      <c r="J29" s="22">
        <v>0</v>
      </c>
      <c r="K29" s="22">
        <v>0</v>
      </c>
      <c r="L29" s="22">
        <v>17</v>
      </c>
      <c r="M29" s="22">
        <v>5752</v>
      </c>
      <c r="N29" s="22">
        <v>60</v>
      </c>
      <c r="O29" s="24">
        <v>9422</v>
      </c>
      <c r="P29" s="22">
        <v>2</v>
      </c>
      <c r="Q29" s="22">
        <v>17655</v>
      </c>
      <c r="R29" s="22">
        <v>23</v>
      </c>
      <c r="S29" s="61">
        <v>35138</v>
      </c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</row>
    <row r="30" spans="1:19" s="5" customFormat="1" ht="12" customHeight="1">
      <c r="A30" s="60" t="s">
        <v>491</v>
      </c>
      <c r="B30" s="19">
        <v>1978</v>
      </c>
      <c r="C30" s="19">
        <v>416754</v>
      </c>
      <c r="D30" s="19">
        <v>104</v>
      </c>
      <c r="E30" s="19">
        <v>67162</v>
      </c>
      <c r="F30" s="19">
        <v>4</v>
      </c>
      <c r="G30" s="19">
        <v>422</v>
      </c>
      <c r="H30" s="19">
        <v>0</v>
      </c>
      <c r="I30" s="19">
        <v>0</v>
      </c>
      <c r="J30" s="19">
        <v>0</v>
      </c>
      <c r="K30" s="19">
        <v>0</v>
      </c>
      <c r="L30" s="19">
        <v>15</v>
      </c>
      <c r="M30" s="19">
        <v>4525</v>
      </c>
      <c r="N30" s="19">
        <v>60</v>
      </c>
      <c r="O30" s="25">
        <v>9422</v>
      </c>
      <c r="P30" s="19">
        <v>2</v>
      </c>
      <c r="Q30" s="19">
        <v>17655</v>
      </c>
      <c r="R30" s="19">
        <v>23</v>
      </c>
      <c r="S30" s="63">
        <v>35138</v>
      </c>
    </row>
    <row r="31" spans="1:19" s="5" customFormat="1" ht="12" customHeight="1">
      <c r="A31" s="60" t="s">
        <v>492</v>
      </c>
      <c r="B31" s="19">
        <v>48</v>
      </c>
      <c r="C31" s="19">
        <v>11221</v>
      </c>
      <c r="D31" s="19">
        <v>2</v>
      </c>
      <c r="E31" s="19">
        <v>1227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2</v>
      </c>
      <c r="M31" s="19">
        <v>1227</v>
      </c>
      <c r="N31" s="19">
        <v>0</v>
      </c>
      <c r="O31" s="25">
        <v>0</v>
      </c>
      <c r="P31" s="19">
        <v>0</v>
      </c>
      <c r="Q31" s="19">
        <v>0</v>
      </c>
      <c r="R31" s="19">
        <v>0</v>
      </c>
      <c r="S31" s="63">
        <v>0</v>
      </c>
    </row>
    <row r="32" spans="1:19" ht="12" customHeight="1">
      <c r="A32" s="45" t="s">
        <v>0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</row>
    <row r="33" spans="1:19" ht="12.75" customHeight="1">
      <c r="A33" s="33" t="s">
        <v>37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1:67" ht="12" hidden="1">
      <c r="A34" s="11" t="s">
        <v>8</v>
      </c>
      <c r="B34" s="48">
        <f aca="true" t="shared" si="0" ref="B34:S34">B7-SUM(B8:B13)-B29</f>
        <v>0</v>
      </c>
      <c r="C34" s="48">
        <f t="shared" si="0"/>
        <v>-1</v>
      </c>
      <c r="D34" s="48">
        <f t="shared" si="0"/>
        <v>0</v>
      </c>
      <c r="E34" s="48">
        <f t="shared" si="0"/>
        <v>0</v>
      </c>
      <c r="F34" s="48">
        <f t="shared" si="0"/>
        <v>0</v>
      </c>
      <c r="G34" s="48">
        <f t="shared" si="0"/>
        <v>-1</v>
      </c>
      <c r="H34" s="48">
        <f t="shared" si="0"/>
        <v>0</v>
      </c>
      <c r="I34" s="48">
        <f t="shared" si="0"/>
        <v>0</v>
      </c>
      <c r="J34" s="48">
        <f t="shared" si="0"/>
        <v>0</v>
      </c>
      <c r="K34" s="48">
        <f t="shared" si="0"/>
        <v>0</v>
      </c>
      <c r="L34" s="48">
        <f t="shared" si="0"/>
        <v>0</v>
      </c>
      <c r="M34" s="48">
        <f t="shared" si="0"/>
        <v>0</v>
      </c>
      <c r="N34" s="48">
        <f t="shared" si="0"/>
        <v>0</v>
      </c>
      <c r="O34" s="48">
        <f t="shared" si="0"/>
        <v>-1</v>
      </c>
      <c r="P34" s="48">
        <f t="shared" si="0"/>
        <v>0</v>
      </c>
      <c r="Q34" s="48">
        <f t="shared" si="0"/>
        <v>1</v>
      </c>
      <c r="R34" s="48">
        <f t="shared" si="0"/>
        <v>0</v>
      </c>
      <c r="S34" s="48">
        <f t="shared" si="0"/>
        <v>0</v>
      </c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</row>
    <row r="35" spans="1:67" ht="12" hidden="1">
      <c r="A35" s="11" t="s">
        <v>10</v>
      </c>
      <c r="B35" s="48">
        <f aca="true" t="shared" si="1" ref="B35:S35">B13-SUM(B14:B28)</f>
        <v>0</v>
      </c>
      <c r="C35" s="48">
        <f t="shared" si="1"/>
        <v>-1</v>
      </c>
      <c r="D35" s="48">
        <f t="shared" si="1"/>
        <v>0</v>
      </c>
      <c r="E35" s="48">
        <f t="shared" si="1"/>
        <v>-1</v>
      </c>
      <c r="F35" s="48">
        <f t="shared" si="1"/>
        <v>0</v>
      </c>
      <c r="G35" s="48">
        <f t="shared" si="1"/>
        <v>0</v>
      </c>
      <c r="H35" s="48">
        <f t="shared" si="1"/>
        <v>0</v>
      </c>
      <c r="I35" s="48">
        <f t="shared" si="1"/>
        <v>0</v>
      </c>
      <c r="J35" s="48">
        <f t="shared" si="1"/>
        <v>0</v>
      </c>
      <c r="K35" s="48">
        <f t="shared" si="1"/>
        <v>0</v>
      </c>
      <c r="L35" s="48">
        <f t="shared" si="1"/>
        <v>0</v>
      </c>
      <c r="M35" s="48">
        <f t="shared" si="1"/>
        <v>-1</v>
      </c>
      <c r="N35" s="48">
        <f t="shared" si="1"/>
        <v>0</v>
      </c>
      <c r="O35" s="48">
        <f t="shared" si="1"/>
        <v>2</v>
      </c>
      <c r="P35" s="48">
        <f t="shared" si="1"/>
        <v>0</v>
      </c>
      <c r="Q35" s="48">
        <f t="shared" si="1"/>
        <v>1</v>
      </c>
      <c r="R35" s="48">
        <f t="shared" si="1"/>
        <v>0</v>
      </c>
      <c r="S35" s="48">
        <f t="shared" si="1"/>
        <v>1</v>
      </c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</row>
    <row r="36" spans="1:67" ht="12" hidden="1">
      <c r="A36" s="11" t="s">
        <v>11</v>
      </c>
      <c r="B36" s="48">
        <f aca="true" t="shared" si="2" ref="B36:S36">B29-B30-B31</f>
        <v>0</v>
      </c>
      <c r="C36" s="48">
        <f t="shared" si="2"/>
        <v>1</v>
      </c>
      <c r="D36" s="48">
        <f t="shared" si="2"/>
        <v>0</v>
      </c>
      <c r="E36" s="48">
        <f t="shared" si="2"/>
        <v>-1</v>
      </c>
      <c r="F36" s="48">
        <f t="shared" si="2"/>
        <v>0</v>
      </c>
      <c r="G36" s="48">
        <f t="shared" si="2"/>
        <v>0</v>
      </c>
      <c r="H36" s="48">
        <f t="shared" si="2"/>
        <v>0</v>
      </c>
      <c r="I36" s="48">
        <f t="shared" si="2"/>
        <v>0</v>
      </c>
      <c r="J36" s="48">
        <f t="shared" si="2"/>
        <v>0</v>
      </c>
      <c r="K36" s="48">
        <f t="shared" si="2"/>
        <v>0</v>
      </c>
      <c r="L36" s="48">
        <f t="shared" si="2"/>
        <v>0</v>
      </c>
      <c r="M36" s="48">
        <f t="shared" si="2"/>
        <v>0</v>
      </c>
      <c r="N36" s="48">
        <f t="shared" si="2"/>
        <v>0</v>
      </c>
      <c r="O36" s="48">
        <f t="shared" si="2"/>
        <v>0</v>
      </c>
      <c r="P36" s="48">
        <f t="shared" si="2"/>
        <v>0</v>
      </c>
      <c r="Q36" s="48">
        <f t="shared" si="2"/>
        <v>0</v>
      </c>
      <c r="R36" s="48">
        <f t="shared" si="2"/>
        <v>0</v>
      </c>
      <c r="S36" s="48">
        <f t="shared" si="2"/>
        <v>0</v>
      </c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</row>
    <row r="37" spans="1:19" ht="12" hidden="1">
      <c r="A37" s="64" t="s">
        <v>362</v>
      </c>
      <c r="B37" s="48">
        <f>B7-'年月Monthly'!B171</f>
        <v>0</v>
      </c>
      <c r="C37" s="48">
        <f>C7-'年月Monthly'!C171</f>
        <v>0</v>
      </c>
      <c r="D37" s="48">
        <f>D7-'年月Monthly'!D171</f>
        <v>0</v>
      </c>
      <c r="E37" s="48">
        <f>E7-'年月Monthly'!E171</f>
        <v>0</v>
      </c>
      <c r="F37" s="48">
        <f>F7-'年月Monthly'!F171</f>
        <v>0</v>
      </c>
      <c r="G37" s="48">
        <f>G7-'年月Monthly'!G171</f>
        <v>0</v>
      </c>
      <c r="H37" s="48">
        <f>H7-'年月Monthly'!H171</f>
        <v>0</v>
      </c>
      <c r="I37" s="48">
        <f>I7-'年月Monthly'!I171</f>
        <v>0</v>
      </c>
      <c r="J37" s="48">
        <f>J7-'年月Monthly'!J171</f>
        <v>0</v>
      </c>
      <c r="K37" s="48">
        <f>K7-'年月Monthly'!K171</f>
        <v>0</v>
      </c>
      <c r="L37" s="48">
        <f>L7-'年月Monthly'!L171</f>
        <v>0</v>
      </c>
      <c r="M37" s="48">
        <f>M7-'年月Monthly'!M171</f>
        <v>0</v>
      </c>
      <c r="N37" s="48">
        <f>N7-'年月Monthly'!N171</f>
        <v>0</v>
      </c>
      <c r="O37" s="48">
        <f>O7-'年月Monthly'!O171</f>
        <v>0</v>
      </c>
      <c r="P37" s="48">
        <f>P7-'年月Monthly'!P171</f>
        <v>0</v>
      </c>
      <c r="Q37" s="48">
        <f>Q7-'年月Monthly'!Q171</f>
        <v>0</v>
      </c>
      <c r="R37" s="48">
        <f>R7-'年月Monthly'!R171</f>
        <v>0</v>
      </c>
      <c r="S37" s="48">
        <f>S7-'年月Monthly'!S171</f>
        <v>0</v>
      </c>
    </row>
    <row r="38" spans="1:19" ht="12">
      <c r="A38" s="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</row>
    <row r="39" spans="1:19" ht="12">
      <c r="A39" s="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</row>
    <row r="40" spans="1:19" ht="12">
      <c r="A40" s="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</row>
    <row r="41" spans="2:19" ht="12"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</row>
    <row r="42" spans="2:19" ht="12"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</row>
    <row r="43" spans="2:19" ht="12"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</row>
    <row r="44" spans="2:19" ht="12"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</row>
    <row r="45" spans="2:19" ht="12"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</row>
  </sheetData>
  <sheetProtection/>
  <mergeCells count="14">
    <mergeCell ref="C4:C5"/>
    <mergeCell ref="D4:E4"/>
    <mergeCell ref="J4:K4"/>
    <mergeCell ref="P4:Q4"/>
    <mergeCell ref="F4:G4"/>
    <mergeCell ref="H4:I4"/>
    <mergeCell ref="L4:M4"/>
    <mergeCell ref="N4:O4"/>
    <mergeCell ref="R4:S4"/>
    <mergeCell ref="A1:S1"/>
    <mergeCell ref="A3:A6"/>
    <mergeCell ref="B3:C3"/>
    <mergeCell ref="D3:S3"/>
    <mergeCell ref="B4:B5"/>
  </mergeCells>
  <conditionalFormatting sqref="B34:S37">
    <cfRule type="cellIs" priority="1" dxfId="13" operator="not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O45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33203125" defaultRowHeight="12"/>
  <cols>
    <col min="1" max="1" width="23.66015625" style="10" customWidth="1"/>
    <col min="2" max="2" width="14.33203125" style="0" customWidth="1"/>
    <col min="3" max="3" width="15.5" style="0" customWidth="1"/>
    <col min="4" max="4" width="7.66015625" style="0" customWidth="1"/>
    <col min="5" max="5" width="13.16015625" style="0" customWidth="1"/>
    <col min="6" max="6" width="7.66015625" style="0" customWidth="1"/>
    <col min="7" max="7" width="13.16015625" style="0" customWidth="1"/>
    <col min="8" max="8" width="7.5" style="0" customWidth="1"/>
    <col min="9" max="9" width="13.16015625" style="0" customWidth="1"/>
    <col min="10" max="10" width="9.83203125" style="0" customWidth="1"/>
    <col min="11" max="11" width="13.16015625" style="0" customWidth="1"/>
    <col min="12" max="12" width="6.83203125" style="0" customWidth="1"/>
    <col min="13" max="13" width="13.16015625" style="0" customWidth="1"/>
    <col min="14" max="14" width="7.33203125" style="0" customWidth="1"/>
    <col min="15" max="15" width="13.16015625" style="0" customWidth="1"/>
    <col min="16" max="16" width="7.66015625" style="0" customWidth="1"/>
    <col min="17" max="17" width="13.16015625" style="0" customWidth="1"/>
    <col min="18" max="18" width="7.33203125" style="0" customWidth="1"/>
    <col min="19" max="19" width="13.16015625" style="0" customWidth="1"/>
  </cols>
  <sheetData>
    <row r="1" spans="1:19" ht="19.5" customHeight="1">
      <c r="A1" s="85" t="s">
        <v>305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</row>
    <row r="2" spans="1:16" s="38" customFormat="1" ht="11.25" customHeight="1">
      <c r="A2" s="36" t="s">
        <v>498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P2" s="37"/>
    </row>
    <row r="3" spans="1:19" ht="15" customHeight="1">
      <c r="A3" s="86" t="s">
        <v>50</v>
      </c>
      <c r="B3" s="74" t="s">
        <v>307</v>
      </c>
      <c r="C3" s="75"/>
      <c r="D3" s="74" t="s">
        <v>308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</row>
    <row r="4" spans="1:19" ht="21" customHeight="1">
      <c r="A4" s="87"/>
      <c r="B4" s="77" t="s">
        <v>12</v>
      </c>
      <c r="C4" s="77" t="s">
        <v>2</v>
      </c>
      <c r="D4" s="74" t="s">
        <v>40</v>
      </c>
      <c r="E4" s="75"/>
      <c r="F4" s="79" t="s">
        <v>310</v>
      </c>
      <c r="G4" s="75"/>
      <c r="H4" s="74" t="s">
        <v>227</v>
      </c>
      <c r="I4" s="75"/>
      <c r="J4" s="74" t="s">
        <v>223</v>
      </c>
      <c r="K4" s="75"/>
      <c r="L4" s="74" t="s">
        <v>228</v>
      </c>
      <c r="M4" s="75"/>
      <c r="N4" s="79" t="s">
        <v>121</v>
      </c>
      <c r="O4" s="80"/>
      <c r="P4" s="74" t="s">
        <v>123</v>
      </c>
      <c r="Q4" s="75"/>
      <c r="R4" s="79" t="s">
        <v>42</v>
      </c>
      <c r="S4" s="76"/>
    </row>
    <row r="5" spans="1:19" ht="15" customHeight="1">
      <c r="A5" s="87"/>
      <c r="B5" s="78"/>
      <c r="C5" s="78"/>
      <c r="D5" s="30" t="s">
        <v>43</v>
      </c>
      <c r="E5" s="30" t="s">
        <v>44</v>
      </c>
      <c r="F5" s="30" t="s">
        <v>43</v>
      </c>
      <c r="G5" s="30" t="s">
        <v>44</v>
      </c>
      <c r="H5" s="30" t="s">
        <v>43</v>
      </c>
      <c r="I5" s="30" t="s">
        <v>44</v>
      </c>
      <c r="J5" s="30" t="s">
        <v>43</v>
      </c>
      <c r="K5" s="30" t="s">
        <v>44</v>
      </c>
      <c r="L5" s="30" t="s">
        <v>43</v>
      </c>
      <c r="M5" s="30" t="s">
        <v>44</v>
      </c>
      <c r="N5" s="30" t="s">
        <v>43</v>
      </c>
      <c r="O5" s="30" t="s">
        <v>44</v>
      </c>
      <c r="P5" s="30" t="s">
        <v>43</v>
      </c>
      <c r="Q5" s="30" t="s">
        <v>44</v>
      </c>
      <c r="R5" s="30" t="s">
        <v>43</v>
      </c>
      <c r="S5" s="51" t="s">
        <v>44</v>
      </c>
    </row>
    <row r="6" spans="1:19" s="35" customFormat="1" ht="15" customHeight="1">
      <c r="A6" s="88"/>
      <c r="B6" s="34" t="s">
        <v>306</v>
      </c>
      <c r="C6" s="34" t="s">
        <v>48</v>
      </c>
      <c r="D6" s="31" t="s">
        <v>309</v>
      </c>
      <c r="E6" s="34" t="s">
        <v>47</v>
      </c>
      <c r="F6" s="31" t="s">
        <v>309</v>
      </c>
      <c r="G6" s="34" t="s">
        <v>47</v>
      </c>
      <c r="H6" s="31" t="s">
        <v>309</v>
      </c>
      <c r="I6" s="34" t="s">
        <v>47</v>
      </c>
      <c r="J6" s="31" t="s">
        <v>309</v>
      </c>
      <c r="K6" s="34" t="s">
        <v>47</v>
      </c>
      <c r="L6" s="31" t="s">
        <v>309</v>
      </c>
      <c r="M6" s="34" t="s">
        <v>47</v>
      </c>
      <c r="N6" s="31" t="s">
        <v>309</v>
      </c>
      <c r="O6" s="34" t="s">
        <v>47</v>
      </c>
      <c r="P6" s="31" t="s">
        <v>309</v>
      </c>
      <c r="Q6" s="34" t="s">
        <v>47</v>
      </c>
      <c r="R6" s="31" t="s">
        <v>309</v>
      </c>
      <c r="S6" s="52" t="s">
        <v>47</v>
      </c>
    </row>
    <row r="7" spans="1:19" s="5" customFormat="1" ht="12" customHeight="1">
      <c r="A7" s="53" t="s">
        <v>56</v>
      </c>
      <c r="B7" s="15">
        <v>1780696</v>
      </c>
      <c r="C7" s="15">
        <v>325093658</v>
      </c>
      <c r="D7" s="15">
        <v>167893</v>
      </c>
      <c r="E7" s="15">
        <v>56823938</v>
      </c>
      <c r="F7" s="15">
        <v>1364</v>
      </c>
      <c r="G7" s="15">
        <v>282503</v>
      </c>
      <c r="H7" s="15">
        <v>600</v>
      </c>
      <c r="I7" s="15">
        <v>108033</v>
      </c>
      <c r="J7" s="15">
        <v>65843</v>
      </c>
      <c r="K7" s="15">
        <v>11464495</v>
      </c>
      <c r="L7" s="15">
        <v>8705</v>
      </c>
      <c r="M7" s="15">
        <v>3184554</v>
      </c>
      <c r="N7" s="15">
        <v>30533</v>
      </c>
      <c r="O7" s="16">
        <v>5479161</v>
      </c>
      <c r="P7" s="15">
        <v>688</v>
      </c>
      <c r="Q7" s="15">
        <v>2370470</v>
      </c>
      <c r="R7" s="15">
        <v>60160</v>
      </c>
      <c r="S7" s="59">
        <v>33934723</v>
      </c>
    </row>
    <row r="8" spans="1:19" s="5" customFormat="1" ht="12" customHeight="1">
      <c r="A8" s="60" t="s">
        <v>493</v>
      </c>
      <c r="B8" s="22">
        <v>422360</v>
      </c>
      <c r="C8" s="22">
        <v>62848034</v>
      </c>
      <c r="D8" s="22">
        <v>49431</v>
      </c>
      <c r="E8" s="22">
        <v>18392223</v>
      </c>
      <c r="F8" s="22">
        <v>347</v>
      </c>
      <c r="G8" s="22">
        <v>57569</v>
      </c>
      <c r="H8" s="22">
        <v>55</v>
      </c>
      <c r="I8" s="22">
        <v>24135</v>
      </c>
      <c r="J8" s="22">
        <v>24808</v>
      </c>
      <c r="K8" s="22">
        <v>3150711</v>
      </c>
      <c r="L8" s="22">
        <v>1112</v>
      </c>
      <c r="M8" s="22">
        <v>223878</v>
      </c>
      <c r="N8" s="22">
        <v>3823</v>
      </c>
      <c r="O8" s="24">
        <v>526419</v>
      </c>
      <c r="P8" s="22">
        <v>32</v>
      </c>
      <c r="Q8" s="22">
        <v>136288</v>
      </c>
      <c r="R8" s="22">
        <v>19254</v>
      </c>
      <c r="S8" s="61">
        <v>14273225</v>
      </c>
    </row>
    <row r="9" spans="1:44" ht="12" customHeight="1">
      <c r="A9" s="65" t="s">
        <v>494</v>
      </c>
      <c r="B9" s="22">
        <v>261762</v>
      </c>
      <c r="C9" s="22">
        <v>31070298</v>
      </c>
      <c r="D9" s="22">
        <v>9906</v>
      </c>
      <c r="E9" s="22">
        <v>5708178</v>
      </c>
      <c r="F9" s="22">
        <v>561</v>
      </c>
      <c r="G9" s="22">
        <v>53240</v>
      </c>
      <c r="H9" s="22">
        <v>445</v>
      </c>
      <c r="I9" s="22">
        <v>30706</v>
      </c>
      <c r="J9" s="22">
        <v>0</v>
      </c>
      <c r="K9" s="22">
        <v>0</v>
      </c>
      <c r="L9" s="22">
        <v>1341</v>
      </c>
      <c r="M9" s="22">
        <v>334118</v>
      </c>
      <c r="N9" s="22">
        <v>2494</v>
      </c>
      <c r="O9" s="24">
        <v>252592</v>
      </c>
      <c r="P9" s="22">
        <v>87</v>
      </c>
      <c r="Q9" s="22">
        <v>175122</v>
      </c>
      <c r="R9" s="22">
        <v>4978</v>
      </c>
      <c r="S9" s="61">
        <v>4862399</v>
      </c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</row>
    <row r="10" spans="1:44" ht="12" customHeight="1">
      <c r="A10" s="65" t="s">
        <v>495</v>
      </c>
      <c r="B10" s="22">
        <v>223138</v>
      </c>
      <c r="C10" s="22">
        <v>43183563</v>
      </c>
      <c r="D10" s="22">
        <v>17205</v>
      </c>
      <c r="E10" s="22">
        <v>4006604</v>
      </c>
      <c r="F10" s="22">
        <v>79</v>
      </c>
      <c r="G10" s="22">
        <v>65737</v>
      </c>
      <c r="H10" s="22">
        <v>20</v>
      </c>
      <c r="I10" s="22">
        <v>6735</v>
      </c>
      <c r="J10" s="22">
        <v>4807</v>
      </c>
      <c r="K10" s="22">
        <v>933029</v>
      </c>
      <c r="L10" s="22">
        <v>969</v>
      </c>
      <c r="M10" s="22">
        <v>240565</v>
      </c>
      <c r="N10" s="22">
        <v>4244</v>
      </c>
      <c r="O10" s="24">
        <v>678187</v>
      </c>
      <c r="P10" s="22">
        <v>53</v>
      </c>
      <c r="Q10" s="22">
        <v>394272</v>
      </c>
      <c r="R10" s="22">
        <v>7033</v>
      </c>
      <c r="S10" s="61">
        <v>1688081</v>
      </c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</row>
    <row r="11" spans="1:44" ht="12" customHeight="1">
      <c r="A11" s="65" t="s">
        <v>496</v>
      </c>
      <c r="B11" s="22">
        <v>115092</v>
      </c>
      <c r="C11" s="22">
        <v>28664908</v>
      </c>
      <c r="D11" s="22">
        <v>14869</v>
      </c>
      <c r="E11" s="22">
        <v>4125138</v>
      </c>
      <c r="F11" s="22">
        <v>46</v>
      </c>
      <c r="G11" s="22">
        <v>5048</v>
      </c>
      <c r="H11" s="22">
        <v>11</v>
      </c>
      <c r="I11" s="22">
        <v>2915</v>
      </c>
      <c r="J11" s="22">
        <v>5580</v>
      </c>
      <c r="K11" s="22">
        <v>979778</v>
      </c>
      <c r="L11" s="22">
        <v>952</v>
      </c>
      <c r="M11" s="22">
        <v>333837</v>
      </c>
      <c r="N11" s="22">
        <v>1877</v>
      </c>
      <c r="O11" s="24">
        <v>354174</v>
      </c>
      <c r="P11" s="22">
        <v>43</v>
      </c>
      <c r="Q11" s="22">
        <v>301382</v>
      </c>
      <c r="R11" s="22">
        <v>6360</v>
      </c>
      <c r="S11" s="61">
        <v>2148003</v>
      </c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</row>
    <row r="12" spans="1:44" ht="12" customHeight="1">
      <c r="A12" s="65" t="s">
        <v>497</v>
      </c>
      <c r="B12" s="22">
        <v>185627</v>
      </c>
      <c r="C12" s="22">
        <v>43683386</v>
      </c>
      <c r="D12" s="22">
        <v>11458</v>
      </c>
      <c r="E12" s="22">
        <v>8425802</v>
      </c>
      <c r="F12" s="22">
        <v>37</v>
      </c>
      <c r="G12" s="22">
        <v>16526</v>
      </c>
      <c r="H12" s="22">
        <v>12</v>
      </c>
      <c r="I12" s="22">
        <v>14488</v>
      </c>
      <c r="J12" s="22">
        <v>3082</v>
      </c>
      <c r="K12" s="22">
        <v>617947</v>
      </c>
      <c r="L12" s="22">
        <v>958</v>
      </c>
      <c r="M12" s="22">
        <v>314953</v>
      </c>
      <c r="N12" s="22">
        <v>1057</v>
      </c>
      <c r="O12" s="24">
        <v>225823</v>
      </c>
      <c r="P12" s="22">
        <v>48</v>
      </c>
      <c r="Q12" s="22">
        <v>243786</v>
      </c>
      <c r="R12" s="22">
        <v>6264</v>
      </c>
      <c r="S12" s="61">
        <v>6992279</v>
      </c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</row>
    <row r="13" spans="1:44" ht="12" customHeight="1">
      <c r="A13" s="60" t="s">
        <v>474</v>
      </c>
      <c r="B13" s="22">
        <v>570212</v>
      </c>
      <c r="C13" s="22">
        <v>115016353</v>
      </c>
      <c r="D13" s="22">
        <v>64475</v>
      </c>
      <c r="E13" s="22">
        <v>15980817</v>
      </c>
      <c r="F13" s="22">
        <v>294</v>
      </c>
      <c r="G13" s="22">
        <v>84383</v>
      </c>
      <c r="H13" s="22">
        <v>57</v>
      </c>
      <c r="I13" s="22">
        <v>29053</v>
      </c>
      <c r="J13" s="22">
        <v>27059</v>
      </c>
      <c r="K13" s="22">
        <v>5647493</v>
      </c>
      <c r="L13" s="22">
        <v>3361</v>
      </c>
      <c r="M13" s="22">
        <v>1734559</v>
      </c>
      <c r="N13" s="22">
        <v>17026</v>
      </c>
      <c r="O13" s="24">
        <v>3439316</v>
      </c>
      <c r="P13" s="22">
        <v>417</v>
      </c>
      <c r="Q13" s="22">
        <v>1077147</v>
      </c>
      <c r="R13" s="22">
        <v>16261</v>
      </c>
      <c r="S13" s="61">
        <v>3968865</v>
      </c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</row>
    <row r="14" spans="1:44" s="28" customFormat="1" ht="12" customHeight="1">
      <c r="A14" s="62" t="s">
        <v>475</v>
      </c>
      <c r="B14" s="19">
        <v>35241</v>
      </c>
      <c r="C14" s="19">
        <v>6020814</v>
      </c>
      <c r="D14" s="19">
        <v>8665</v>
      </c>
      <c r="E14" s="19">
        <v>1470158</v>
      </c>
      <c r="F14" s="19">
        <v>26</v>
      </c>
      <c r="G14" s="19">
        <v>3660</v>
      </c>
      <c r="H14" s="19">
        <v>3</v>
      </c>
      <c r="I14" s="19">
        <v>556</v>
      </c>
      <c r="J14" s="19">
        <v>5069</v>
      </c>
      <c r="K14" s="19">
        <v>849656</v>
      </c>
      <c r="L14" s="19">
        <v>380</v>
      </c>
      <c r="M14" s="19">
        <v>47840</v>
      </c>
      <c r="N14" s="19">
        <v>2657</v>
      </c>
      <c r="O14" s="25">
        <v>402449</v>
      </c>
      <c r="P14" s="19">
        <v>62</v>
      </c>
      <c r="Q14" s="19">
        <v>31580</v>
      </c>
      <c r="R14" s="19">
        <v>468</v>
      </c>
      <c r="S14" s="63">
        <v>134418</v>
      </c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</row>
    <row r="15" spans="1:44" s="28" customFormat="1" ht="12" customHeight="1">
      <c r="A15" s="62" t="s">
        <v>476</v>
      </c>
      <c r="B15" s="19">
        <v>206500</v>
      </c>
      <c r="C15" s="19">
        <v>41899410</v>
      </c>
      <c r="D15" s="19">
        <v>25316</v>
      </c>
      <c r="E15" s="19">
        <v>6234662</v>
      </c>
      <c r="F15" s="19">
        <v>48</v>
      </c>
      <c r="G15" s="19">
        <v>29424</v>
      </c>
      <c r="H15" s="19">
        <v>19</v>
      </c>
      <c r="I15" s="19">
        <v>3706</v>
      </c>
      <c r="J15" s="19">
        <v>11190</v>
      </c>
      <c r="K15" s="19">
        <v>1936117</v>
      </c>
      <c r="L15" s="19">
        <v>586</v>
      </c>
      <c r="M15" s="19">
        <v>652905</v>
      </c>
      <c r="N15" s="19">
        <v>4299</v>
      </c>
      <c r="O15" s="25">
        <v>1178859</v>
      </c>
      <c r="P15" s="19">
        <v>105</v>
      </c>
      <c r="Q15" s="19">
        <v>356511</v>
      </c>
      <c r="R15" s="19">
        <v>9069</v>
      </c>
      <c r="S15" s="63">
        <v>2077140</v>
      </c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</row>
    <row r="16" spans="1:44" s="28" customFormat="1" ht="12" customHeight="1">
      <c r="A16" s="62" t="s">
        <v>477</v>
      </c>
      <c r="B16" s="19">
        <v>49600</v>
      </c>
      <c r="C16" s="19">
        <v>10933094</v>
      </c>
      <c r="D16" s="19">
        <v>2569</v>
      </c>
      <c r="E16" s="19">
        <v>891498</v>
      </c>
      <c r="F16" s="19">
        <v>9</v>
      </c>
      <c r="G16" s="19">
        <v>2572</v>
      </c>
      <c r="H16" s="19">
        <v>2</v>
      </c>
      <c r="I16" s="19">
        <v>762</v>
      </c>
      <c r="J16" s="19">
        <v>466</v>
      </c>
      <c r="K16" s="19">
        <v>114734</v>
      </c>
      <c r="L16" s="19">
        <v>194</v>
      </c>
      <c r="M16" s="19">
        <v>234651</v>
      </c>
      <c r="N16" s="19">
        <v>933</v>
      </c>
      <c r="O16" s="25">
        <v>325848</v>
      </c>
      <c r="P16" s="19">
        <v>27</v>
      </c>
      <c r="Q16" s="19">
        <v>87530</v>
      </c>
      <c r="R16" s="19">
        <v>938</v>
      </c>
      <c r="S16" s="63">
        <v>125401</v>
      </c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</row>
    <row r="17" spans="1:44" s="28" customFormat="1" ht="12" customHeight="1">
      <c r="A17" s="62" t="s">
        <v>478</v>
      </c>
      <c r="B17" s="19">
        <v>26949</v>
      </c>
      <c r="C17" s="19">
        <v>7350687</v>
      </c>
      <c r="D17" s="19">
        <v>2856</v>
      </c>
      <c r="E17" s="19">
        <v>1695074</v>
      </c>
      <c r="F17" s="19">
        <v>15</v>
      </c>
      <c r="G17" s="19">
        <v>4868</v>
      </c>
      <c r="H17" s="19">
        <v>2</v>
      </c>
      <c r="I17" s="19">
        <v>464</v>
      </c>
      <c r="J17" s="19">
        <v>1105</v>
      </c>
      <c r="K17" s="19">
        <v>926754</v>
      </c>
      <c r="L17" s="19">
        <v>299</v>
      </c>
      <c r="M17" s="19">
        <v>203947</v>
      </c>
      <c r="N17" s="19">
        <v>490</v>
      </c>
      <c r="O17" s="25">
        <v>139621</v>
      </c>
      <c r="P17" s="19">
        <v>39</v>
      </c>
      <c r="Q17" s="19">
        <v>56791</v>
      </c>
      <c r="R17" s="19">
        <v>906</v>
      </c>
      <c r="S17" s="63">
        <v>362629</v>
      </c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</row>
    <row r="18" spans="1:44" s="28" customFormat="1" ht="12" customHeight="1">
      <c r="A18" s="62" t="s">
        <v>479</v>
      </c>
      <c r="B18" s="19">
        <v>41686</v>
      </c>
      <c r="C18" s="19">
        <v>10711489</v>
      </c>
      <c r="D18" s="19">
        <v>4573</v>
      </c>
      <c r="E18" s="19">
        <v>1474295</v>
      </c>
      <c r="F18" s="19">
        <v>29</v>
      </c>
      <c r="G18" s="19">
        <v>6521</v>
      </c>
      <c r="H18" s="19">
        <v>2</v>
      </c>
      <c r="I18" s="19">
        <v>377</v>
      </c>
      <c r="J18" s="19">
        <v>2882</v>
      </c>
      <c r="K18" s="19">
        <v>668468</v>
      </c>
      <c r="L18" s="19">
        <v>364</v>
      </c>
      <c r="M18" s="19">
        <v>139650</v>
      </c>
      <c r="N18" s="19">
        <v>802</v>
      </c>
      <c r="O18" s="25">
        <v>225507</v>
      </c>
      <c r="P18" s="19">
        <v>29</v>
      </c>
      <c r="Q18" s="19">
        <v>80929</v>
      </c>
      <c r="R18" s="19">
        <v>465</v>
      </c>
      <c r="S18" s="63">
        <v>352844</v>
      </c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</row>
    <row r="19" spans="1:44" s="28" customFormat="1" ht="12" customHeight="1">
      <c r="A19" s="62" t="s">
        <v>480</v>
      </c>
      <c r="B19" s="19">
        <v>16876</v>
      </c>
      <c r="C19" s="19">
        <v>4045957</v>
      </c>
      <c r="D19" s="19">
        <v>1852</v>
      </c>
      <c r="E19" s="19">
        <v>494981</v>
      </c>
      <c r="F19" s="19">
        <v>10</v>
      </c>
      <c r="G19" s="19">
        <v>1297</v>
      </c>
      <c r="H19" s="19">
        <v>2</v>
      </c>
      <c r="I19" s="19">
        <v>207</v>
      </c>
      <c r="J19" s="19">
        <v>767</v>
      </c>
      <c r="K19" s="19">
        <v>134987</v>
      </c>
      <c r="L19" s="19">
        <v>180</v>
      </c>
      <c r="M19" s="19">
        <v>83480</v>
      </c>
      <c r="N19" s="19">
        <v>675</v>
      </c>
      <c r="O19" s="25">
        <v>108417</v>
      </c>
      <c r="P19" s="19">
        <v>33</v>
      </c>
      <c r="Q19" s="19">
        <v>69564</v>
      </c>
      <c r="R19" s="19">
        <v>185</v>
      </c>
      <c r="S19" s="63">
        <v>97029</v>
      </c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</row>
    <row r="20" spans="1:44" s="28" customFormat="1" ht="12" customHeight="1">
      <c r="A20" s="62" t="s">
        <v>481</v>
      </c>
      <c r="B20" s="19">
        <v>20902</v>
      </c>
      <c r="C20" s="19">
        <v>6058715</v>
      </c>
      <c r="D20" s="19">
        <v>1749</v>
      </c>
      <c r="E20" s="19">
        <v>629239</v>
      </c>
      <c r="F20" s="19">
        <v>11</v>
      </c>
      <c r="G20" s="19">
        <v>465</v>
      </c>
      <c r="H20" s="19">
        <v>0</v>
      </c>
      <c r="I20" s="19">
        <v>0</v>
      </c>
      <c r="J20" s="19">
        <v>1033</v>
      </c>
      <c r="K20" s="19">
        <v>271009</v>
      </c>
      <c r="L20" s="19">
        <v>149</v>
      </c>
      <c r="M20" s="19">
        <v>34235</v>
      </c>
      <c r="N20" s="19">
        <v>275</v>
      </c>
      <c r="O20" s="25">
        <v>42907</v>
      </c>
      <c r="P20" s="19">
        <v>23</v>
      </c>
      <c r="Q20" s="19">
        <v>147126</v>
      </c>
      <c r="R20" s="19">
        <v>258</v>
      </c>
      <c r="S20" s="63">
        <v>133497</v>
      </c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</row>
    <row r="21" spans="1:44" s="28" customFormat="1" ht="12" customHeight="1">
      <c r="A21" s="62" t="s">
        <v>482</v>
      </c>
      <c r="B21" s="19">
        <v>15068</v>
      </c>
      <c r="C21" s="19">
        <v>2921357</v>
      </c>
      <c r="D21" s="19">
        <v>1569</v>
      </c>
      <c r="E21" s="19">
        <v>315463</v>
      </c>
      <c r="F21" s="19">
        <v>2</v>
      </c>
      <c r="G21" s="19">
        <v>302</v>
      </c>
      <c r="H21" s="19">
        <v>0</v>
      </c>
      <c r="I21" s="19">
        <v>0</v>
      </c>
      <c r="J21" s="19">
        <v>886</v>
      </c>
      <c r="K21" s="19">
        <v>153928</v>
      </c>
      <c r="L21" s="19">
        <v>151</v>
      </c>
      <c r="M21" s="19">
        <v>40397</v>
      </c>
      <c r="N21" s="19">
        <v>251</v>
      </c>
      <c r="O21" s="25">
        <v>33063</v>
      </c>
      <c r="P21" s="19">
        <v>8</v>
      </c>
      <c r="Q21" s="19">
        <v>21364</v>
      </c>
      <c r="R21" s="19">
        <v>271</v>
      </c>
      <c r="S21" s="63">
        <v>66408</v>
      </c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</row>
    <row r="22" spans="1:44" s="28" customFormat="1" ht="12" customHeight="1">
      <c r="A22" s="62" t="s">
        <v>483</v>
      </c>
      <c r="B22" s="19">
        <v>33644</v>
      </c>
      <c r="C22" s="19">
        <v>7076973</v>
      </c>
      <c r="D22" s="19">
        <v>7357</v>
      </c>
      <c r="E22" s="19">
        <v>1314600</v>
      </c>
      <c r="F22" s="19">
        <v>12</v>
      </c>
      <c r="G22" s="19">
        <v>1753</v>
      </c>
      <c r="H22" s="19">
        <v>4</v>
      </c>
      <c r="I22" s="19">
        <v>13589</v>
      </c>
      <c r="J22" s="19">
        <v>2329</v>
      </c>
      <c r="K22" s="19">
        <v>386310</v>
      </c>
      <c r="L22" s="19">
        <v>251</v>
      </c>
      <c r="M22" s="19">
        <v>65426</v>
      </c>
      <c r="N22" s="19">
        <v>4068</v>
      </c>
      <c r="O22" s="25">
        <v>613238</v>
      </c>
      <c r="P22" s="19">
        <v>30</v>
      </c>
      <c r="Q22" s="19">
        <v>124725</v>
      </c>
      <c r="R22" s="19">
        <v>663</v>
      </c>
      <c r="S22" s="63">
        <v>109557</v>
      </c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</row>
    <row r="23" spans="1:44" ht="12" customHeight="1">
      <c r="A23" s="62" t="s">
        <v>484</v>
      </c>
      <c r="B23" s="19">
        <v>9578</v>
      </c>
      <c r="C23" s="19">
        <v>1524403</v>
      </c>
      <c r="D23" s="19">
        <v>1359</v>
      </c>
      <c r="E23" s="19">
        <v>213861</v>
      </c>
      <c r="F23" s="19">
        <v>14</v>
      </c>
      <c r="G23" s="19">
        <v>1571</v>
      </c>
      <c r="H23" s="19">
        <v>1</v>
      </c>
      <c r="I23" s="19">
        <v>245</v>
      </c>
      <c r="J23" s="19">
        <v>336</v>
      </c>
      <c r="K23" s="19">
        <v>51918</v>
      </c>
      <c r="L23" s="19">
        <v>85</v>
      </c>
      <c r="M23" s="19">
        <v>16697</v>
      </c>
      <c r="N23" s="19">
        <v>821</v>
      </c>
      <c r="O23" s="25">
        <v>124402</v>
      </c>
      <c r="P23" s="19">
        <v>10</v>
      </c>
      <c r="Q23" s="19">
        <v>1888</v>
      </c>
      <c r="R23" s="19">
        <v>92</v>
      </c>
      <c r="S23" s="63">
        <v>17139</v>
      </c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</row>
    <row r="24" spans="1:44" ht="12" customHeight="1">
      <c r="A24" s="62" t="s">
        <v>485</v>
      </c>
      <c r="B24" s="19">
        <v>18284</v>
      </c>
      <c r="C24" s="19">
        <v>3386379</v>
      </c>
      <c r="D24" s="19">
        <v>1152</v>
      </c>
      <c r="E24" s="19">
        <v>234257</v>
      </c>
      <c r="F24" s="19">
        <v>16</v>
      </c>
      <c r="G24" s="19">
        <v>4861</v>
      </c>
      <c r="H24" s="19">
        <v>5</v>
      </c>
      <c r="I24" s="19">
        <v>632</v>
      </c>
      <c r="J24" s="19">
        <v>369</v>
      </c>
      <c r="K24" s="19">
        <v>51780</v>
      </c>
      <c r="L24" s="19">
        <v>177</v>
      </c>
      <c r="M24" s="19">
        <v>52974</v>
      </c>
      <c r="N24" s="19">
        <v>290</v>
      </c>
      <c r="O24" s="25">
        <v>38382</v>
      </c>
      <c r="P24" s="19">
        <v>12</v>
      </c>
      <c r="Q24" s="19">
        <v>20334</v>
      </c>
      <c r="R24" s="19">
        <v>283</v>
      </c>
      <c r="S24" s="63">
        <v>65293</v>
      </c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</row>
    <row r="25" spans="1:44" ht="12" customHeight="1">
      <c r="A25" s="62" t="s">
        <v>486</v>
      </c>
      <c r="B25" s="19">
        <v>3702</v>
      </c>
      <c r="C25" s="19">
        <v>712343</v>
      </c>
      <c r="D25" s="19">
        <v>713</v>
      </c>
      <c r="E25" s="19">
        <v>143910</v>
      </c>
      <c r="F25" s="19">
        <v>2</v>
      </c>
      <c r="G25" s="19">
        <v>279</v>
      </c>
      <c r="H25" s="19">
        <v>0</v>
      </c>
      <c r="I25" s="19">
        <v>0</v>
      </c>
      <c r="J25" s="19">
        <v>483</v>
      </c>
      <c r="K25" s="19">
        <v>85854</v>
      </c>
      <c r="L25" s="19">
        <v>96</v>
      </c>
      <c r="M25" s="19">
        <v>17788</v>
      </c>
      <c r="N25" s="19">
        <v>22</v>
      </c>
      <c r="O25" s="25">
        <v>2839</v>
      </c>
      <c r="P25" s="19">
        <v>9</v>
      </c>
      <c r="Q25" s="19">
        <v>18167</v>
      </c>
      <c r="R25" s="19">
        <v>101</v>
      </c>
      <c r="S25" s="63">
        <v>18984</v>
      </c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4" ht="12" customHeight="1">
      <c r="A26" s="62" t="s">
        <v>487</v>
      </c>
      <c r="B26" s="19">
        <v>29199</v>
      </c>
      <c r="C26" s="19">
        <v>2909016</v>
      </c>
      <c r="D26" s="19">
        <v>1404</v>
      </c>
      <c r="E26" s="19">
        <v>292467</v>
      </c>
      <c r="F26" s="19">
        <v>23</v>
      </c>
      <c r="G26" s="19">
        <v>4088</v>
      </c>
      <c r="H26" s="19">
        <v>4</v>
      </c>
      <c r="I26" s="19">
        <v>382</v>
      </c>
      <c r="J26" s="19">
        <v>0</v>
      </c>
      <c r="K26" s="19">
        <v>0</v>
      </c>
      <c r="L26" s="19">
        <v>101</v>
      </c>
      <c r="M26" s="19">
        <v>20352</v>
      </c>
      <c r="N26" s="19">
        <v>104</v>
      </c>
      <c r="O26" s="25">
        <v>8671</v>
      </c>
      <c r="P26" s="19">
        <v>3</v>
      </c>
      <c r="Q26" s="19">
        <v>26618</v>
      </c>
      <c r="R26" s="19">
        <v>1169</v>
      </c>
      <c r="S26" s="63">
        <v>232355</v>
      </c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4" ht="12" customHeight="1">
      <c r="A27" s="62" t="s">
        <v>488</v>
      </c>
      <c r="B27" s="19">
        <v>46295</v>
      </c>
      <c r="C27" s="19">
        <v>6911072</v>
      </c>
      <c r="D27" s="19">
        <v>2126</v>
      </c>
      <c r="E27" s="19">
        <v>387023</v>
      </c>
      <c r="F27" s="19">
        <v>56</v>
      </c>
      <c r="G27" s="19">
        <v>20574</v>
      </c>
      <c r="H27" s="19">
        <v>12</v>
      </c>
      <c r="I27" s="19">
        <v>8033</v>
      </c>
      <c r="J27" s="19">
        <v>144</v>
      </c>
      <c r="K27" s="19">
        <v>15979</v>
      </c>
      <c r="L27" s="19">
        <v>171</v>
      </c>
      <c r="M27" s="19">
        <v>104906</v>
      </c>
      <c r="N27" s="19">
        <v>630</v>
      </c>
      <c r="O27" s="25">
        <v>79674</v>
      </c>
      <c r="P27" s="19">
        <v>26</v>
      </c>
      <c r="Q27" s="19">
        <v>33899</v>
      </c>
      <c r="R27" s="19">
        <v>1087</v>
      </c>
      <c r="S27" s="63">
        <v>123959</v>
      </c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44" ht="12" customHeight="1">
      <c r="A28" s="62" t="s">
        <v>489</v>
      </c>
      <c r="B28" s="19">
        <v>16688</v>
      </c>
      <c r="C28" s="19">
        <v>2554644</v>
      </c>
      <c r="D28" s="19">
        <v>1215</v>
      </c>
      <c r="E28" s="19">
        <v>189329</v>
      </c>
      <c r="F28" s="19">
        <v>21</v>
      </c>
      <c r="G28" s="19">
        <v>2147</v>
      </c>
      <c r="H28" s="19">
        <v>1</v>
      </c>
      <c r="I28" s="19">
        <v>100</v>
      </c>
      <c r="J28" s="19">
        <v>0</v>
      </c>
      <c r="K28" s="19">
        <v>0</v>
      </c>
      <c r="L28" s="19">
        <v>177</v>
      </c>
      <c r="M28" s="19">
        <v>19310</v>
      </c>
      <c r="N28" s="19">
        <v>709</v>
      </c>
      <c r="O28" s="25">
        <v>115438</v>
      </c>
      <c r="P28" s="19">
        <v>1</v>
      </c>
      <c r="Q28" s="19">
        <v>122</v>
      </c>
      <c r="R28" s="19">
        <v>306</v>
      </c>
      <c r="S28" s="63">
        <v>52211</v>
      </c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</row>
    <row r="29" spans="1:44" ht="12" customHeight="1">
      <c r="A29" s="60" t="s">
        <v>490</v>
      </c>
      <c r="B29" s="22">
        <v>2505</v>
      </c>
      <c r="C29" s="22">
        <v>627117</v>
      </c>
      <c r="D29" s="22">
        <v>549</v>
      </c>
      <c r="E29" s="22">
        <v>185176</v>
      </c>
      <c r="F29" s="22">
        <v>0</v>
      </c>
      <c r="G29" s="22">
        <v>0</v>
      </c>
      <c r="H29" s="22">
        <v>0</v>
      </c>
      <c r="I29" s="22">
        <v>0</v>
      </c>
      <c r="J29" s="22">
        <v>507</v>
      </c>
      <c r="K29" s="22">
        <v>135537</v>
      </c>
      <c r="L29" s="22">
        <v>12</v>
      </c>
      <c r="M29" s="22">
        <v>2644</v>
      </c>
      <c r="N29" s="22">
        <v>12</v>
      </c>
      <c r="O29" s="24">
        <v>2650</v>
      </c>
      <c r="P29" s="22">
        <v>8</v>
      </c>
      <c r="Q29" s="22">
        <v>42474</v>
      </c>
      <c r="R29" s="22">
        <v>10</v>
      </c>
      <c r="S29" s="61">
        <v>1870</v>
      </c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</row>
    <row r="30" spans="1:19" s="5" customFormat="1" ht="12" customHeight="1">
      <c r="A30" s="60" t="s">
        <v>491</v>
      </c>
      <c r="B30" s="19">
        <v>2487</v>
      </c>
      <c r="C30" s="19">
        <v>623513</v>
      </c>
      <c r="D30" s="19">
        <v>549</v>
      </c>
      <c r="E30" s="19">
        <v>185176</v>
      </c>
      <c r="F30" s="19">
        <v>0</v>
      </c>
      <c r="G30" s="19">
        <v>0</v>
      </c>
      <c r="H30" s="19">
        <v>0</v>
      </c>
      <c r="I30" s="19">
        <v>0</v>
      </c>
      <c r="J30" s="19">
        <v>507</v>
      </c>
      <c r="K30" s="19">
        <v>135537</v>
      </c>
      <c r="L30" s="19">
        <v>12</v>
      </c>
      <c r="M30" s="19">
        <v>2644</v>
      </c>
      <c r="N30" s="19">
        <v>12</v>
      </c>
      <c r="O30" s="25">
        <v>2650</v>
      </c>
      <c r="P30" s="19">
        <v>8</v>
      </c>
      <c r="Q30" s="19">
        <v>42474</v>
      </c>
      <c r="R30" s="19">
        <v>10</v>
      </c>
      <c r="S30" s="63">
        <v>1870</v>
      </c>
    </row>
    <row r="31" spans="1:19" s="5" customFormat="1" ht="12" customHeight="1">
      <c r="A31" s="60" t="s">
        <v>492</v>
      </c>
      <c r="B31" s="19">
        <v>18</v>
      </c>
      <c r="C31" s="19">
        <v>3605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25">
        <v>0</v>
      </c>
      <c r="P31" s="19">
        <v>0</v>
      </c>
      <c r="Q31" s="19">
        <v>0</v>
      </c>
      <c r="R31" s="19">
        <v>0</v>
      </c>
      <c r="S31" s="63">
        <v>0</v>
      </c>
    </row>
    <row r="32" spans="1:19" ht="12" customHeight="1">
      <c r="A32" s="45" t="s">
        <v>0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</row>
    <row r="33" spans="1:19" ht="12">
      <c r="A33" s="33" t="s">
        <v>37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1:67" ht="12" hidden="1">
      <c r="A34" s="11" t="s">
        <v>8</v>
      </c>
      <c r="B34" s="48">
        <f>B7-SUM(B8:B13)-B29</f>
        <v>0</v>
      </c>
      <c r="C34" s="48">
        <f aca="true" t="shared" si="0" ref="C34:S34">C7-SUM(C8:C13)-C29</f>
        <v>-1</v>
      </c>
      <c r="D34" s="48">
        <f t="shared" si="0"/>
        <v>0</v>
      </c>
      <c r="E34" s="48">
        <f t="shared" si="0"/>
        <v>0</v>
      </c>
      <c r="F34" s="48">
        <f t="shared" si="0"/>
        <v>0</v>
      </c>
      <c r="G34" s="48">
        <f t="shared" si="0"/>
        <v>0</v>
      </c>
      <c r="H34" s="48">
        <f t="shared" si="0"/>
        <v>0</v>
      </c>
      <c r="I34" s="48">
        <f t="shared" si="0"/>
        <v>1</v>
      </c>
      <c r="J34" s="48">
        <f t="shared" si="0"/>
        <v>0</v>
      </c>
      <c r="K34" s="48">
        <f t="shared" si="0"/>
        <v>0</v>
      </c>
      <c r="L34" s="48">
        <f t="shared" si="0"/>
        <v>0</v>
      </c>
      <c r="M34" s="48">
        <f t="shared" si="0"/>
        <v>0</v>
      </c>
      <c r="N34" s="48">
        <f t="shared" si="0"/>
        <v>0</v>
      </c>
      <c r="O34" s="48">
        <f t="shared" si="0"/>
        <v>0</v>
      </c>
      <c r="P34" s="48">
        <f t="shared" si="0"/>
        <v>0</v>
      </c>
      <c r="Q34" s="48">
        <f t="shared" si="0"/>
        <v>-1</v>
      </c>
      <c r="R34" s="48">
        <f t="shared" si="0"/>
        <v>0</v>
      </c>
      <c r="S34" s="48">
        <f t="shared" si="0"/>
        <v>1</v>
      </c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</row>
    <row r="35" spans="1:67" ht="12" hidden="1">
      <c r="A35" s="11" t="s">
        <v>10</v>
      </c>
      <c r="B35" s="48">
        <f>B13-SUM(B14:B28)</f>
        <v>0</v>
      </c>
      <c r="C35" s="48">
        <f aca="true" t="shared" si="1" ref="C35:S35">C13-SUM(C14:C28)</f>
        <v>0</v>
      </c>
      <c r="D35" s="48">
        <f t="shared" si="1"/>
        <v>0</v>
      </c>
      <c r="E35" s="48">
        <f t="shared" si="1"/>
        <v>0</v>
      </c>
      <c r="F35" s="48">
        <f t="shared" si="1"/>
        <v>0</v>
      </c>
      <c r="G35" s="48">
        <f t="shared" si="1"/>
        <v>1</v>
      </c>
      <c r="H35" s="48">
        <f t="shared" si="1"/>
        <v>0</v>
      </c>
      <c r="I35" s="48">
        <f t="shared" si="1"/>
        <v>0</v>
      </c>
      <c r="J35" s="48">
        <f t="shared" si="1"/>
        <v>0</v>
      </c>
      <c r="K35" s="48">
        <f t="shared" si="1"/>
        <v>-1</v>
      </c>
      <c r="L35" s="48">
        <f t="shared" si="1"/>
        <v>0</v>
      </c>
      <c r="M35" s="48">
        <f t="shared" si="1"/>
        <v>1</v>
      </c>
      <c r="N35" s="48">
        <f t="shared" si="1"/>
        <v>0</v>
      </c>
      <c r="O35" s="48">
        <f t="shared" si="1"/>
        <v>1</v>
      </c>
      <c r="P35" s="48">
        <f t="shared" si="1"/>
        <v>0</v>
      </c>
      <c r="Q35" s="48">
        <f t="shared" si="1"/>
        <v>-1</v>
      </c>
      <c r="R35" s="48">
        <f t="shared" si="1"/>
        <v>0</v>
      </c>
      <c r="S35" s="48">
        <f t="shared" si="1"/>
        <v>1</v>
      </c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</row>
    <row r="36" spans="1:67" ht="12" hidden="1">
      <c r="A36" s="11" t="s">
        <v>11</v>
      </c>
      <c r="B36" s="48">
        <f>B29-B30-B31</f>
        <v>0</v>
      </c>
      <c r="C36" s="48">
        <f aca="true" t="shared" si="2" ref="C36:S36">C29-C30-C31</f>
        <v>-1</v>
      </c>
      <c r="D36" s="48">
        <f t="shared" si="2"/>
        <v>0</v>
      </c>
      <c r="E36" s="48">
        <f t="shared" si="2"/>
        <v>0</v>
      </c>
      <c r="F36" s="48">
        <f t="shared" si="2"/>
        <v>0</v>
      </c>
      <c r="G36" s="48">
        <f t="shared" si="2"/>
        <v>0</v>
      </c>
      <c r="H36" s="48">
        <f t="shared" si="2"/>
        <v>0</v>
      </c>
      <c r="I36" s="48">
        <f t="shared" si="2"/>
        <v>0</v>
      </c>
      <c r="J36" s="48">
        <f t="shared" si="2"/>
        <v>0</v>
      </c>
      <c r="K36" s="48">
        <f t="shared" si="2"/>
        <v>0</v>
      </c>
      <c r="L36" s="48">
        <f t="shared" si="2"/>
        <v>0</v>
      </c>
      <c r="M36" s="48">
        <f t="shared" si="2"/>
        <v>0</v>
      </c>
      <c r="N36" s="48">
        <f t="shared" si="2"/>
        <v>0</v>
      </c>
      <c r="O36" s="48">
        <f t="shared" si="2"/>
        <v>0</v>
      </c>
      <c r="P36" s="48">
        <f t="shared" si="2"/>
        <v>0</v>
      </c>
      <c r="Q36" s="48">
        <f t="shared" si="2"/>
        <v>0</v>
      </c>
      <c r="R36" s="48">
        <f t="shared" si="2"/>
        <v>0</v>
      </c>
      <c r="S36" s="48">
        <f t="shared" si="2"/>
        <v>0</v>
      </c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</row>
    <row r="37" spans="1:19" ht="12" hidden="1">
      <c r="A37" s="64" t="s">
        <v>362</v>
      </c>
      <c r="B37" s="48">
        <f>B7-'年月Monthly'!B158</f>
        <v>0</v>
      </c>
      <c r="C37" s="48">
        <f>C7-'年月Monthly'!C158</f>
        <v>0</v>
      </c>
      <c r="D37" s="48">
        <f>D7-'年月Monthly'!D158</f>
        <v>0</v>
      </c>
      <c r="E37" s="48">
        <f>E7-'年月Monthly'!E158</f>
        <v>0</v>
      </c>
      <c r="F37" s="48">
        <f>F7-'年月Monthly'!F158</f>
        <v>0</v>
      </c>
      <c r="G37" s="48">
        <f>G7-'年月Monthly'!G158</f>
        <v>0</v>
      </c>
      <c r="H37" s="48">
        <f>H7-'年月Monthly'!H158</f>
        <v>0</v>
      </c>
      <c r="I37" s="48">
        <f>I7-'年月Monthly'!I158</f>
        <v>0</v>
      </c>
      <c r="J37" s="48">
        <f>J7-'年月Monthly'!J158</f>
        <v>0</v>
      </c>
      <c r="K37" s="48">
        <f>K7-'年月Monthly'!K158</f>
        <v>0</v>
      </c>
      <c r="L37" s="48">
        <f>L7-'年月Monthly'!L158</f>
        <v>0</v>
      </c>
      <c r="M37" s="48">
        <f>M7-'年月Monthly'!M158</f>
        <v>0</v>
      </c>
      <c r="N37" s="48">
        <f>N7-'年月Monthly'!N158</f>
        <v>0</v>
      </c>
      <c r="O37" s="48">
        <f>O7-'年月Monthly'!O158</f>
        <v>0</v>
      </c>
      <c r="P37" s="48">
        <f>P7-'年月Monthly'!P158</f>
        <v>0</v>
      </c>
      <c r="Q37" s="48">
        <f>Q7-'年月Monthly'!Q158</f>
        <v>0</v>
      </c>
      <c r="R37" s="48">
        <f>R7-'年月Monthly'!R158</f>
        <v>0</v>
      </c>
      <c r="S37" s="48">
        <f>S7-'年月Monthly'!S158</f>
        <v>0</v>
      </c>
    </row>
    <row r="38" spans="1:19" ht="12">
      <c r="A38" s="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</row>
    <row r="39" spans="1:19" ht="12">
      <c r="A39" s="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</row>
    <row r="40" spans="1:19" ht="12">
      <c r="A40" s="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</row>
    <row r="41" spans="2:19" ht="12"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</row>
    <row r="42" spans="2:19" ht="12"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</row>
    <row r="43" spans="2:19" ht="12"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</row>
    <row r="44" spans="2:19" ht="12"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</row>
    <row r="45" spans="2:19" ht="12"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</row>
  </sheetData>
  <sheetProtection/>
  <mergeCells count="14">
    <mergeCell ref="R4:S4"/>
    <mergeCell ref="A1:S1"/>
    <mergeCell ref="A3:A6"/>
    <mergeCell ref="B3:C3"/>
    <mergeCell ref="D3:S3"/>
    <mergeCell ref="B4:B5"/>
    <mergeCell ref="C4:C5"/>
    <mergeCell ref="D4:E4"/>
    <mergeCell ref="J4:K4"/>
    <mergeCell ref="P4:Q4"/>
    <mergeCell ref="F4:G4"/>
    <mergeCell ref="H4:I4"/>
    <mergeCell ref="L4:M4"/>
    <mergeCell ref="N4:O4"/>
  </mergeCells>
  <conditionalFormatting sqref="B34:S37">
    <cfRule type="cellIs" priority="1" dxfId="13" operator="notEqual" stopIfTrue="1">
      <formula>0</formula>
    </cfRule>
  </conditionalFormatting>
  <printOptions/>
  <pageMargins left="0.75" right="0.75" top="1" bottom="1" header="0.5" footer="0.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O48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33203125" defaultRowHeight="12"/>
  <cols>
    <col min="1" max="1" width="25.5" style="10" customWidth="1"/>
    <col min="2" max="2" width="14.33203125" style="0" customWidth="1"/>
    <col min="3" max="3" width="15.5" style="0" customWidth="1"/>
    <col min="4" max="4" width="7.66015625" style="0" customWidth="1"/>
    <col min="5" max="5" width="13.16015625" style="0" customWidth="1"/>
    <col min="6" max="6" width="7.66015625" style="0" customWidth="1"/>
    <col min="7" max="7" width="13.16015625" style="0" customWidth="1"/>
    <col min="8" max="8" width="7.5" style="0" customWidth="1"/>
    <col min="9" max="9" width="13.16015625" style="0" customWidth="1"/>
    <col min="10" max="10" width="9.83203125" style="0" customWidth="1"/>
    <col min="11" max="11" width="13.16015625" style="0" customWidth="1"/>
    <col min="12" max="12" width="6.83203125" style="0" customWidth="1"/>
    <col min="13" max="13" width="13.16015625" style="0" customWidth="1"/>
    <col min="14" max="14" width="7.33203125" style="0" customWidth="1"/>
    <col min="15" max="15" width="13.16015625" style="0" customWidth="1"/>
    <col min="16" max="16" width="7.66015625" style="0" customWidth="1"/>
    <col min="17" max="17" width="13.16015625" style="0" customWidth="1"/>
    <col min="18" max="18" width="7.33203125" style="0" customWidth="1"/>
    <col min="19" max="19" width="13.16015625" style="0" customWidth="1"/>
  </cols>
  <sheetData>
    <row r="1" spans="1:19" ht="19.5" customHeight="1">
      <c r="A1" s="85" t="s">
        <v>419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</row>
    <row r="2" spans="1:16" s="38" customFormat="1" ht="11.25" customHeight="1">
      <c r="A2" s="36" t="s">
        <v>473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P2" s="37"/>
    </row>
    <row r="3" spans="1:19" ht="15" customHeight="1">
      <c r="A3" s="86" t="s">
        <v>420</v>
      </c>
      <c r="B3" s="74" t="s">
        <v>421</v>
      </c>
      <c r="C3" s="75"/>
      <c r="D3" s="74" t="s">
        <v>422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</row>
    <row r="4" spans="1:19" ht="21" customHeight="1">
      <c r="A4" s="87"/>
      <c r="B4" s="77" t="s">
        <v>423</v>
      </c>
      <c r="C4" s="77" t="s">
        <v>424</v>
      </c>
      <c r="D4" s="74" t="s">
        <v>425</v>
      </c>
      <c r="E4" s="75"/>
      <c r="F4" s="79" t="s">
        <v>426</v>
      </c>
      <c r="G4" s="75"/>
      <c r="H4" s="74" t="s">
        <v>427</v>
      </c>
      <c r="I4" s="75"/>
      <c r="J4" s="74" t="s">
        <v>428</v>
      </c>
      <c r="K4" s="75"/>
      <c r="L4" s="74" t="s">
        <v>429</v>
      </c>
      <c r="M4" s="75"/>
      <c r="N4" s="79" t="s">
        <v>430</v>
      </c>
      <c r="O4" s="80"/>
      <c r="P4" s="74" t="s">
        <v>431</v>
      </c>
      <c r="Q4" s="75"/>
      <c r="R4" s="79" t="s">
        <v>432</v>
      </c>
      <c r="S4" s="76"/>
    </row>
    <row r="5" spans="1:19" ht="15" customHeight="1">
      <c r="A5" s="87"/>
      <c r="B5" s="78"/>
      <c r="C5" s="78"/>
      <c r="D5" s="30" t="s">
        <v>433</v>
      </c>
      <c r="E5" s="30" t="s">
        <v>434</v>
      </c>
      <c r="F5" s="30" t="s">
        <v>433</v>
      </c>
      <c r="G5" s="30" t="s">
        <v>434</v>
      </c>
      <c r="H5" s="30" t="s">
        <v>433</v>
      </c>
      <c r="I5" s="30" t="s">
        <v>434</v>
      </c>
      <c r="J5" s="30" t="s">
        <v>433</v>
      </c>
      <c r="K5" s="30" t="s">
        <v>434</v>
      </c>
      <c r="L5" s="30" t="s">
        <v>433</v>
      </c>
      <c r="M5" s="30" t="s">
        <v>434</v>
      </c>
      <c r="N5" s="30" t="s">
        <v>433</v>
      </c>
      <c r="O5" s="30" t="s">
        <v>434</v>
      </c>
      <c r="P5" s="30" t="s">
        <v>433</v>
      </c>
      <c r="Q5" s="30" t="s">
        <v>434</v>
      </c>
      <c r="R5" s="30" t="s">
        <v>433</v>
      </c>
      <c r="S5" s="51" t="s">
        <v>434</v>
      </c>
    </row>
    <row r="6" spans="1:19" s="35" customFormat="1" ht="15" customHeight="1">
      <c r="A6" s="88"/>
      <c r="B6" s="34" t="s">
        <v>435</v>
      </c>
      <c r="C6" s="34" t="s">
        <v>436</v>
      </c>
      <c r="D6" s="31" t="s">
        <v>437</v>
      </c>
      <c r="E6" s="34" t="s">
        <v>438</v>
      </c>
      <c r="F6" s="31" t="s">
        <v>437</v>
      </c>
      <c r="G6" s="34" t="s">
        <v>438</v>
      </c>
      <c r="H6" s="31" t="s">
        <v>437</v>
      </c>
      <c r="I6" s="34" t="s">
        <v>438</v>
      </c>
      <c r="J6" s="31" t="s">
        <v>437</v>
      </c>
      <c r="K6" s="34" t="s">
        <v>438</v>
      </c>
      <c r="L6" s="31" t="s">
        <v>437</v>
      </c>
      <c r="M6" s="34" t="s">
        <v>438</v>
      </c>
      <c r="N6" s="31" t="s">
        <v>437</v>
      </c>
      <c r="O6" s="34" t="s">
        <v>438</v>
      </c>
      <c r="P6" s="31" t="s">
        <v>437</v>
      </c>
      <c r="Q6" s="34" t="s">
        <v>438</v>
      </c>
      <c r="R6" s="31" t="s">
        <v>437</v>
      </c>
      <c r="S6" s="52" t="s">
        <v>438</v>
      </c>
    </row>
    <row r="7" spans="1:19" s="5" customFormat="1" ht="12" customHeight="1">
      <c r="A7" s="53" t="s">
        <v>439</v>
      </c>
      <c r="B7" s="15">
        <v>1937568</v>
      </c>
      <c r="C7" s="15">
        <v>340701596</v>
      </c>
      <c r="D7" s="15">
        <v>211916</v>
      </c>
      <c r="E7" s="15">
        <v>75137361</v>
      </c>
      <c r="F7" s="15">
        <v>1606</v>
      </c>
      <c r="G7" s="15">
        <v>319797</v>
      </c>
      <c r="H7" s="15">
        <v>434</v>
      </c>
      <c r="I7" s="15">
        <v>133494</v>
      </c>
      <c r="J7" s="15">
        <v>97030</v>
      </c>
      <c r="K7" s="15">
        <v>15223596</v>
      </c>
      <c r="L7" s="15">
        <v>10355</v>
      </c>
      <c r="M7" s="15">
        <v>3254282</v>
      </c>
      <c r="N7" s="15">
        <v>31854</v>
      </c>
      <c r="O7" s="16">
        <v>5856828</v>
      </c>
      <c r="P7" s="15">
        <v>702</v>
      </c>
      <c r="Q7" s="15">
        <v>1554006</v>
      </c>
      <c r="R7" s="15">
        <v>69935</v>
      </c>
      <c r="S7" s="59">
        <v>48795357</v>
      </c>
    </row>
    <row r="8" spans="1:19" s="5" customFormat="1" ht="12" customHeight="1">
      <c r="A8" s="60" t="s">
        <v>440</v>
      </c>
      <c r="B8" s="22">
        <v>1503696</v>
      </c>
      <c r="C8" s="22">
        <v>280813385</v>
      </c>
      <c r="D8" s="22">
        <v>189415</v>
      </c>
      <c r="E8" s="22">
        <v>61981896</v>
      </c>
      <c r="F8" s="22">
        <v>869</v>
      </c>
      <c r="G8" s="22">
        <v>201327</v>
      </c>
      <c r="H8" s="22">
        <v>159</v>
      </c>
      <c r="I8" s="22">
        <v>83300</v>
      </c>
      <c r="J8" s="22">
        <v>96256</v>
      </c>
      <c r="K8" s="22">
        <v>15092674</v>
      </c>
      <c r="L8" s="22">
        <v>8230</v>
      </c>
      <c r="M8" s="22">
        <v>2555858</v>
      </c>
      <c r="N8" s="22">
        <v>28559</v>
      </c>
      <c r="O8" s="24">
        <v>5256374</v>
      </c>
      <c r="P8" s="22">
        <v>609</v>
      </c>
      <c r="Q8" s="22">
        <v>1304110</v>
      </c>
      <c r="R8" s="22">
        <v>54733</v>
      </c>
      <c r="S8" s="61">
        <v>37488252</v>
      </c>
    </row>
    <row r="9" spans="1:44" ht="12" customHeight="1">
      <c r="A9" s="62" t="s">
        <v>441</v>
      </c>
      <c r="B9" s="19">
        <v>519679</v>
      </c>
      <c r="C9" s="19">
        <v>81005852</v>
      </c>
      <c r="D9" s="19">
        <v>77129</v>
      </c>
      <c r="E9" s="19">
        <v>34469438</v>
      </c>
      <c r="F9" s="19">
        <v>199</v>
      </c>
      <c r="G9" s="19">
        <v>38954</v>
      </c>
      <c r="H9" s="19">
        <v>41</v>
      </c>
      <c r="I9" s="19">
        <v>46412</v>
      </c>
      <c r="J9" s="19">
        <v>45073</v>
      </c>
      <c r="K9" s="19">
        <v>5688034</v>
      </c>
      <c r="L9" s="19">
        <v>1168</v>
      </c>
      <c r="M9" s="19">
        <v>316935</v>
      </c>
      <c r="N9" s="19">
        <v>4472</v>
      </c>
      <c r="O9" s="25">
        <v>649687</v>
      </c>
      <c r="P9" s="19">
        <v>51</v>
      </c>
      <c r="Q9" s="19">
        <v>90778</v>
      </c>
      <c r="R9" s="19">
        <v>26125</v>
      </c>
      <c r="S9" s="63">
        <v>27638638</v>
      </c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</row>
    <row r="10" spans="1:44" ht="12" customHeight="1">
      <c r="A10" s="62" t="s">
        <v>442</v>
      </c>
      <c r="B10" s="19">
        <v>33088</v>
      </c>
      <c r="C10" s="19">
        <v>5975033</v>
      </c>
      <c r="D10" s="19">
        <v>7243</v>
      </c>
      <c r="E10" s="19">
        <v>1408354</v>
      </c>
      <c r="F10" s="19">
        <v>18</v>
      </c>
      <c r="G10" s="19">
        <v>2681</v>
      </c>
      <c r="H10" s="19">
        <v>4</v>
      </c>
      <c r="I10" s="19">
        <v>413</v>
      </c>
      <c r="J10" s="19">
        <v>4041</v>
      </c>
      <c r="K10" s="19">
        <v>805373</v>
      </c>
      <c r="L10" s="19">
        <v>706</v>
      </c>
      <c r="M10" s="19">
        <v>73871</v>
      </c>
      <c r="N10" s="19">
        <v>1964</v>
      </c>
      <c r="O10" s="25">
        <v>306921</v>
      </c>
      <c r="P10" s="19">
        <v>53</v>
      </c>
      <c r="Q10" s="19">
        <v>40466</v>
      </c>
      <c r="R10" s="19">
        <v>457</v>
      </c>
      <c r="S10" s="63">
        <v>178628</v>
      </c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</row>
    <row r="11" spans="1:44" ht="12" customHeight="1">
      <c r="A11" s="62" t="s">
        <v>443</v>
      </c>
      <c r="B11" s="19">
        <v>224932</v>
      </c>
      <c r="C11" s="19">
        <v>42209022</v>
      </c>
      <c r="D11" s="19">
        <v>29889</v>
      </c>
      <c r="E11" s="19">
        <v>6618824</v>
      </c>
      <c r="F11" s="19">
        <v>109</v>
      </c>
      <c r="G11" s="19">
        <v>43962</v>
      </c>
      <c r="H11" s="19">
        <v>32</v>
      </c>
      <c r="I11" s="19">
        <v>6288</v>
      </c>
      <c r="J11" s="19">
        <v>10893</v>
      </c>
      <c r="K11" s="19">
        <v>1943723</v>
      </c>
      <c r="L11" s="19">
        <v>737</v>
      </c>
      <c r="M11" s="19">
        <v>422834</v>
      </c>
      <c r="N11" s="19">
        <v>6062</v>
      </c>
      <c r="O11" s="25">
        <v>1274321</v>
      </c>
      <c r="P11" s="19">
        <v>78</v>
      </c>
      <c r="Q11" s="19">
        <v>170178</v>
      </c>
      <c r="R11" s="19">
        <v>11978</v>
      </c>
      <c r="S11" s="63">
        <v>2757519</v>
      </c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</row>
    <row r="12" spans="1:44" ht="12" customHeight="1">
      <c r="A12" s="62" t="s">
        <v>444</v>
      </c>
      <c r="B12" s="19">
        <v>40079</v>
      </c>
      <c r="C12" s="19">
        <v>9328405</v>
      </c>
      <c r="D12" s="19">
        <v>1837</v>
      </c>
      <c r="E12" s="19">
        <v>514668</v>
      </c>
      <c r="F12" s="19">
        <v>29</v>
      </c>
      <c r="G12" s="19">
        <v>28767</v>
      </c>
      <c r="H12" s="19">
        <v>1</v>
      </c>
      <c r="I12" s="19">
        <v>815</v>
      </c>
      <c r="J12" s="19">
        <v>104</v>
      </c>
      <c r="K12" s="19">
        <v>22689</v>
      </c>
      <c r="L12" s="19">
        <v>234</v>
      </c>
      <c r="M12" s="19">
        <v>130304</v>
      </c>
      <c r="N12" s="19">
        <v>599</v>
      </c>
      <c r="O12" s="25">
        <v>111307</v>
      </c>
      <c r="P12" s="19">
        <v>11</v>
      </c>
      <c r="Q12" s="19">
        <v>95106</v>
      </c>
      <c r="R12" s="19">
        <v>859</v>
      </c>
      <c r="S12" s="63">
        <v>125680</v>
      </c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</row>
    <row r="13" spans="1:44" ht="12" customHeight="1">
      <c r="A13" s="62" t="s">
        <v>445</v>
      </c>
      <c r="B13" s="19">
        <v>29973</v>
      </c>
      <c r="C13" s="19">
        <v>9957685</v>
      </c>
      <c r="D13" s="19">
        <v>7704</v>
      </c>
      <c r="E13" s="19">
        <v>1942455</v>
      </c>
      <c r="F13" s="19">
        <v>20</v>
      </c>
      <c r="G13" s="19">
        <v>2213</v>
      </c>
      <c r="H13" s="19">
        <v>2</v>
      </c>
      <c r="I13" s="19">
        <v>883</v>
      </c>
      <c r="J13" s="19">
        <v>3408</v>
      </c>
      <c r="K13" s="19">
        <v>1047686</v>
      </c>
      <c r="L13" s="19">
        <v>409</v>
      </c>
      <c r="M13" s="19">
        <v>102459</v>
      </c>
      <c r="N13" s="19">
        <v>2874</v>
      </c>
      <c r="O13" s="25">
        <v>528064</v>
      </c>
      <c r="P13" s="19">
        <v>31</v>
      </c>
      <c r="Q13" s="19">
        <v>26559</v>
      </c>
      <c r="R13" s="19">
        <v>960</v>
      </c>
      <c r="S13" s="63">
        <v>234591</v>
      </c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</row>
    <row r="14" spans="1:44" s="28" customFormat="1" ht="12" customHeight="1">
      <c r="A14" s="62" t="s">
        <v>446</v>
      </c>
      <c r="B14" s="19">
        <v>85435</v>
      </c>
      <c r="C14" s="19">
        <v>19091720</v>
      </c>
      <c r="D14" s="19">
        <v>13646</v>
      </c>
      <c r="E14" s="19">
        <v>2569346</v>
      </c>
      <c r="F14" s="19">
        <v>21</v>
      </c>
      <c r="G14" s="19">
        <v>15239</v>
      </c>
      <c r="H14" s="19">
        <v>12</v>
      </c>
      <c r="I14" s="19">
        <v>1287</v>
      </c>
      <c r="J14" s="19">
        <v>9175</v>
      </c>
      <c r="K14" s="19">
        <v>1433286</v>
      </c>
      <c r="L14" s="19">
        <v>688</v>
      </c>
      <c r="M14" s="19">
        <v>192208</v>
      </c>
      <c r="N14" s="19">
        <v>2024</v>
      </c>
      <c r="O14" s="25">
        <v>326414</v>
      </c>
      <c r="P14" s="19">
        <v>45</v>
      </c>
      <c r="Q14" s="19">
        <v>252034</v>
      </c>
      <c r="R14" s="19">
        <v>1681</v>
      </c>
      <c r="S14" s="63">
        <v>348878</v>
      </c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</row>
    <row r="15" spans="1:44" s="28" customFormat="1" ht="12" customHeight="1">
      <c r="A15" s="62" t="s">
        <v>447</v>
      </c>
      <c r="B15" s="19">
        <v>43287</v>
      </c>
      <c r="C15" s="19">
        <v>10224613</v>
      </c>
      <c r="D15" s="19">
        <v>5436</v>
      </c>
      <c r="E15" s="19">
        <v>1672359</v>
      </c>
      <c r="F15" s="19">
        <v>20</v>
      </c>
      <c r="G15" s="19">
        <v>4677</v>
      </c>
      <c r="H15" s="19">
        <v>3</v>
      </c>
      <c r="I15" s="19">
        <v>1040</v>
      </c>
      <c r="J15" s="19">
        <v>3932</v>
      </c>
      <c r="K15" s="19">
        <v>808280</v>
      </c>
      <c r="L15" s="19">
        <v>332</v>
      </c>
      <c r="M15" s="19">
        <v>104848</v>
      </c>
      <c r="N15" s="19">
        <v>767</v>
      </c>
      <c r="O15" s="25">
        <v>317471</v>
      </c>
      <c r="P15" s="19">
        <v>28</v>
      </c>
      <c r="Q15" s="19">
        <v>74581</v>
      </c>
      <c r="R15" s="19">
        <v>354</v>
      </c>
      <c r="S15" s="63">
        <v>361463</v>
      </c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</row>
    <row r="16" spans="1:44" s="28" customFormat="1" ht="12" customHeight="1">
      <c r="A16" s="62" t="s">
        <v>448</v>
      </c>
      <c r="B16" s="19">
        <v>17053</v>
      </c>
      <c r="C16" s="19">
        <v>4120045</v>
      </c>
      <c r="D16" s="19">
        <v>2591</v>
      </c>
      <c r="E16" s="19">
        <v>648121</v>
      </c>
      <c r="F16" s="19">
        <v>8</v>
      </c>
      <c r="G16" s="19">
        <v>1056</v>
      </c>
      <c r="H16" s="19">
        <v>0</v>
      </c>
      <c r="I16" s="19">
        <v>0</v>
      </c>
      <c r="J16" s="19">
        <v>1115</v>
      </c>
      <c r="K16" s="19">
        <v>253948</v>
      </c>
      <c r="L16" s="19">
        <v>209</v>
      </c>
      <c r="M16" s="19">
        <v>88653</v>
      </c>
      <c r="N16" s="19">
        <v>1016</v>
      </c>
      <c r="O16" s="25">
        <v>181109</v>
      </c>
      <c r="P16" s="19">
        <v>50</v>
      </c>
      <c r="Q16" s="19">
        <v>15129</v>
      </c>
      <c r="R16" s="19">
        <v>193</v>
      </c>
      <c r="S16" s="63">
        <v>108225</v>
      </c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</row>
    <row r="17" spans="1:44" s="28" customFormat="1" ht="12" customHeight="1">
      <c r="A17" s="62" t="s">
        <v>449</v>
      </c>
      <c r="B17" s="19">
        <v>19740</v>
      </c>
      <c r="C17" s="19">
        <v>5285728</v>
      </c>
      <c r="D17" s="19">
        <v>2111</v>
      </c>
      <c r="E17" s="19">
        <v>764151</v>
      </c>
      <c r="F17" s="19">
        <v>21</v>
      </c>
      <c r="G17" s="19">
        <v>1290</v>
      </c>
      <c r="H17" s="19">
        <v>4</v>
      </c>
      <c r="I17" s="19">
        <v>1332</v>
      </c>
      <c r="J17" s="19">
        <v>1323</v>
      </c>
      <c r="K17" s="19">
        <v>351613</v>
      </c>
      <c r="L17" s="19">
        <v>164</v>
      </c>
      <c r="M17" s="19">
        <v>54227</v>
      </c>
      <c r="N17" s="19">
        <v>352</v>
      </c>
      <c r="O17" s="25">
        <v>60749</v>
      </c>
      <c r="P17" s="19">
        <v>23</v>
      </c>
      <c r="Q17" s="19">
        <v>53082</v>
      </c>
      <c r="R17" s="19">
        <v>224</v>
      </c>
      <c r="S17" s="63">
        <v>241857</v>
      </c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</row>
    <row r="18" spans="1:44" s="28" customFormat="1" ht="12" customHeight="1">
      <c r="A18" s="62" t="s">
        <v>450</v>
      </c>
      <c r="B18" s="19">
        <v>14909</v>
      </c>
      <c r="C18" s="19">
        <v>3130230</v>
      </c>
      <c r="D18" s="19">
        <v>2296</v>
      </c>
      <c r="E18" s="19">
        <v>432219</v>
      </c>
      <c r="F18" s="19">
        <v>10</v>
      </c>
      <c r="G18" s="19">
        <v>3090</v>
      </c>
      <c r="H18" s="19">
        <v>0</v>
      </c>
      <c r="I18" s="19">
        <v>0</v>
      </c>
      <c r="J18" s="19">
        <v>1502</v>
      </c>
      <c r="K18" s="19">
        <v>185315</v>
      </c>
      <c r="L18" s="19">
        <v>130</v>
      </c>
      <c r="M18" s="19">
        <v>42268</v>
      </c>
      <c r="N18" s="19">
        <v>368</v>
      </c>
      <c r="O18" s="25">
        <v>59720</v>
      </c>
      <c r="P18" s="19">
        <v>12</v>
      </c>
      <c r="Q18" s="19">
        <v>23875</v>
      </c>
      <c r="R18" s="19">
        <v>274</v>
      </c>
      <c r="S18" s="63">
        <v>117951</v>
      </c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</row>
    <row r="19" spans="1:44" s="28" customFormat="1" ht="12" customHeight="1">
      <c r="A19" s="62" t="s">
        <v>451</v>
      </c>
      <c r="B19" s="19">
        <v>53106</v>
      </c>
      <c r="C19" s="19">
        <v>18556385</v>
      </c>
      <c r="D19" s="19">
        <v>8731</v>
      </c>
      <c r="E19" s="19">
        <v>3075939</v>
      </c>
      <c r="F19" s="19">
        <v>22</v>
      </c>
      <c r="G19" s="19">
        <v>17971</v>
      </c>
      <c r="H19" s="19">
        <v>7</v>
      </c>
      <c r="I19" s="19">
        <v>2234</v>
      </c>
      <c r="J19" s="19">
        <v>4784</v>
      </c>
      <c r="K19" s="19">
        <v>880556</v>
      </c>
      <c r="L19" s="19">
        <v>732</v>
      </c>
      <c r="M19" s="19">
        <v>176126</v>
      </c>
      <c r="N19" s="19">
        <v>1537</v>
      </c>
      <c r="O19" s="25">
        <v>355298</v>
      </c>
      <c r="P19" s="19">
        <v>28</v>
      </c>
      <c r="Q19" s="19">
        <v>47833</v>
      </c>
      <c r="R19" s="19">
        <v>1621</v>
      </c>
      <c r="S19" s="63">
        <v>1595921</v>
      </c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</row>
    <row r="20" spans="1:44" s="28" customFormat="1" ht="12" customHeight="1">
      <c r="A20" s="62" t="s">
        <v>452</v>
      </c>
      <c r="B20" s="19">
        <v>61262</v>
      </c>
      <c r="C20" s="19">
        <v>14025249</v>
      </c>
      <c r="D20" s="19">
        <v>5364</v>
      </c>
      <c r="E20" s="19">
        <v>1362400</v>
      </c>
      <c r="F20" s="19">
        <v>4</v>
      </c>
      <c r="G20" s="19">
        <v>998</v>
      </c>
      <c r="H20" s="19">
        <v>11</v>
      </c>
      <c r="I20" s="19">
        <v>2905</v>
      </c>
      <c r="J20" s="19">
        <v>3344</v>
      </c>
      <c r="K20" s="19">
        <v>487262</v>
      </c>
      <c r="L20" s="19">
        <v>411</v>
      </c>
      <c r="M20" s="19">
        <v>158084</v>
      </c>
      <c r="N20" s="19">
        <v>726</v>
      </c>
      <c r="O20" s="25">
        <v>108044</v>
      </c>
      <c r="P20" s="19">
        <v>16</v>
      </c>
      <c r="Q20" s="19">
        <v>44555</v>
      </c>
      <c r="R20" s="19">
        <v>852</v>
      </c>
      <c r="S20" s="63">
        <v>560553</v>
      </c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</row>
    <row r="21" spans="1:44" s="28" customFormat="1" ht="12" customHeight="1">
      <c r="A21" s="62" t="s">
        <v>453</v>
      </c>
      <c r="B21" s="19">
        <v>30619</v>
      </c>
      <c r="C21" s="19">
        <v>6189878</v>
      </c>
      <c r="D21" s="19">
        <v>5096</v>
      </c>
      <c r="E21" s="19">
        <v>975019</v>
      </c>
      <c r="F21" s="19">
        <v>4</v>
      </c>
      <c r="G21" s="19">
        <v>335</v>
      </c>
      <c r="H21" s="19">
        <v>2</v>
      </c>
      <c r="I21" s="19">
        <v>377</v>
      </c>
      <c r="J21" s="19">
        <v>3887</v>
      </c>
      <c r="K21" s="19">
        <v>633060</v>
      </c>
      <c r="L21" s="19">
        <v>312</v>
      </c>
      <c r="M21" s="19">
        <v>97380</v>
      </c>
      <c r="N21" s="19">
        <v>466</v>
      </c>
      <c r="O21" s="25">
        <v>135615</v>
      </c>
      <c r="P21" s="19">
        <v>27</v>
      </c>
      <c r="Q21" s="19">
        <v>40270</v>
      </c>
      <c r="R21" s="19">
        <v>398</v>
      </c>
      <c r="S21" s="63">
        <v>67983</v>
      </c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</row>
    <row r="22" spans="1:44" s="28" customFormat="1" ht="12" customHeight="1">
      <c r="A22" s="62" t="s">
        <v>454</v>
      </c>
      <c r="B22" s="19">
        <v>9574</v>
      </c>
      <c r="C22" s="19">
        <v>1536289</v>
      </c>
      <c r="D22" s="19">
        <v>691</v>
      </c>
      <c r="E22" s="19">
        <v>112175</v>
      </c>
      <c r="F22" s="19">
        <v>4</v>
      </c>
      <c r="G22" s="19">
        <v>569</v>
      </c>
      <c r="H22" s="19">
        <v>0</v>
      </c>
      <c r="I22" s="19">
        <v>0</v>
      </c>
      <c r="J22" s="19">
        <v>301</v>
      </c>
      <c r="K22" s="19">
        <v>48892</v>
      </c>
      <c r="L22" s="19">
        <v>132</v>
      </c>
      <c r="M22" s="19">
        <v>24223</v>
      </c>
      <c r="N22" s="19">
        <v>178</v>
      </c>
      <c r="O22" s="25">
        <v>27446</v>
      </c>
      <c r="P22" s="19">
        <v>7</v>
      </c>
      <c r="Q22" s="19">
        <v>1197</v>
      </c>
      <c r="R22" s="19">
        <v>69</v>
      </c>
      <c r="S22" s="63">
        <v>9847</v>
      </c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</row>
    <row r="23" spans="1:44" ht="12" customHeight="1">
      <c r="A23" s="62" t="s">
        <v>455</v>
      </c>
      <c r="B23" s="19">
        <v>19904</v>
      </c>
      <c r="C23" s="19">
        <v>3453519</v>
      </c>
      <c r="D23" s="19">
        <v>1830</v>
      </c>
      <c r="E23" s="19">
        <v>329736</v>
      </c>
      <c r="F23" s="19">
        <v>4</v>
      </c>
      <c r="G23" s="19">
        <v>2601</v>
      </c>
      <c r="H23" s="19">
        <v>9</v>
      </c>
      <c r="I23" s="19">
        <v>818</v>
      </c>
      <c r="J23" s="19">
        <v>721</v>
      </c>
      <c r="K23" s="19">
        <v>115818</v>
      </c>
      <c r="L23" s="19">
        <v>282</v>
      </c>
      <c r="M23" s="19">
        <v>44793</v>
      </c>
      <c r="N23" s="19">
        <v>339</v>
      </c>
      <c r="O23" s="25">
        <v>45842</v>
      </c>
      <c r="P23" s="19">
        <v>9</v>
      </c>
      <c r="Q23" s="19">
        <v>3427</v>
      </c>
      <c r="R23" s="19">
        <v>466</v>
      </c>
      <c r="S23" s="63">
        <v>116439</v>
      </c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</row>
    <row r="24" spans="1:44" ht="12" customHeight="1">
      <c r="A24" s="62" t="s">
        <v>456</v>
      </c>
      <c r="B24" s="19">
        <v>3599</v>
      </c>
      <c r="C24" s="19">
        <v>672605</v>
      </c>
      <c r="D24" s="19">
        <v>646</v>
      </c>
      <c r="E24" s="19">
        <v>121661</v>
      </c>
      <c r="F24" s="19">
        <v>2</v>
      </c>
      <c r="G24" s="19">
        <v>233</v>
      </c>
      <c r="H24" s="19">
        <v>0</v>
      </c>
      <c r="I24" s="19">
        <v>0</v>
      </c>
      <c r="J24" s="19">
        <v>439</v>
      </c>
      <c r="K24" s="19">
        <v>75158</v>
      </c>
      <c r="L24" s="19">
        <v>121</v>
      </c>
      <c r="M24" s="19">
        <v>18081</v>
      </c>
      <c r="N24" s="19">
        <v>35</v>
      </c>
      <c r="O24" s="25">
        <v>4427</v>
      </c>
      <c r="P24" s="19">
        <v>8</v>
      </c>
      <c r="Q24" s="19">
        <v>16897</v>
      </c>
      <c r="R24" s="19">
        <v>41</v>
      </c>
      <c r="S24" s="63">
        <v>6865</v>
      </c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</row>
    <row r="25" spans="1:44" ht="12" customHeight="1">
      <c r="A25" s="62" t="s">
        <v>457</v>
      </c>
      <c r="B25" s="19">
        <v>32657</v>
      </c>
      <c r="C25" s="19">
        <v>3387296</v>
      </c>
      <c r="D25" s="19">
        <v>1978</v>
      </c>
      <c r="E25" s="19">
        <v>257101</v>
      </c>
      <c r="F25" s="19">
        <v>17</v>
      </c>
      <c r="G25" s="19">
        <v>1356</v>
      </c>
      <c r="H25" s="19">
        <v>0</v>
      </c>
      <c r="I25" s="19">
        <v>0</v>
      </c>
      <c r="J25" s="19">
        <v>0</v>
      </c>
      <c r="K25" s="19">
        <v>0</v>
      </c>
      <c r="L25" s="19">
        <v>163</v>
      </c>
      <c r="M25" s="19">
        <v>34312</v>
      </c>
      <c r="N25" s="19">
        <v>74</v>
      </c>
      <c r="O25" s="25">
        <v>5698</v>
      </c>
      <c r="P25" s="19">
        <v>6</v>
      </c>
      <c r="Q25" s="19">
        <v>26297</v>
      </c>
      <c r="R25" s="19">
        <v>1718</v>
      </c>
      <c r="S25" s="63">
        <v>189440</v>
      </c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4" ht="12" customHeight="1">
      <c r="A26" s="62" t="s">
        <v>458</v>
      </c>
      <c r="B26" s="19">
        <v>44135</v>
      </c>
      <c r="C26" s="19">
        <v>8834343</v>
      </c>
      <c r="D26" s="19">
        <v>1185</v>
      </c>
      <c r="E26" s="19">
        <v>405985</v>
      </c>
      <c r="F26" s="19">
        <v>32</v>
      </c>
      <c r="G26" s="19">
        <v>5980</v>
      </c>
      <c r="H26" s="19">
        <v>8</v>
      </c>
      <c r="I26" s="19">
        <v>2772</v>
      </c>
      <c r="J26" s="19">
        <v>0</v>
      </c>
      <c r="K26" s="19">
        <v>0</v>
      </c>
      <c r="L26" s="19">
        <v>196</v>
      </c>
      <c r="M26" s="19">
        <v>111399</v>
      </c>
      <c r="N26" s="19">
        <v>610</v>
      </c>
      <c r="O26" s="25">
        <v>159960</v>
      </c>
      <c r="P26" s="19">
        <v>13</v>
      </c>
      <c r="Q26" s="19">
        <v>33885</v>
      </c>
      <c r="R26" s="19">
        <v>326</v>
      </c>
      <c r="S26" s="63">
        <v>91990</v>
      </c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4" ht="12" customHeight="1">
      <c r="A27" s="62" t="s">
        <v>459</v>
      </c>
      <c r="B27" s="19">
        <v>148250</v>
      </c>
      <c r="C27" s="19">
        <v>21595183</v>
      </c>
      <c r="D27" s="19">
        <v>7156</v>
      </c>
      <c r="E27" s="19">
        <v>2912304</v>
      </c>
      <c r="F27" s="19">
        <v>289</v>
      </c>
      <c r="G27" s="19">
        <v>17440</v>
      </c>
      <c r="H27" s="19">
        <v>14</v>
      </c>
      <c r="I27" s="19">
        <v>14604</v>
      </c>
      <c r="J27" s="19">
        <v>0</v>
      </c>
      <c r="K27" s="19">
        <v>0</v>
      </c>
      <c r="L27" s="19">
        <v>468</v>
      </c>
      <c r="M27" s="19">
        <v>107491</v>
      </c>
      <c r="N27" s="19">
        <v>2233</v>
      </c>
      <c r="O27" s="25">
        <v>280728</v>
      </c>
      <c r="P27" s="19">
        <v>99</v>
      </c>
      <c r="Q27" s="19">
        <v>97664</v>
      </c>
      <c r="R27" s="19">
        <v>4053</v>
      </c>
      <c r="S27" s="63">
        <v>2394378</v>
      </c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44" ht="12" customHeight="1">
      <c r="A28" s="62" t="s">
        <v>460</v>
      </c>
      <c r="B28" s="19">
        <v>15973</v>
      </c>
      <c r="C28" s="19">
        <v>2514062</v>
      </c>
      <c r="D28" s="19">
        <v>1573</v>
      </c>
      <c r="E28" s="19">
        <v>320851</v>
      </c>
      <c r="F28" s="19">
        <v>15</v>
      </c>
      <c r="G28" s="19">
        <v>2058</v>
      </c>
      <c r="H28" s="19">
        <v>1</v>
      </c>
      <c r="I28" s="19">
        <v>90</v>
      </c>
      <c r="J28" s="19">
        <v>0</v>
      </c>
      <c r="K28" s="19">
        <v>0</v>
      </c>
      <c r="L28" s="19">
        <v>222</v>
      </c>
      <c r="M28" s="19">
        <v>40061</v>
      </c>
      <c r="N28" s="19">
        <v>809</v>
      </c>
      <c r="O28" s="25">
        <v>116793</v>
      </c>
      <c r="P28" s="19">
        <v>1</v>
      </c>
      <c r="Q28" s="19">
        <v>2020</v>
      </c>
      <c r="R28" s="19">
        <v>525</v>
      </c>
      <c r="S28" s="63">
        <v>159829</v>
      </c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</row>
    <row r="29" spans="1:44" ht="12" customHeight="1">
      <c r="A29" s="62" t="s">
        <v>461</v>
      </c>
      <c r="B29" s="19">
        <v>56442</v>
      </c>
      <c r="C29" s="19">
        <v>9720244</v>
      </c>
      <c r="D29" s="19">
        <v>5283</v>
      </c>
      <c r="E29" s="19">
        <v>1068791</v>
      </c>
      <c r="F29" s="19">
        <v>21</v>
      </c>
      <c r="G29" s="19">
        <v>9856</v>
      </c>
      <c r="H29" s="19">
        <v>8</v>
      </c>
      <c r="I29" s="19">
        <v>1030</v>
      </c>
      <c r="J29" s="19">
        <v>2214</v>
      </c>
      <c r="K29" s="19">
        <v>311983</v>
      </c>
      <c r="L29" s="19">
        <v>414</v>
      </c>
      <c r="M29" s="19">
        <v>215303</v>
      </c>
      <c r="N29" s="19">
        <v>1054</v>
      </c>
      <c r="O29" s="25">
        <v>200760</v>
      </c>
      <c r="P29" s="19">
        <v>13</v>
      </c>
      <c r="Q29" s="19">
        <v>148279</v>
      </c>
      <c r="R29" s="19">
        <v>1559</v>
      </c>
      <c r="S29" s="63">
        <v>181580</v>
      </c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</row>
    <row r="30" spans="1:19" s="5" customFormat="1" ht="12" customHeight="1">
      <c r="A30" s="60" t="s">
        <v>462</v>
      </c>
      <c r="B30" s="22">
        <v>310534</v>
      </c>
      <c r="C30" s="22">
        <v>36449929</v>
      </c>
      <c r="D30" s="22">
        <v>15025</v>
      </c>
      <c r="E30" s="22">
        <v>7300682</v>
      </c>
      <c r="F30" s="22">
        <v>702</v>
      </c>
      <c r="G30" s="22">
        <v>105884</v>
      </c>
      <c r="H30" s="22">
        <v>233</v>
      </c>
      <c r="I30" s="22">
        <v>31588</v>
      </c>
      <c r="J30" s="22">
        <v>0</v>
      </c>
      <c r="K30" s="22">
        <v>0</v>
      </c>
      <c r="L30" s="22">
        <v>1595</v>
      </c>
      <c r="M30" s="22">
        <v>441673</v>
      </c>
      <c r="N30" s="22">
        <v>2899</v>
      </c>
      <c r="O30" s="24">
        <v>320716</v>
      </c>
      <c r="P30" s="22">
        <v>50</v>
      </c>
      <c r="Q30" s="22">
        <v>84467</v>
      </c>
      <c r="R30" s="22">
        <v>9546</v>
      </c>
      <c r="S30" s="61">
        <v>6316355</v>
      </c>
    </row>
    <row r="31" spans="1:19" s="5" customFormat="1" ht="12" customHeight="1">
      <c r="A31" s="60" t="s">
        <v>463</v>
      </c>
      <c r="B31" s="22">
        <v>120650</v>
      </c>
      <c r="C31" s="22">
        <v>22794808</v>
      </c>
      <c r="D31" s="22">
        <v>6617</v>
      </c>
      <c r="E31" s="22">
        <v>5641211</v>
      </c>
      <c r="F31" s="22">
        <v>19</v>
      </c>
      <c r="G31" s="22">
        <v>7171</v>
      </c>
      <c r="H31" s="22">
        <v>42</v>
      </c>
      <c r="I31" s="22">
        <v>18606</v>
      </c>
      <c r="J31" s="22">
        <v>6</v>
      </c>
      <c r="K31" s="22">
        <v>1908</v>
      </c>
      <c r="L31" s="22">
        <v>520</v>
      </c>
      <c r="M31" s="22">
        <v>253511</v>
      </c>
      <c r="N31" s="22">
        <v>374</v>
      </c>
      <c r="O31" s="24">
        <v>271708</v>
      </c>
      <c r="P31" s="22">
        <v>33</v>
      </c>
      <c r="Q31" s="22">
        <v>121553</v>
      </c>
      <c r="R31" s="22">
        <v>5623</v>
      </c>
      <c r="S31" s="61">
        <v>4966756</v>
      </c>
    </row>
    <row r="32" spans="1:19" s="5" customFormat="1" ht="12" customHeight="1">
      <c r="A32" s="60" t="s">
        <v>464</v>
      </c>
      <c r="B32" s="22">
        <v>2688</v>
      </c>
      <c r="C32" s="22">
        <v>643474</v>
      </c>
      <c r="D32" s="22">
        <v>859</v>
      </c>
      <c r="E32" s="22">
        <v>213572</v>
      </c>
      <c r="F32" s="22">
        <v>16</v>
      </c>
      <c r="G32" s="22">
        <v>5416</v>
      </c>
      <c r="H32" s="22">
        <v>0</v>
      </c>
      <c r="I32" s="22">
        <v>0</v>
      </c>
      <c r="J32" s="22">
        <v>768</v>
      </c>
      <c r="K32" s="22">
        <v>129014</v>
      </c>
      <c r="L32" s="22">
        <v>10</v>
      </c>
      <c r="M32" s="22">
        <v>3241</v>
      </c>
      <c r="N32" s="22">
        <v>22</v>
      </c>
      <c r="O32" s="24">
        <v>8030</v>
      </c>
      <c r="P32" s="22">
        <v>10</v>
      </c>
      <c r="Q32" s="22">
        <v>43876</v>
      </c>
      <c r="R32" s="22">
        <v>33</v>
      </c>
      <c r="S32" s="61">
        <v>23995</v>
      </c>
    </row>
    <row r="33" spans="1:55" ht="12" customHeight="1">
      <c r="A33" s="62" t="s">
        <v>465</v>
      </c>
      <c r="B33" s="19">
        <v>2673</v>
      </c>
      <c r="C33" s="19">
        <v>633110</v>
      </c>
      <c r="D33" s="19">
        <v>859</v>
      </c>
      <c r="E33" s="19">
        <v>213572</v>
      </c>
      <c r="F33" s="19">
        <v>16</v>
      </c>
      <c r="G33" s="19">
        <v>5416</v>
      </c>
      <c r="H33" s="19">
        <v>0</v>
      </c>
      <c r="I33" s="19">
        <v>0</v>
      </c>
      <c r="J33" s="19">
        <v>768</v>
      </c>
      <c r="K33" s="19">
        <v>129014</v>
      </c>
      <c r="L33" s="19">
        <v>10</v>
      </c>
      <c r="M33" s="19">
        <v>3241</v>
      </c>
      <c r="N33" s="19">
        <v>22</v>
      </c>
      <c r="O33" s="25">
        <v>8030</v>
      </c>
      <c r="P33" s="19">
        <v>10</v>
      </c>
      <c r="Q33" s="19">
        <v>43876</v>
      </c>
      <c r="R33" s="19">
        <v>33</v>
      </c>
      <c r="S33" s="63">
        <v>23995</v>
      </c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</row>
    <row r="34" spans="1:55" ht="12" customHeight="1">
      <c r="A34" s="62" t="s">
        <v>466</v>
      </c>
      <c r="B34" s="63">
        <v>15</v>
      </c>
      <c r="C34" s="63">
        <v>10364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0</v>
      </c>
      <c r="M34" s="63">
        <v>0</v>
      </c>
      <c r="N34" s="63">
        <v>0</v>
      </c>
      <c r="O34" s="25">
        <v>0</v>
      </c>
      <c r="P34" s="63">
        <v>0</v>
      </c>
      <c r="Q34" s="63">
        <v>0</v>
      </c>
      <c r="R34" s="63">
        <v>0</v>
      </c>
      <c r="S34" s="63">
        <v>0</v>
      </c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</row>
    <row r="35" spans="1:19" ht="12" customHeight="1">
      <c r="A35" s="45" t="s">
        <v>467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</row>
    <row r="36" spans="1:19" ht="12">
      <c r="A36" s="33" t="s">
        <v>468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</row>
    <row r="37" spans="1:67" ht="12" hidden="1">
      <c r="A37" s="11" t="s">
        <v>469</v>
      </c>
      <c r="B37" s="9">
        <f aca="true" t="shared" si="0" ref="B37:S37">B7-B8-B30-B31-B32</f>
        <v>0</v>
      </c>
      <c r="C37" s="9">
        <f t="shared" si="0"/>
        <v>0</v>
      </c>
      <c r="D37" s="9">
        <f t="shared" si="0"/>
        <v>0</v>
      </c>
      <c r="E37" s="9">
        <f t="shared" si="0"/>
        <v>0</v>
      </c>
      <c r="F37" s="9">
        <f t="shared" si="0"/>
        <v>0</v>
      </c>
      <c r="G37" s="9">
        <f t="shared" si="0"/>
        <v>-1</v>
      </c>
      <c r="H37" s="9">
        <f t="shared" si="0"/>
        <v>0</v>
      </c>
      <c r="I37" s="9">
        <f t="shared" si="0"/>
        <v>0</v>
      </c>
      <c r="J37" s="9">
        <f t="shared" si="0"/>
        <v>0</v>
      </c>
      <c r="K37" s="9">
        <f t="shared" si="0"/>
        <v>0</v>
      </c>
      <c r="L37" s="9">
        <f t="shared" si="0"/>
        <v>0</v>
      </c>
      <c r="M37" s="9">
        <f t="shared" si="0"/>
        <v>-1</v>
      </c>
      <c r="N37" s="9">
        <f t="shared" si="0"/>
        <v>0</v>
      </c>
      <c r="O37" s="9">
        <f t="shared" si="0"/>
        <v>0</v>
      </c>
      <c r="P37" s="9">
        <f t="shared" si="0"/>
        <v>0</v>
      </c>
      <c r="Q37" s="9">
        <f t="shared" si="0"/>
        <v>0</v>
      </c>
      <c r="R37" s="9">
        <f t="shared" si="0"/>
        <v>0</v>
      </c>
      <c r="S37" s="9">
        <f t="shared" si="0"/>
        <v>-1</v>
      </c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</row>
    <row r="38" spans="1:67" ht="12" hidden="1">
      <c r="A38" s="11" t="s">
        <v>470</v>
      </c>
      <c r="B38" s="9">
        <f aca="true" t="shared" si="1" ref="B38:S38">B8-SUM(B9:B29)</f>
        <v>0</v>
      </c>
      <c r="C38" s="9">
        <f t="shared" si="1"/>
        <v>-1</v>
      </c>
      <c r="D38" s="9">
        <f t="shared" si="1"/>
        <v>0</v>
      </c>
      <c r="E38" s="9">
        <f t="shared" si="1"/>
        <v>-1</v>
      </c>
      <c r="F38" s="9">
        <f t="shared" si="1"/>
        <v>0</v>
      </c>
      <c r="G38" s="9">
        <f t="shared" si="1"/>
        <v>1</v>
      </c>
      <c r="H38" s="9">
        <f t="shared" si="1"/>
        <v>0</v>
      </c>
      <c r="I38" s="9">
        <f t="shared" si="1"/>
        <v>0</v>
      </c>
      <c r="J38" s="9">
        <f t="shared" si="1"/>
        <v>0</v>
      </c>
      <c r="K38" s="9">
        <f t="shared" si="1"/>
        <v>-2</v>
      </c>
      <c r="L38" s="9">
        <f t="shared" si="1"/>
        <v>0</v>
      </c>
      <c r="M38" s="9">
        <f t="shared" si="1"/>
        <v>-2</v>
      </c>
      <c r="N38" s="9">
        <f t="shared" si="1"/>
        <v>0</v>
      </c>
      <c r="O38" s="9">
        <f t="shared" si="1"/>
        <v>0</v>
      </c>
      <c r="P38" s="9">
        <f t="shared" si="1"/>
        <v>0</v>
      </c>
      <c r="Q38" s="9">
        <f t="shared" si="1"/>
        <v>-2</v>
      </c>
      <c r="R38" s="9">
        <f t="shared" si="1"/>
        <v>0</v>
      </c>
      <c r="S38" s="9">
        <f t="shared" si="1"/>
        <v>-3</v>
      </c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</row>
    <row r="39" spans="1:67" ht="12" hidden="1">
      <c r="A39" s="11" t="s">
        <v>471</v>
      </c>
      <c r="B39" s="9">
        <f aca="true" t="shared" si="2" ref="B39:S39">B32-B33-B34</f>
        <v>0</v>
      </c>
      <c r="C39" s="9">
        <f t="shared" si="2"/>
        <v>0</v>
      </c>
      <c r="D39" s="9">
        <f t="shared" si="2"/>
        <v>0</v>
      </c>
      <c r="E39" s="9">
        <f t="shared" si="2"/>
        <v>0</v>
      </c>
      <c r="F39" s="9">
        <f t="shared" si="2"/>
        <v>0</v>
      </c>
      <c r="G39" s="9">
        <f t="shared" si="2"/>
        <v>0</v>
      </c>
      <c r="H39" s="9">
        <f t="shared" si="2"/>
        <v>0</v>
      </c>
      <c r="I39" s="9">
        <f t="shared" si="2"/>
        <v>0</v>
      </c>
      <c r="J39" s="9">
        <f t="shared" si="2"/>
        <v>0</v>
      </c>
      <c r="K39" s="9">
        <f t="shared" si="2"/>
        <v>0</v>
      </c>
      <c r="L39" s="9">
        <f t="shared" si="2"/>
        <v>0</v>
      </c>
      <c r="M39" s="9">
        <f t="shared" si="2"/>
        <v>0</v>
      </c>
      <c r="N39" s="9">
        <f t="shared" si="2"/>
        <v>0</v>
      </c>
      <c r="O39" s="9">
        <f t="shared" si="2"/>
        <v>0</v>
      </c>
      <c r="P39" s="9">
        <f t="shared" si="2"/>
        <v>0</v>
      </c>
      <c r="Q39" s="9">
        <f t="shared" si="2"/>
        <v>0</v>
      </c>
      <c r="R39" s="9">
        <f t="shared" si="2"/>
        <v>0</v>
      </c>
      <c r="S39" s="9">
        <f t="shared" si="2"/>
        <v>0</v>
      </c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</row>
    <row r="40" spans="1:19" ht="12" hidden="1">
      <c r="A40" s="64" t="s">
        <v>472</v>
      </c>
      <c r="B40" s="48">
        <f>'年月Monthly'!B145-'2010'!B7</f>
        <v>0</v>
      </c>
      <c r="C40" s="48">
        <f>'年月Monthly'!C145-'2010'!C7</f>
        <v>0</v>
      </c>
      <c r="D40" s="48">
        <f>'年月Monthly'!D145-'2010'!D7</f>
        <v>0</v>
      </c>
      <c r="E40" s="48">
        <f>'年月Monthly'!E145-'2010'!E7</f>
        <v>0</v>
      </c>
      <c r="F40" s="48">
        <f>'年月Monthly'!F145-'2010'!F7</f>
        <v>0</v>
      </c>
      <c r="G40" s="48">
        <f>'年月Monthly'!G145-'2010'!G7</f>
        <v>0</v>
      </c>
      <c r="H40" s="48">
        <f>'年月Monthly'!H145-'2010'!H7</f>
        <v>0</v>
      </c>
      <c r="I40" s="48">
        <f>'年月Monthly'!I145-'2010'!I7</f>
        <v>0</v>
      </c>
      <c r="J40" s="48">
        <f>'年月Monthly'!J145-'2010'!J7</f>
        <v>0</v>
      </c>
      <c r="K40" s="48">
        <f>'年月Monthly'!K145-'2010'!K7</f>
        <v>0</v>
      </c>
      <c r="L40" s="48">
        <f>'年月Monthly'!L145-'2010'!L7</f>
        <v>0</v>
      </c>
      <c r="M40" s="48">
        <f>'年月Monthly'!M145-'2010'!M7</f>
        <v>0</v>
      </c>
      <c r="N40" s="48">
        <f>'年月Monthly'!N145-'2010'!N7</f>
        <v>0</v>
      </c>
      <c r="O40" s="48">
        <f>'年月Monthly'!O145-'2010'!O7</f>
        <v>0</v>
      </c>
      <c r="P40" s="48">
        <f>'年月Monthly'!P145-'2010'!P7</f>
        <v>0</v>
      </c>
      <c r="Q40" s="48">
        <f>'年月Monthly'!Q145-'2010'!Q7</f>
        <v>0</v>
      </c>
      <c r="R40" s="48">
        <f>'年月Monthly'!R145-'2010'!R7</f>
        <v>0</v>
      </c>
      <c r="S40" s="48">
        <f>'年月Monthly'!S145-'2010'!S7</f>
        <v>0</v>
      </c>
    </row>
    <row r="41" spans="1:19" ht="12">
      <c r="A41" s="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</row>
    <row r="42" spans="1:19" ht="12">
      <c r="A42" s="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</row>
    <row r="43" spans="1:19" ht="12">
      <c r="A43" s="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</row>
    <row r="44" spans="2:19" ht="12"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</row>
    <row r="45" spans="2:19" ht="12"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</row>
    <row r="46" spans="2:19" ht="12"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</row>
    <row r="47" spans="2:19" ht="12"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</row>
    <row r="48" spans="2:19" ht="12"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</row>
  </sheetData>
  <sheetProtection/>
  <mergeCells count="14">
    <mergeCell ref="R4:S4"/>
    <mergeCell ref="A1:S1"/>
    <mergeCell ref="A3:A6"/>
    <mergeCell ref="B3:C3"/>
    <mergeCell ref="D3:S3"/>
    <mergeCell ref="B4:B5"/>
    <mergeCell ref="C4:C5"/>
    <mergeCell ref="D4:E4"/>
    <mergeCell ref="J4:K4"/>
    <mergeCell ref="P4:Q4"/>
    <mergeCell ref="F4:G4"/>
    <mergeCell ref="H4:I4"/>
    <mergeCell ref="L4:M4"/>
    <mergeCell ref="N4:O4"/>
  </mergeCells>
  <conditionalFormatting sqref="B37:S40">
    <cfRule type="cellIs" priority="1" dxfId="13" operator="notEqual" stopIfTrue="1">
      <formula>0</formula>
    </cfRule>
  </conditionalFormatting>
  <printOptions/>
  <pageMargins left="0.75" right="0.75" top="1" bottom="1" header="0.5" footer="0.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O48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33203125" defaultRowHeight="12"/>
  <cols>
    <col min="1" max="1" width="25.5" style="10" customWidth="1"/>
    <col min="2" max="2" width="14.33203125" style="0" customWidth="1"/>
    <col min="3" max="3" width="15.5" style="0" customWidth="1"/>
    <col min="4" max="4" width="7.66015625" style="0" customWidth="1"/>
    <col min="5" max="5" width="13.16015625" style="0" customWidth="1"/>
    <col min="6" max="6" width="7.66015625" style="0" customWidth="1"/>
    <col min="7" max="7" width="13.16015625" style="0" customWidth="1"/>
    <col min="8" max="8" width="7.5" style="0" customWidth="1"/>
    <col min="9" max="9" width="13.16015625" style="0" customWidth="1"/>
    <col min="10" max="10" width="9.83203125" style="0" customWidth="1"/>
    <col min="11" max="11" width="13.16015625" style="0" customWidth="1"/>
    <col min="12" max="12" width="6.83203125" style="0" customWidth="1"/>
    <col min="13" max="13" width="13.16015625" style="0" customWidth="1"/>
    <col min="14" max="14" width="7.33203125" style="0" customWidth="1"/>
    <col min="15" max="15" width="13.16015625" style="0" customWidth="1"/>
    <col min="16" max="16" width="7.66015625" style="0" customWidth="1"/>
    <col min="17" max="17" width="13.16015625" style="0" customWidth="1"/>
    <col min="18" max="18" width="7.33203125" style="0" customWidth="1"/>
    <col min="19" max="19" width="13.16015625" style="0" customWidth="1"/>
  </cols>
  <sheetData>
    <row r="1" spans="1:19" ht="19.5" customHeight="1">
      <c r="A1" s="85" t="s">
        <v>364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</row>
    <row r="2" spans="1:16" s="38" customFormat="1" ht="11.25" customHeight="1">
      <c r="A2" s="36" t="s">
        <v>418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P2" s="37"/>
    </row>
    <row r="3" spans="1:19" ht="15" customHeight="1">
      <c r="A3" s="86" t="s">
        <v>365</v>
      </c>
      <c r="B3" s="74" t="s">
        <v>366</v>
      </c>
      <c r="C3" s="75"/>
      <c r="D3" s="74" t="s">
        <v>367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</row>
    <row r="4" spans="1:19" ht="21" customHeight="1">
      <c r="A4" s="87"/>
      <c r="B4" s="77" t="s">
        <v>368</v>
      </c>
      <c r="C4" s="77" t="s">
        <v>369</v>
      </c>
      <c r="D4" s="74" t="s">
        <v>370</v>
      </c>
      <c r="E4" s="75"/>
      <c r="F4" s="79" t="s">
        <v>371</v>
      </c>
      <c r="G4" s="75"/>
      <c r="H4" s="74" t="s">
        <v>372</v>
      </c>
      <c r="I4" s="75"/>
      <c r="J4" s="74" t="s">
        <v>373</v>
      </c>
      <c r="K4" s="75"/>
      <c r="L4" s="74" t="s">
        <v>374</v>
      </c>
      <c r="M4" s="75"/>
      <c r="N4" s="79" t="s">
        <v>375</v>
      </c>
      <c r="O4" s="80"/>
      <c r="P4" s="74" t="s">
        <v>376</v>
      </c>
      <c r="Q4" s="75"/>
      <c r="R4" s="79" t="s">
        <v>377</v>
      </c>
      <c r="S4" s="76"/>
    </row>
    <row r="5" spans="1:19" ht="15" customHeight="1">
      <c r="A5" s="87"/>
      <c r="B5" s="78"/>
      <c r="C5" s="78"/>
      <c r="D5" s="30" t="s">
        <v>378</v>
      </c>
      <c r="E5" s="30" t="s">
        <v>379</v>
      </c>
      <c r="F5" s="30" t="s">
        <v>378</v>
      </c>
      <c r="G5" s="30" t="s">
        <v>379</v>
      </c>
      <c r="H5" s="30" t="s">
        <v>378</v>
      </c>
      <c r="I5" s="30" t="s">
        <v>379</v>
      </c>
      <c r="J5" s="30" t="s">
        <v>378</v>
      </c>
      <c r="K5" s="30" t="s">
        <v>379</v>
      </c>
      <c r="L5" s="30" t="s">
        <v>378</v>
      </c>
      <c r="M5" s="30" t="s">
        <v>379</v>
      </c>
      <c r="N5" s="30" t="s">
        <v>378</v>
      </c>
      <c r="O5" s="30" t="s">
        <v>379</v>
      </c>
      <c r="P5" s="30" t="s">
        <v>378</v>
      </c>
      <c r="Q5" s="30" t="s">
        <v>379</v>
      </c>
      <c r="R5" s="30" t="s">
        <v>378</v>
      </c>
      <c r="S5" s="51" t="s">
        <v>379</v>
      </c>
    </row>
    <row r="6" spans="1:19" s="35" customFormat="1" ht="15" customHeight="1">
      <c r="A6" s="88"/>
      <c r="B6" s="34" t="s">
        <v>380</v>
      </c>
      <c r="C6" s="34" t="s">
        <v>381</v>
      </c>
      <c r="D6" s="31" t="s">
        <v>382</v>
      </c>
      <c r="E6" s="34" t="s">
        <v>383</v>
      </c>
      <c r="F6" s="31" t="s">
        <v>382</v>
      </c>
      <c r="G6" s="34" t="s">
        <v>383</v>
      </c>
      <c r="H6" s="31" t="s">
        <v>382</v>
      </c>
      <c r="I6" s="34" t="s">
        <v>383</v>
      </c>
      <c r="J6" s="31" t="s">
        <v>382</v>
      </c>
      <c r="K6" s="34" t="s">
        <v>383</v>
      </c>
      <c r="L6" s="31" t="s">
        <v>382</v>
      </c>
      <c r="M6" s="34" t="s">
        <v>383</v>
      </c>
      <c r="N6" s="31" t="s">
        <v>382</v>
      </c>
      <c r="O6" s="34" t="s">
        <v>383</v>
      </c>
      <c r="P6" s="31" t="s">
        <v>382</v>
      </c>
      <c r="Q6" s="34" t="s">
        <v>383</v>
      </c>
      <c r="R6" s="31" t="s">
        <v>382</v>
      </c>
      <c r="S6" s="52" t="s">
        <v>383</v>
      </c>
    </row>
    <row r="7" spans="1:19" s="5" customFormat="1" ht="12" customHeight="1">
      <c r="A7" s="53" t="s">
        <v>384</v>
      </c>
      <c r="B7" s="15">
        <v>1893764</v>
      </c>
      <c r="C7" s="15">
        <v>317808850</v>
      </c>
      <c r="D7" s="15">
        <v>177156</v>
      </c>
      <c r="E7" s="15">
        <v>66094746</v>
      </c>
      <c r="F7" s="15">
        <v>1640</v>
      </c>
      <c r="G7" s="15">
        <v>487268</v>
      </c>
      <c r="H7" s="15">
        <v>536</v>
      </c>
      <c r="I7" s="15">
        <v>113136</v>
      </c>
      <c r="J7" s="15">
        <v>77169</v>
      </c>
      <c r="K7" s="15">
        <v>12487056</v>
      </c>
      <c r="L7" s="15">
        <v>7734</v>
      </c>
      <c r="M7" s="15">
        <v>2318179</v>
      </c>
      <c r="N7" s="15">
        <v>31460</v>
      </c>
      <c r="O7" s="16">
        <v>5083925</v>
      </c>
      <c r="P7" s="15">
        <v>659</v>
      </c>
      <c r="Q7" s="15">
        <v>2545524</v>
      </c>
      <c r="R7" s="15">
        <v>57958</v>
      </c>
      <c r="S7" s="59">
        <v>43059656</v>
      </c>
    </row>
    <row r="8" spans="1:19" s="5" customFormat="1" ht="12" customHeight="1">
      <c r="A8" s="60" t="s">
        <v>385</v>
      </c>
      <c r="B8" s="22">
        <v>1457277</v>
      </c>
      <c r="C8" s="22">
        <v>261818001</v>
      </c>
      <c r="D8" s="22">
        <v>154014</v>
      </c>
      <c r="E8" s="22">
        <v>56936400</v>
      </c>
      <c r="F8" s="22">
        <v>723</v>
      </c>
      <c r="G8" s="22">
        <v>290618</v>
      </c>
      <c r="H8" s="22">
        <v>263</v>
      </c>
      <c r="I8" s="22">
        <v>73097</v>
      </c>
      <c r="J8" s="22">
        <v>72460</v>
      </c>
      <c r="K8" s="22">
        <v>12053389</v>
      </c>
      <c r="L8" s="22">
        <v>5953</v>
      </c>
      <c r="M8" s="22">
        <v>1846241</v>
      </c>
      <c r="N8" s="22">
        <v>27209</v>
      </c>
      <c r="O8" s="24">
        <v>4540513</v>
      </c>
      <c r="P8" s="22">
        <v>595</v>
      </c>
      <c r="Q8" s="22">
        <v>2286451</v>
      </c>
      <c r="R8" s="22">
        <v>46811</v>
      </c>
      <c r="S8" s="61">
        <v>35846091</v>
      </c>
    </row>
    <row r="9" spans="1:44" ht="12" customHeight="1">
      <c r="A9" s="62" t="s">
        <v>386</v>
      </c>
      <c r="B9" s="19">
        <v>501368</v>
      </c>
      <c r="C9" s="19">
        <v>77735064</v>
      </c>
      <c r="D9" s="19">
        <v>62131</v>
      </c>
      <c r="E9" s="19">
        <v>33649685</v>
      </c>
      <c r="F9" s="19">
        <v>382</v>
      </c>
      <c r="G9" s="19">
        <v>43873</v>
      </c>
      <c r="H9" s="19">
        <v>80</v>
      </c>
      <c r="I9" s="19">
        <v>17914</v>
      </c>
      <c r="J9" s="19">
        <v>32033</v>
      </c>
      <c r="K9" s="19">
        <v>4111888</v>
      </c>
      <c r="L9" s="19">
        <v>1190</v>
      </c>
      <c r="M9" s="19">
        <v>248018</v>
      </c>
      <c r="N9" s="19">
        <v>5115</v>
      </c>
      <c r="O9" s="25">
        <v>551301</v>
      </c>
      <c r="P9" s="19">
        <v>44</v>
      </c>
      <c r="Q9" s="19">
        <v>79909</v>
      </c>
      <c r="R9" s="19">
        <v>23287</v>
      </c>
      <c r="S9" s="63">
        <v>28596783</v>
      </c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</row>
    <row r="10" spans="1:44" ht="12" customHeight="1">
      <c r="A10" s="62" t="s">
        <v>387</v>
      </c>
      <c r="B10" s="19">
        <v>30212</v>
      </c>
      <c r="C10" s="19">
        <v>5858742</v>
      </c>
      <c r="D10" s="19">
        <v>2651</v>
      </c>
      <c r="E10" s="19">
        <v>663387</v>
      </c>
      <c r="F10" s="19">
        <v>19</v>
      </c>
      <c r="G10" s="19">
        <v>2100</v>
      </c>
      <c r="H10" s="19">
        <v>11</v>
      </c>
      <c r="I10" s="19">
        <v>1502</v>
      </c>
      <c r="J10" s="19">
        <v>939</v>
      </c>
      <c r="K10" s="19">
        <v>299516</v>
      </c>
      <c r="L10" s="19">
        <v>415</v>
      </c>
      <c r="M10" s="19">
        <v>70841</v>
      </c>
      <c r="N10" s="19">
        <v>930</v>
      </c>
      <c r="O10" s="25">
        <v>157475</v>
      </c>
      <c r="P10" s="19">
        <v>51</v>
      </c>
      <c r="Q10" s="19">
        <v>49031</v>
      </c>
      <c r="R10" s="19">
        <v>286</v>
      </c>
      <c r="S10" s="63">
        <v>82923</v>
      </c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</row>
    <row r="11" spans="1:44" ht="12" customHeight="1">
      <c r="A11" s="62" t="s">
        <v>388</v>
      </c>
      <c r="B11" s="19">
        <v>214690</v>
      </c>
      <c r="C11" s="19">
        <v>40153966</v>
      </c>
      <c r="D11" s="19">
        <v>22862</v>
      </c>
      <c r="E11" s="19">
        <v>6034988</v>
      </c>
      <c r="F11" s="19">
        <v>47</v>
      </c>
      <c r="G11" s="19">
        <v>177890</v>
      </c>
      <c r="H11" s="19">
        <v>27</v>
      </c>
      <c r="I11" s="19">
        <v>11050</v>
      </c>
      <c r="J11" s="19">
        <v>6849</v>
      </c>
      <c r="K11" s="19">
        <v>1603207</v>
      </c>
      <c r="L11" s="19">
        <v>625</v>
      </c>
      <c r="M11" s="19">
        <v>316293</v>
      </c>
      <c r="N11" s="19">
        <v>5939</v>
      </c>
      <c r="O11" s="25">
        <v>1189351</v>
      </c>
      <c r="P11" s="19">
        <v>103</v>
      </c>
      <c r="Q11" s="19">
        <v>834095</v>
      </c>
      <c r="R11" s="19">
        <v>9272</v>
      </c>
      <c r="S11" s="63">
        <v>1903103</v>
      </c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</row>
    <row r="12" spans="1:44" ht="12" customHeight="1">
      <c r="A12" s="62" t="s">
        <v>389</v>
      </c>
      <c r="B12" s="19">
        <v>42708</v>
      </c>
      <c r="C12" s="19">
        <v>8374377</v>
      </c>
      <c r="D12" s="19">
        <v>1794</v>
      </c>
      <c r="E12" s="19">
        <v>612252</v>
      </c>
      <c r="F12" s="19">
        <v>9</v>
      </c>
      <c r="G12" s="19">
        <v>1344</v>
      </c>
      <c r="H12" s="19">
        <v>3</v>
      </c>
      <c r="I12" s="19">
        <v>1201</v>
      </c>
      <c r="J12" s="19">
        <v>255</v>
      </c>
      <c r="K12" s="19">
        <v>103732</v>
      </c>
      <c r="L12" s="19">
        <v>202</v>
      </c>
      <c r="M12" s="19">
        <v>81925</v>
      </c>
      <c r="N12" s="19">
        <v>795</v>
      </c>
      <c r="O12" s="25">
        <v>140256</v>
      </c>
      <c r="P12" s="19">
        <v>24</v>
      </c>
      <c r="Q12" s="19">
        <v>157680</v>
      </c>
      <c r="R12" s="19">
        <v>506</v>
      </c>
      <c r="S12" s="63">
        <v>126113</v>
      </c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</row>
    <row r="13" spans="1:44" ht="12" customHeight="1">
      <c r="A13" s="62" t="s">
        <v>390</v>
      </c>
      <c r="B13" s="19">
        <v>31678</v>
      </c>
      <c r="C13" s="19">
        <v>8472908</v>
      </c>
      <c r="D13" s="19">
        <v>4772</v>
      </c>
      <c r="E13" s="19">
        <v>1391147</v>
      </c>
      <c r="F13" s="19">
        <v>25</v>
      </c>
      <c r="G13" s="19">
        <v>2201</v>
      </c>
      <c r="H13" s="19">
        <v>4</v>
      </c>
      <c r="I13" s="19">
        <v>1575</v>
      </c>
      <c r="J13" s="19">
        <v>1506</v>
      </c>
      <c r="K13" s="19">
        <v>263277</v>
      </c>
      <c r="L13" s="19">
        <v>313</v>
      </c>
      <c r="M13" s="19">
        <v>122748</v>
      </c>
      <c r="N13" s="19">
        <v>1365</v>
      </c>
      <c r="O13" s="25">
        <v>191609</v>
      </c>
      <c r="P13" s="19">
        <v>41</v>
      </c>
      <c r="Q13" s="19">
        <v>67394</v>
      </c>
      <c r="R13" s="19">
        <v>1518</v>
      </c>
      <c r="S13" s="63">
        <v>742344</v>
      </c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</row>
    <row r="14" spans="1:44" s="28" customFormat="1" ht="12" customHeight="1">
      <c r="A14" s="62" t="s">
        <v>391</v>
      </c>
      <c r="B14" s="19">
        <v>80435</v>
      </c>
      <c r="C14" s="19">
        <v>17049361</v>
      </c>
      <c r="D14" s="19">
        <v>12426</v>
      </c>
      <c r="E14" s="19">
        <v>2210851</v>
      </c>
      <c r="F14" s="19">
        <v>28</v>
      </c>
      <c r="G14" s="19">
        <v>5597</v>
      </c>
      <c r="H14" s="19">
        <v>6</v>
      </c>
      <c r="I14" s="19">
        <v>955</v>
      </c>
      <c r="J14" s="19">
        <v>8374</v>
      </c>
      <c r="K14" s="19">
        <v>1269049</v>
      </c>
      <c r="L14" s="19">
        <v>449</v>
      </c>
      <c r="M14" s="19">
        <v>174789</v>
      </c>
      <c r="N14" s="19">
        <v>2085</v>
      </c>
      <c r="O14" s="25">
        <v>308657</v>
      </c>
      <c r="P14" s="19">
        <v>43</v>
      </c>
      <c r="Q14" s="19">
        <v>193817</v>
      </c>
      <c r="R14" s="19">
        <v>1441</v>
      </c>
      <c r="S14" s="63">
        <v>257987</v>
      </c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</row>
    <row r="15" spans="1:44" s="28" customFormat="1" ht="12" customHeight="1">
      <c r="A15" s="62" t="s">
        <v>392</v>
      </c>
      <c r="B15" s="19">
        <v>41948</v>
      </c>
      <c r="C15" s="19">
        <v>10307197</v>
      </c>
      <c r="D15" s="19">
        <v>5893</v>
      </c>
      <c r="E15" s="19">
        <v>1769176</v>
      </c>
      <c r="F15" s="19">
        <v>24</v>
      </c>
      <c r="G15" s="19">
        <v>8283</v>
      </c>
      <c r="H15" s="19">
        <v>76</v>
      </c>
      <c r="I15" s="19">
        <v>18054</v>
      </c>
      <c r="J15" s="19">
        <v>4385</v>
      </c>
      <c r="K15" s="19">
        <v>1085589</v>
      </c>
      <c r="L15" s="19">
        <v>238</v>
      </c>
      <c r="M15" s="19">
        <v>67237</v>
      </c>
      <c r="N15" s="19">
        <v>725</v>
      </c>
      <c r="O15" s="25">
        <v>264563</v>
      </c>
      <c r="P15" s="19">
        <v>28</v>
      </c>
      <c r="Q15" s="19">
        <v>57242</v>
      </c>
      <c r="R15" s="19">
        <v>417</v>
      </c>
      <c r="S15" s="63">
        <v>268208</v>
      </c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</row>
    <row r="16" spans="1:44" s="28" customFormat="1" ht="12" customHeight="1">
      <c r="A16" s="62" t="s">
        <v>393</v>
      </c>
      <c r="B16" s="19">
        <v>16766</v>
      </c>
      <c r="C16" s="19">
        <v>4016187</v>
      </c>
      <c r="D16" s="19">
        <v>2311</v>
      </c>
      <c r="E16" s="19">
        <v>543474</v>
      </c>
      <c r="F16" s="19">
        <v>15</v>
      </c>
      <c r="G16" s="19">
        <v>2207</v>
      </c>
      <c r="H16" s="19">
        <v>1</v>
      </c>
      <c r="I16" s="19">
        <v>416</v>
      </c>
      <c r="J16" s="19">
        <v>1422</v>
      </c>
      <c r="K16" s="19">
        <v>271021</v>
      </c>
      <c r="L16" s="19">
        <v>169</v>
      </c>
      <c r="M16" s="19">
        <v>45792</v>
      </c>
      <c r="N16" s="19">
        <v>512</v>
      </c>
      <c r="O16" s="25">
        <v>82818</v>
      </c>
      <c r="P16" s="19">
        <v>34</v>
      </c>
      <c r="Q16" s="19">
        <v>55690</v>
      </c>
      <c r="R16" s="19">
        <v>158</v>
      </c>
      <c r="S16" s="63">
        <v>85529</v>
      </c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</row>
    <row r="17" spans="1:44" s="28" customFormat="1" ht="12" customHeight="1">
      <c r="A17" s="62" t="s">
        <v>394</v>
      </c>
      <c r="B17" s="19">
        <v>20242</v>
      </c>
      <c r="C17" s="19">
        <v>5140296</v>
      </c>
      <c r="D17" s="19">
        <v>1854</v>
      </c>
      <c r="E17" s="19">
        <v>597732</v>
      </c>
      <c r="F17" s="19">
        <v>10</v>
      </c>
      <c r="G17" s="19">
        <v>10426</v>
      </c>
      <c r="H17" s="19">
        <v>2</v>
      </c>
      <c r="I17" s="19">
        <v>295</v>
      </c>
      <c r="J17" s="19">
        <v>870</v>
      </c>
      <c r="K17" s="19">
        <v>216918</v>
      </c>
      <c r="L17" s="19">
        <v>106</v>
      </c>
      <c r="M17" s="19">
        <v>18292</v>
      </c>
      <c r="N17" s="19">
        <v>640</v>
      </c>
      <c r="O17" s="25">
        <v>171399</v>
      </c>
      <c r="P17" s="19">
        <v>17</v>
      </c>
      <c r="Q17" s="19">
        <v>51032</v>
      </c>
      <c r="R17" s="19">
        <v>209</v>
      </c>
      <c r="S17" s="63">
        <v>129370</v>
      </c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</row>
    <row r="18" spans="1:44" s="28" customFormat="1" ht="12" customHeight="1">
      <c r="A18" s="62" t="s">
        <v>395</v>
      </c>
      <c r="B18" s="19">
        <v>15653</v>
      </c>
      <c r="C18" s="19">
        <v>3907574</v>
      </c>
      <c r="D18" s="19">
        <v>2784</v>
      </c>
      <c r="E18" s="19">
        <v>748566</v>
      </c>
      <c r="F18" s="19">
        <v>4</v>
      </c>
      <c r="G18" s="19">
        <v>376</v>
      </c>
      <c r="H18" s="19">
        <v>2</v>
      </c>
      <c r="I18" s="19">
        <v>1029</v>
      </c>
      <c r="J18" s="19">
        <v>1878</v>
      </c>
      <c r="K18" s="19">
        <v>278208</v>
      </c>
      <c r="L18" s="19">
        <v>107</v>
      </c>
      <c r="M18" s="19">
        <v>38635</v>
      </c>
      <c r="N18" s="19">
        <v>267</v>
      </c>
      <c r="O18" s="25">
        <v>40713</v>
      </c>
      <c r="P18" s="19">
        <v>12</v>
      </c>
      <c r="Q18" s="19">
        <v>4208</v>
      </c>
      <c r="R18" s="19">
        <v>514</v>
      </c>
      <c r="S18" s="63">
        <v>385398</v>
      </c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</row>
    <row r="19" spans="1:44" s="28" customFormat="1" ht="12" customHeight="1">
      <c r="A19" s="62" t="s">
        <v>396</v>
      </c>
      <c r="B19" s="19">
        <v>53032</v>
      </c>
      <c r="C19" s="19">
        <v>12648391</v>
      </c>
      <c r="D19" s="19">
        <v>7996</v>
      </c>
      <c r="E19" s="19">
        <v>2749963</v>
      </c>
      <c r="F19" s="19">
        <v>14</v>
      </c>
      <c r="G19" s="19">
        <v>13300</v>
      </c>
      <c r="H19" s="19">
        <v>3</v>
      </c>
      <c r="I19" s="19">
        <v>351</v>
      </c>
      <c r="J19" s="19">
        <v>4294</v>
      </c>
      <c r="K19" s="19">
        <v>750344</v>
      </c>
      <c r="L19" s="19">
        <v>428</v>
      </c>
      <c r="M19" s="19">
        <v>179669</v>
      </c>
      <c r="N19" s="19">
        <v>1807</v>
      </c>
      <c r="O19" s="25">
        <v>353477</v>
      </c>
      <c r="P19" s="19">
        <v>47</v>
      </c>
      <c r="Q19" s="19">
        <v>183151</v>
      </c>
      <c r="R19" s="19">
        <v>1403</v>
      </c>
      <c r="S19" s="63">
        <v>1269672</v>
      </c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</row>
    <row r="20" spans="1:44" s="28" customFormat="1" ht="12" customHeight="1">
      <c r="A20" s="62" t="s">
        <v>397</v>
      </c>
      <c r="B20" s="19">
        <v>60611</v>
      </c>
      <c r="C20" s="19">
        <v>12787352</v>
      </c>
      <c r="D20" s="19">
        <v>3510</v>
      </c>
      <c r="E20" s="19">
        <v>1054207</v>
      </c>
      <c r="F20" s="19">
        <v>12</v>
      </c>
      <c r="G20" s="19">
        <v>1393</v>
      </c>
      <c r="H20" s="19">
        <v>0</v>
      </c>
      <c r="I20" s="19">
        <v>0</v>
      </c>
      <c r="J20" s="19">
        <v>1823</v>
      </c>
      <c r="K20" s="19">
        <v>357783</v>
      </c>
      <c r="L20" s="19">
        <v>341</v>
      </c>
      <c r="M20" s="19">
        <v>127271</v>
      </c>
      <c r="N20" s="19">
        <v>972</v>
      </c>
      <c r="O20" s="25">
        <v>193549</v>
      </c>
      <c r="P20" s="19">
        <v>27</v>
      </c>
      <c r="Q20" s="19">
        <v>157371</v>
      </c>
      <c r="R20" s="19">
        <v>335</v>
      </c>
      <c r="S20" s="63">
        <v>216839</v>
      </c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</row>
    <row r="21" spans="1:44" s="28" customFormat="1" ht="12" customHeight="1">
      <c r="A21" s="62" t="s">
        <v>398</v>
      </c>
      <c r="B21" s="19">
        <v>34205</v>
      </c>
      <c r="C21" s="19">
        <v>7029034</v>
      </c>
      <c r="D21" s="19">
        <v>5375</v>
      </c>
      <c r="E21" s="19">
        <v>1346492</v>
      </c>
      <c r="F21" s="19">
        <v>14</v>
      </c>
      <c r="G21" s="19">
        <v>5838</v>
      </c>
      <c r="H21" s="19">
        <v>2</v>
      </c>
      <c r="I21" s="19">
        <v>1048</v>
      </c>
      <c r="J21" s="19">
        <v>4360</v>
      </c>
      <c r="K21" s="19">
        <v>818910</v>
      </c>
      <c r="L21" s="19">
        <v>195</v>
      </c>
      <c r="M21" s="19">
        <v>38536</v>
      </c>
      <c r="N21" s="19">
        <v>428</v>
      </c>
      <c r="O21" s="25">
        <v>61724</v>
      </c>
      <c r="P21" s="19">
        <v>22</v>
      </c>
      <c r="Q21" s="19">
        <v>31912</v>
      </c>
      <c r="R21" s="19">
        <v>354</v>
      </c>
      <c r="S21" s="63">
        <v>388525</v>
      </c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</row>
    <row r="22" spans="1:44" s="28" customFormat="1" ht="12" customHeight="1">
      <c r="A22" s="62" t="s">
        <v>399</v>
      </c>
      <c r="B22" s="19">
        <v>8346</v>
      </c>
      <c r="C22" s="19">
        <v>1503050</v>
      </c>
      <c r="D22" s="19">
        <v>821</v>
      </c>
      <c r="E22" s="19">
        <v>188851</v>
      </c>
      <c r="F22" s="19">
        <v>27</v>
      </c>
      <c r="G22" s="19">
        <v>1646</v>
      </c>
      <c r="H22" s="19">
        <v>3</v>
      </c>
      <c r="I22" s="19">
        <v>602</v>
      </c>
      <c r="J22" s="19">
        <v>397</v>
      </c>
      <c r="K22" s="19">
        <v>79070</v>
      </c>
      <c r="L22" s="19">
        <v>77</v>
      </c>
      <c r="M22" s="19">
        <v>38171</v>
      </c>
      <c r="N22" s="19">
        <v>225</v>
      </c>
      <c r="O22" s="25">
        <v>51828</v>
      </c>
      <c r="P22" s="19">
        <v>13</v>
      </c>
      <c r="Q22" s="19">
        <v>2698</v>
      </c>
      <c r="R22" s="19">
        <v>79</v>
      </c>
      <c r="S22" s="63">
        <v>14836</v>
      </c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</row>
    <row r="23" spans="1:44" ht="12" customHeight="1">
      <c r="A23" s="62" t="s">
        <v>400</v>
      </c>
      <c r="B23" s="19">
        <v>18930</v>
      </c>
      <c r="C23" s="19">
        <v>3718050</v>
      </c>
      <c r="D23" s="19">
        <v>1579</v>
      </c>
      <c r="E23" s="19">
        <v>429056</v>
      </c>
      <c r="F23" s="19">
        <v>10</v>
      </c>
      <c r="G23" s="19">
        <v>1529</v>
      </c>
      <c r="H23" s="19">
        <v>12</v>
      </c>
      <c r="I23" s="19">
        <v>969</v>
      </c>
      <c r="J23" s="19">
        <v>594</v>
      </c>
      <c r="K23" s="19">
        <v>84359</v>
      </c>
      <c r="L23" s="19">
        <v>177</v>
      </c>
      <c r="M23" s="19">
        <v>49269</v>
      </c>
      <c r="N23" s="19">
        <v>339</v>
      </c>
      <c r="O23" s="25">
        <v>42005</v>
      </c>
      <c r="P23" s="19">
        <v>17</v>
      </c>
      <c r="Q23" s="19">
        <v>11666</v>
      </c>
      <c r="R23" s="19">
        <v>430</v>
      </c>
      <c r="S23" s="63">
        <v>239258</v>
      </c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</row>
    <row r="24" spans="1:44" ht="12" customHeight="1">
      <c r="A24" s="62" t="s">
        <v>401</v>
      </c>
      <c r="B24" s="19">
        <v>3601</v>
      </c>
      <c r="C24" s="19">
        <v>749464</v>
      </c>
      <c r="D24" s="19">
        <v>747</v>
      </c>
      <c r="E24" s="19">
        <v>231717</v>
      </c>
      <c r="F24" s="19">
        <v>2</v>
      </c>
      <c r="G24" s="19">
        <v>288</v>
      </c>
      <c r="H24" s="19">
        <v>0</v>
      </c>
      <c r="I24" s="19">
        <v>0</v>
      </c>
      <c r="J24" s="19">
        <v>599</v>
      </c>
      <c r="K24" s="19">
        <v>208717</v>
      </c>
      <c r="L24" s="19">
        <v>94</v>
      </c>
      <c r="M24" s="19">
        <v>8879</v>
      </c>
      <c r="N24" s="19">
        <v>40</v>
      </c>
      <c r="O24" s="25">
        <v>5705</v>
      </c>
      <c r="P24" s="19">
        <v>7</v>
      </c>
      <c r="Q24" s="19">
        <v>7531</v>
      </c>
      <c r="R24" s="19">
        <v>5</v>
      </c>
      <c r="S24" s="63">
        <v>598</v>
      </c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</row>
    <row r="25" spans="1:44" ht="12" customHeight="1">
      <c r="A25" s="62" t="s">
        <v>402</v>
      </c>
      <c r="B25" s="19">
        <v>31300</v>
      </c>
      <c r="C25" s="19">
        <v>3252993</v>
      </c>
      <c r="D25" s="19">
        <v>962</v>
      </c>
      <c r="E25" s="19">
        <v>167641</v>
      </c>
      <c r="F25" s="19">
        <v>8</v>
      </c>
      <c r="G25" s="19">
        <v>1011</v>
      </c>
      <c r="H25" s="19">
        <v>0</v>
      </c>
      <c r="I25" s="19">
        <v>0</v>
      </c>
      <c r="J25" s="19">
        <v>0</v>
      </c>
      <c r="K25" s="19">
        <v>0</v>
      </c>
      <c r="L25" s="19">
        <v>64</v>
      </c>
      <c r="M25" s="19">
        <v>28847</v>
      </c>
      <c r="N25" s="19">
        <v>117</v>
      </c>
      <c r="O25" s="25">
        <v>28182</v>
      </c>
      <c r="P25" s="19">
        <v>2</v>
      </c>
      <c r="Q25" s="19">
        <v>1827</v>
      </c>
      <c r="R25" s="19">
        <v>771</v>
      </c>
      <c r="S25" s="63">
        <v>107774</v>
      </c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4" ht="12" customHeight="1">
      <c r="A26" s="62" t="s">
        <v>403</v>
      </c>
      <c r="B26" s="19">
        <v>50576</v>
      </c>
      <c r="C26" s="19">
        <v>7607038</v>
      </c>
      <c r="D26" s="19">
        <v>1790</v>
      </c>
      <c r="E26" s="19">
        <v>267069</v>
      </c>
      <c r="F26" s="19">
        <v>27</v>
      </c>
      <c r="G26" s="19">
        <v>4187</v>
      </c>
      <c r="H26" s="19">
        <v>11</v>
      </c>
      <c r="I26" s="19">
        <v>4209</v>
      </c>
      <c r="J26" s="19">
        <v>0</v>
      </c>
      <c r="K26" s="19">
        <v>0</v>
      </c>
      <c r="L26" s="19">
        <v>130</v>
      </c>
      <c r="M26" s="19">
        <v>33752</v>
      </c>
      <c r="N26" s="19">
        <v>633</v>
      </c>
      <c r="O26" s="25">
        <v>80432</v>
      </c>
      <c r="P26" s="19">
        <v>15</v>
      </c>
      <c r="Q26" s="19">
        <v>19571</v>
      </c>
      <c r="R26" s="19">
        <v>974</v>
      </c>
      <c r="S26" s="63">
        <v>124918</v>
      </c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4" ht="12" customHeight="1">
      <c r="A27" s="62" t="s">
        <v>404</v>
      </c>
      <c r="B27" s="19">
        <v>132051</v>
      </c>
      <c r="C27" s="19">
        <v>20194155</v>
      </c>
      <c r="D27" s="19">
        <v>5972</v>
      </c>
      <c r="E27" s="19">
        <v>1505155</v>
      </c>
      <c r="F27" s="19">
        <v>35</v>
      </c>
      <c r="G27" s="19">
        <v>5457</v>
      </c>
      <c r="H27" s="19">
        <v>13</v>
      </c>
      <c r="I27" s="19">
        <v>10503</v>
      </c>
      <c r="J27" s="19">
        <v>25</v>
      </c>
      <c r="K27" s="19">
        <v>3406</v>
      </c>
      <c r="L27" s="19">
        <v>301</v>
      </c>
      <c r="M27" s="19">
        <v>85686</v>
      </c>
      <c r="N27" s="19">
        <v>2433</v>
      </c>
      <c r="O27" s="25">
        <v>381831</v>
      </c>
      <c r="P27" s="19">
        <v>42</v>
      </c>
      <c r="Q27" s="19">
        <v>312032</v>
      </c>
      <c r="R27" s="19">
        <v>3123</v>
      </c>
      <c r="S27" s="63">
        <v>706240</v>
      </c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44" ht="12" customHeight="1">
      <c r="A28" s="62" t="s">
        <v>405</v>
      </c>
      <c r="B28" s="19">
        <v>16413</v>
      </c>
      <c r="C28" s="19">
        <v>3002162</v>
      </c>
      <c r="D28" s="19">
        <v>1221</v>
      </c>
      <c r="E28" s="19">
        <v>152866</v>
      </c>
      <c r="F28" s="19">
        <v>2</v>
      </c>
      <c r="G28" s="19">
        <v>176</v>
      </c>
      <c r="H28" s="19">
        <v>0</v>
      </c>
      <c r="I28" s="19">
        <v>0</v>
      </c>
      <c r="J28" s="19">
        <v>0</v>
      </c>
      <c r="K28" s="19">
        <v>0</v>
      </c>
      <c r="L28" s="19">
        <v>118</v>
      </c>
      <c r="M28" s="19">
        <v>23868</v>
      </c>
      <c r="N28" s="19">
        <v>643</v>
      </c>
      <c r="O28" s="25">
        <v>75827</v>
      </c>
      <c r="P28" s="19">
        <v>1</v>
      </c>
      <c r="Q28" s="19">
        <v>195</v>
      </c>
      <c r="R28" s="19">
        <v>457</v>
      </c>
      <c r="S28" s="63">
        <v>52799</v>
      </c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</row>
    <row r="29" spans="1:44" ht="12" customHeight="1">
      <c r="A29" s="62" t="s">
        <v>406</v>
      </c>
      <c r="B29" s="19">
        <v>52512</v>
      </c>
      <c r="C29" s="19">
        <v>8310639</v>
      </c>
      <c r="D29" s="19">
        <v>4563</v>
      </c>
      <c r="E29" s="19">
        <v>622123</v>
      </c>
      <c r="F29" s="19">
        <v>9</v>
      </c>
      <c r="G29" s="19">
        <v>1495</v>
      </c>
      <c r="H29" s="19">
        <v>7</v>
      </c>
      <c r="I29" s="19">
        <v>1425</v>
      </c>
      <c r="J29" s="19">
        <v>1857</v>
      </c>
      <c r="K29" s="19">
        <v>248395</v>
      </c>
      <c r="L29" s="19">
        <v>214</v>
      </c>
      <c r="M29" s="19">
        <v>47724</v>
      </c>
      <c r="N29" s="19">
        <v>1199</v>
      </c>
      <c r="O29" s="25">
        <v>167812</v>
      </c>
      <c r="P29" s="19">
        <v>5</v>
      </c>
      <c r="Q29" s="19">
        <v>8398</v>
      </c>
      <c r="R29" s="19">
        <v>1272</v>
      </c>
      <c r="S29" s="63">
        <v>146874</v>
      </c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</row>
    <row r="30" spans="1:19" s="5" customFormat="1" ht="12" customHeight="1">
      <c r="A30" s="60" t="s">
        <v>407</v>
      </c>
      <c r="B30" s="22">
        <v>308722</v>
      </c>
      <c r="C30" s="22">
        <v>35281120</v>
      </c>
      <c r="D30" s="22">
        <v>13384</v>
      </c>
      <c r="E30" s="22">
        <v>5829208</v>
      </c>
      <c r="F30" s="22">
        <v>862</v>
      </c>
      <c r="G30" s="22">
        <v>183242</v>
      </c>
      <c r="H30" s="22">
        <v>256</v>
      </c>
      <c r="I30" s="22">
        <v>37469</v>
      </c>
      <c r="J30" s="22">
        <v>27</v>
      </c>
      <c r="K30" s="22">
        <v>1656</v>
      </c>
      <c r="L30" s="22">
        <v>1364</v>
      </c>
      <c r="M30" s="22">
        <v>286945</v>
      </c>
      <c r="N30" s="22">
        <v>3582</v>
      </c>
      <c r="O30" s="24">
        <v>376838</v>
      </c>
      <c r="P30" s="22">
        <v>39</v>
      </c>
      <c r="Q30" s="22">
        <v>171779</v>
      </c>
      <c r="R30" s="22">
        <v>7254</v>
      </c>
      <c r="S30" s="61">
        <v>4771278</v>
      </c>
    </row>
    <row r="31" spans="1:19" s="5" customFormat="1" ht="12" customHeight="1">
      <c r="A31" s="60" t="s">
        <v>408</v>
      </c>
      <c r="B31" s="22">
        <v>124952</v>
      </c>
      <c r="C31" s="22">
        <v>20023977</v>
      </c>
      <c r="D31" s="22">
        <v>8671</v>
      </c>
      <c r="E31" s="22">
        <v>3079290</v>
      </c>
      <c r="F31" s="22">
        <v>49</v>
      </c>
      <c r="G31" s="22">
        <v>12544</v>
      </c>
      <c r="H31" s="22">
        <v>17</v>
      </c>
      <c r="I31" s="22">
        <v>2569</v>
      </c>
      <c r="J31" s="22">
        <v>3662</v>
      </c>
      <c r="K31" s="22">
        <v>262365</v>
      </c>
      <c r="L31" s="22">
        <v>409</v>
      </c>
      <c r="M31" s="22">
        <v>180281</v>
      </c>
      <c r="N31" s="22">
        <v>641</v>
      </c>
      <c r="O31" s="24">
        <v>147630</v>
      </c>
      <c r="P31" s="22">
        <v>21</v>
      </c>
      <c r="Q31" s="22">
        <v>38516</v>
      </c>
      <c r="R31" s="22">
        <v>3872</v>
      </c>
      <c r="S31" s="61">
        <v>2435386</v>
      </c>
    </row>
    <row r="32" spans="1:19" s="5" customFormat="1" ht="12" customHeight="1">
      <c r="A32" s="60" t="s">
        <v>409</v>
      </c>
      <c r="B32" s="22">
        <v>2813</v>
      </c>
      <c r="C32" s="22">
        <v>685752</v>
      </c>
      <c r="D32" s="22">
        <v>1087</v>
      </c>
      <c r="E32" s="22">
        <v>249848</v>
      </c>
      <c r="F32" s="22">
        <v>6</v>
      </c>
      <c r="G32" s="22">
        <v>865</v>
      </c>
      <c r="H32" s="22">
        <v>0</v>
      </c>
      <c r="I32" s="22">
        <v>0</v>
      </c>
      <c r="J32" s="22">
        <v>1020</v>
      </c>
      <c r="K32" s="22">
        <v>169646</v>
      </c>
      <c r="L32" s="22">
        <v>8</v>
      </c>
      <c r="M32" s="22">
        <v>4712</v>
      </c>
      <c r="N32" s="22">
        <v>28</v>
      </c>
      <c r="O32" s="24">
        <v>18945</v>
      </c>
      <c r="P32" s="22">
        <v>4</v>
      </c>
      <c r="Q32" s="22">
        <v>48779</v>
      </c>
      <c r="R32" s="22">
        <v>21</v>
      </c>
      <c r="S32" s="61">
        <v>6900</v>
      </c>
    </row>
    <row r="33" spans="1:55" ht="12" customHeight="1">
      <c r="A33" s="62" t="s">
        <v>410</v>
      </c>
      <c r="B33" s="19">
        <v>2788</v>
      </c>
      <c r="C33" s="19">
        <v>672476</v>
      </c>
      <c r="D33" s="19">
        <v>1087</v>
      </c>
      <c r="E33" s="19">
        <v>249848</v>
      </c>
      <c r="F33" s="19">
        <v>6</v>
      </c>
      <c r="G33" s="19">
        <v>865</v>
      </c>
      <c r="H33" s="19">
        <v>0</v>
      </c>
      <c r="I33" s="19">
        <v>0</v>
      </c>
      <c r="J33" s="19">
        <v>1020</v>
      </c>
      <c r="K33" s="19">
        <v>169646</v>
      </c>
      <c r="L33" s="19">
        <v>8</v>
      </c>
      <c r="M33" s="19">
        <v>4712</v>
      </c>
      <c r="N33" s="19">
        <v>28</v>
      </c>
      <c r="O33" s="25">
        <v>18945</v>
      </c>
      <c r="P33" s="19">
        <v>4</v>
      </c>
      <c r="Q33" s="19">
        <v>48779</v>
      </c>
      <c r="R33" s="19">
        <v>21</v>
      </c>
      <c r="S33" s="63">
        <v>6900</v>
      </c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</row>
    <row r="34" spans="1:55" ht="12" customHeight="1">
      <c r="A34" s="62" t="s">
        <v>411</v>
      </c>
      <c r="B34" s="63">
        <v>25</v>
      </c>
      <c r="C34" s="63">
        <v>13276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0</v>
      </c>
      <c r="M34" s="63">
        <v>0</v>
      </c>
      <c r="N34" s="63">
        <v>0</v>
      </c>
      <c r="O34" s="25">
        <v>0</v>
      </c>
      <c r="P34" s="63">
        <v>0</v>
      </c>
      <c r="Q34" s="63">
        <v>0</v>
      </c>
      <c r="R34" s="63">
        <v>0</v>
      </c>
      <c r="S34" s="63">
        <v>0</v>
      </c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</row>
    <row r="35" spans="1:19" ht="12" customHeight="1">
      <c r="A35" s="45" t="s">
        <v>412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</row>
    <row r="36" spans="1:19" ht="12">
      <c r="A36" s="33" t="s">
        <v>413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</row>
    <row r="37" spans="1:67" ht="12" hidden="1">
      <c r="A37" s="11" t="s">
        <v>414</v>
      </c>
      <c r="B37" s="9">
        <f aca="true" t="shared" si="0" ref="B37:S37">B7-B8-B30-B31-B32</f>
        <v>0</v>
      </c>
      <c r="C37" s="9">
        <f t="shared" si="0"/>
        <v>0</v>
      </c>
      <c r="D37" s="9">
        <f t="shared" si="0"/>
        <v>0</v>
      </c>
      <c r="E37" s="9">
        <f t="shared" si="0"/>
        <v>0</v>
      </c>
      <c r="F37" s="9">
        <f t="shared" si="0"/>
        <v>0</v>
      </c>
      <c r="G37" s="9">
        <f t="shared" si="0"/>
        <v>-1</v>
      </c>
      <c r="H37" s="9">
        <f t="shared" si="0"/>
        <v>0</v>
      </c>
      <c r="I37" s="9">
        <f t="shared" si="0"/>
        <v>1</v>
      </c>
      <c r="J37" s="9">
        <f t="shared" si="0"/>
        <v>0</v>
      </c>
      <c r="K37" s="9">
        <f t="shared" si="0"/>
        <v>0</v>
      </c>
      <c r="L37" s="9">
        <f t="shared" si="0"/>
        <v>0</v>
      </c>
      <c r="M37" s="9">
        <f t="shared" si="0"/>
        <v>0</v>
      </c>
      <c r="N37" s="9">
        <f t="shared" si="0"/>
        <v>0</v>
      </c>
      <c r="O37" s="9">
        <f t="shared" si="0"/>
        <v>-1</v>
      </c>
      <c r="P37" s="9">
        <f t="shared" si="0"/>
        <v>0</v>
      </c>
      <c r="Q37" s="9">
        <f t="shared" si="0"/>
        <v>-1</v>
      </c>
      <c r="R37" s="9">
        <f t="shared" si="0"/>
        <v>0</v>
      </c>
      <c r="S37" s="9">
        <f t="shared" si="0"/>
        <v>1</v>
      </c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</row>
    <row r="38" spans="1:67" ht="12" hidden="1">
      <c r="A38" s="11" t="s">
        <v>415</v>
      </c>
      <c r="B38" s="9">
        <f aca="true" t="shared" si="1" ref="B38:S38">B8-SUM(B9:B29)</f>
        <v>0</v>
      </c>
      <c r="C38" s="9">
        <f t="shared" si="1"/>
        <v>1</v>
      </c>
      <c r="D38" s="9">
        <f t="shared" si="1"/>
        <v>0</v>
      </c>
      <c r="E38" s="9">
        <f t="shared" si="1"/>
        <v>2</v>
      </c>
      <c r="F38" s="9">
        <f t="shared" si="1"/>
        <v>0</v>
      </c>
      <c r="G38" s="9">
        <f t="shared" si="1"/>
        <v>1</v>
      </c>
      <c r="H38" s="9">
        <f t="shared" si="1"/>
        <v>0</v>
      </c>
      <c r="I38" s="9">
        <f t="shared" si="1"/>
        <v>-1</v>
      </c>
      <c r="J38" s="9">
        <f t="shared" si="1"/>
        <v>0</v>
      </c>
      <c r="K38" s="9">
        <f t="shared" si="1"/>
        <v>0</v>
      </c>
      <c r="L38" s="9">
        <f t="shared" si="1"/>
        <v>0</v>
      </c>
      <c r="M38" s="9">
        <f t="shared" si="1"/>
        <v>-1</v>
      </c>
      <c r="N38" s="9">
        <f t="shared" si="1"/>
        <v>0</v>
      </c>
      <c r="O38" s="9">
        <f t="shared" si="1"/>
        <v>-1</v>
      </c>
      <c r="P38" s="9">
        <f t="shared" si="1"/>
        <v>0</v>
      </c>
      <c r="Q38" s="9">
        <f t="shared" si="1"/>
        <v>1</v>
      </c>
      <c r="R38" s="9">
        <f t="shared" si="1"/>
        <v>0</v>
      </c>
      <c r="S38" s="9">
        <f t="shared" si="1"/>
        <v>0</v>
      </c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</row>
    <row r="39" spans="1:67" ht="12" hidden="1">
      <c r="A39" s="11" t="s">
        <v>416</v>
      </c>
      <c r="B39" s="9">
        <f aca="true" t="shared" si="2" ref="B39:S39">B32-B33-B34</f>
        <v>0</v>
      </c>
      <c r="C39" s="9">
        <f t="shared" si="2"/>
        <v>0</v>
      </c>
      <c r="D39" s="9">
        <f t="shared" si="2"/>
        <v>0</v>
      </c>
      <c r="E39" s="9">
        <f t="shared" si="2"/>
        <v>0</v>
      </c>
      <c r="F39" s="9">
        <f t="shared" si="2"/>
        <v>0</v>
      </c>
      <c r="G39" s="9">
        <f t="shared" si="2"/>
        <v>0</v>
      </c>
      <c r="H39" s="9">
        <f t="shared" si="2"/>
        <v>0</v>
      </c>
      <c r="I39" s="9">
        <f t="shared" si="2"/>
        <v>0</v>
      </c>
      <c r="J39" s="9">
        <f t="shared" si="2"/>
        <v>0</v>
      </c>
      <c r="K39" s="9">
        <f t="shared" si="2"/>
        <v>0</v>
      </c>
      <c r="L39" s="9">
        <f t="shared" si="2"/>
        <v>0</v>
      </c>
      <c r="M39" s="9">
        <f t="shared" si="2"/>
        <v>0</v>
      </c>
      <c r="N39" s="9">
        <f t="shared" si="2"/>
        <v>0</v>
      </c>
      <c r="O39" s="9">
        <f t="shared" si="2"/>
        <v>0</v>
      </c>
      <c r="P39" s="9">
        <f t="shared" si="2"/>
        <v>0</v>
      </c>
      <c r="Q39" s="9">
        <f t="shared" si="2"/>
        <v>0</v>
      </c>
      <c r="R39" s="9">
        <f t="shared" si="2"/>
        <v>0</v>
      </c>
      <c r="S39" s="9">
        <f t="shared" si="2"/>
        <v>0</v>
      </c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</row>
    <row r="40" spans="1:19" ht="12" hidden="1">
      <c r="A40" s="64" t="s">
        <v>417</v>
      </c>
      <c r="B40" s="48">
        <f>'年月Monthly'!B132-'2009'!B7</f>
        <v>0</v>
      </c>
      <c r="C40" s="48">
        <f>'年月Monthly'!C132-'2009'!C7</f>
        <v>0</v>
      </c>
      <c r="D40" s="48">
        <f>'年月Monthly'!D132-'2009'!D7</f>
        <v>0</v>
      </c>
      <c r="E40" s="48">
        <f>'年月Monthly'!E132-'2009'!E7</f>
        <v>0</v>
      </c>
      <c r="F40" s="48">
        <f>'年月Monthly'!F132-'2009'!F7</f>
        <v>0</v>
      </c>
      <c r="G40" s="48">
        <f>'年月Monthly'!G132-'2009'!G7</f>
        <v>0</v>
      </c>
      <c r="H40" s="48">
        <f>'年月Monthly'!H132-'2009'!H7</f>
        <v>0</v>
      </c>
      <c r="I40" s="48">
        <f>'年月Monthly'!I132-'2009'!I7</f>
        <v>0</v>
      </c>
      <c r="J40" s="48">
        <f>'年月Monthly'!J132-'2009'!J7</f>
        <v>0</v>
      </c>
      <c r="K40" s="48">
        <f>'年月Monthly'!K132-'2009'!K7</f>
        <v>0</v>
      </c>
      <c r="L40" s="48">
        <f>'年月Monthly'!L132-'2009'!L7</f>
        <v>0</v>
      </c>
      <c r="M40" s="48">
        <f>'年月Monthly'!M132-'2009'!M7</f>
        <v>0</v>
      </c>
      <c r="N40" s="48">
        <f>'年月Monthly'!N132-'2009'!N7</f>
        <v>0</v>
      </c>
      <c r="O40" s="48">
        <f>'年月Monthly'!O132-'2009'!O7</f>
        <v>0</v>
      </c>
      <c r="P40" s="48">
        <f>'年月Monthly'!P132-'2009'!P7</f>
        <v>0</v>
      </c>
      <c r="Q40" s="48">
        <f>'年月Monthly'!Q132-'2009'!Q7</f>
        <v>0</v>
      </c>
      <c r="R40" s="48">
        <f>'年月Monthly'!R132-'2009'!R7</f>
        <v>0</v>
      </c>
      <c r="S40" s="48">
        <f>'年月Monthly'!S132-'2009'!S7</f>
        <v>0</v>
      </c>
    </row>
    <row r="41" spans="1:19" ht="12">
      <c r="A41" s="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</row>
    <row r="42" spans="1:19" ht="12">
      <c r="A42" s="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</row>
    <row r="43" spans="1:19" ht="12">
      <c r="A43" s="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</row>
    <row r="44" spans="2:19" ht="12"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</row>
    <row r="45" spans="2:19" ht="12"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</row>
    <row r="46" spans="2:19" ht="12"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</row>
    <row r="47" spans="2:19" ht="12"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</row>
    <row r="48" spans="2:19" ht="12"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</row>
  </sheetData>
  <sheetProtection/>
  <mergeCells count="14">
    <mergeCell ref="R4:S4"/>
    <mergeCell ref="A1:S1"/>
    <mergeCell ref="A3:A6"/>
    <mergeCell ref="B3:C3"/>
    <mergeCell ref="D3:S3"/>
    <mergeCell ref="B4:B5"/>
    <mergeCell ref="C4:C5"/>
    <mergeCell ref="D4:E4"/>
    <mergeCell ref="J4:K4"/>
    <mergeCell ref="P4:Q4"/>
    <mergeCell ref="F4:G4"/>
    <mergeCell ref="H4:I4"/>
    <mergeCell ref="L4:M4"/>
    <mergeCell ref="N4:O4"/>
  </mergeCells>
  <conditionalFormatting sqref="B37:S40">
    <cfRule type="cellIs" priority="1" dxfId="13" operator="notEqual" stopIfTrue="1">
      <formula>0</formula>
    </cfRule>
  </conditionalFormatting>
  <printOptions/>
  <pageMargins left="0.75" right="0.75" top="1" bottom="1" header="0.5" footer="0.5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O48"/>
  <sheetViews>
    <sheetView zoomScalePageLayoutView="0" workbookViewId="0" topLeftCell="A1">
      <pane xSplit="1" ySplit="6" topLeftCell="B1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33203125" defaultRowHeight="12"/>
  <cols>
    <col min="1" max="1" width="25.5" style="10" customWidth="1"/>
    <col min="2" max="2" width="14.33203125" style="0" customWidth="1"/>
    <col min="3" max="3" width="15.5" style="0" customWidth="1"/>
    <col min="4" max="4" width="7.66015625" style="0" customWidth="1"/>
    <col min="5" max="5" width="13.16015625" style="0" customWidth="1"/>
    <col min="6" max="6" width="7.66015625" style="0" customWidth="1"/>
    <col min="7" max="7" width="13.16015625" style="0" customWidth="1"/>
    <col min="8" max="8" width="7.5" style="0" customWidth="1"/>
    <col min="9" max="9" width="13.16015625" style="0" customWidth="1"/>
    <col min="10" max="10" width="9.83203125" style="0" customWidth="1"/>
    <col min="11" max="11" width="13.16015625" style="0" customWidth="1"/>
    <col min="12" max="12" width="6.83203125" style="0" customWidth="1"/>
    <col min="13" max="13" width="13.16015625" style="0" customWidth="1"/>
    <col min="14" max="14" width="7.33203125" style="0" customWidth="1"/>
    <col min="15" max="15" width="13.16015625" style="0" customWidth="1"/>
    <col min="16" max="16" width="7.66015625" style="0" customWidth="1"/>
    <col min="17" max="17" width="13.16015625" style="0" customWidth="1"/>
    <col min="18" max="18" width="7.33203125" style="0" customWidth="1"/>
    <col min="19" max="19" width="13.16015625" style="0" customWidth="1"/>
  </cols>
  <sheetData>
    <row r="1" spans="1:19" ht="19.5" customHeight="1">
      <c r="A1" s="85" t="s">
        <v>312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</row>
    <row r="2" spans="1:16" s="38" customFormat="1" ht="11.25" customHeight="1">
      <c r="A2" s="36" t="s">
        <v>363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P2" s="37"/>
    </row>
    <row r="3" spans="1:19" ht="15" customHeight="1">
      <c r="A3" s="86" t="s">
        <v>313</v>
      </c>
      <c r="B3" s="74" t="s">
        <v>314</v>
      </c>
      <c r="C3" s="75"/>
      <c r="D3" s="74" t="s">
        <v>315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</row>
    <row r="4" spans="1:19" ht="21" customHeight="1">
      <c r="A4" s="87"/>
      <c r="B4" s="77" t="s">
        <v>316</v>
      </c>
      <c r="C4" s="77" t="s">
        <v>317</v>
      </c>
      <c r="D4" s="74" t="s">
        <v>318</v>
      </c>
      <c r="E4" s="75"/>
      <c r="F4" s="79" t="s">
        <v>319</v>
      </c>
      <c r="G4" s="75"/>
      <c r="H4" s="74" t="s">
        <v>320</v>
      </c>
      <c r="I4" s="75"/>
      <c r="J4" s="74" t="s">
        <v>321</v>
      </c>
      <c r="K4" s="75"/>
      <c r="L4" s="74" t="s">
        <v>322</v>
      </c>
      <c r="M4" s="75"/>
      <c r="N4" s="79" t="s">
        <v>323</v>
      </c>
      <c r="O4" s="80"/>
      <c r="P4" s="74" t="s">
        <v>324</v>
      </c>
      <c r="Q4" s="75"/>
      <c r="R4" s="79" t="s">
        <v>325</v>
      </c>
      <c r="S4" s="76"/>
    </row>
    <row r="5" spans="1:19" ht="15" customHeight="1">
      <c r="A5" s="87"/>
      <c r="B5" s="78"/>
      <c r="C5" s="78"/>
      <c r="D5" s="30" t="s">
        <v>326</v>
      </c>
      <c r="E5" s="30" t="s">
        <v>327</v>
      </c>
      <c r="F5" s="30" t="s">
        <v>326</v>
      </c>
      <c r="G5" s="30" t="s">
        <v>327</v>
      </c>
      <c r="H5" s="30" t="s">
        <v>326</v>
      </c>
      <c r="I5" s="30" t="s">
        <v>327</v>
      </c>
      <c r="J5" s="30" t="s">
        <v>326</v>
      </c>
      <c r="K5" s="30" t="s">
        <v>327</v>
      </c>
      <c r="L5" s="30" t="s">
        <v>326</v>
      </c>
      <c r="M5" s="30" t="s">
        <v>327</v>
      </c>
      <c r="N5" s="30" t="s">
        <v>326</v>
      </c>
      <c r="O5" s="30" t="s">
        <v>327</v>
      </c>
      <c r="P5" s="30" t="s">
        <v>326</v>
      </c>
      <c r="Q5" s="30" t="s">
        <v>327</v>
      </c>
      <c r="R5" s="30" t="s">
        <v>326</v>
      </c>
      <c r="S5" s="51" t="s">
        <v>327</v>
      </c>
    </row>
    <row r="6" spans="1:19" s="35" customFormat="1" ht="15" customHeight="1">
      <c r="A6" s="88"/>
      <c r="B6" s="34" t="s">
        <v>328</v>
      </c>
      <c r="C6" s="34" t="s">
        <v>329</v>
      </c>
      <c r="D6" s="31" t="s">
        <v>330</v>
      </c>
      <c r="E6" s="34" t="s">
        <v>331</v>
      </c>
      <c r="F6" s="31" t="s">
        <v>330</v>
      </c>
      <c r="G6" s="34" t="s">
        <v>331</v>
      </c>
      <c r="H6" s="31" t="s">
        <v>330</v>
      </c>
      <c r="I6" s="34" t="s">
        <v>331</v>
      </c>
      <c r="J6" s="31" t="s">
        <v>330</v>
      </c>
      <c r="K6" s="34" t="s">
        <v>331</v>
      </c>
      <c r="L6" s="31" t="s">
        <v>330</v>
      </c>
      <c r="M6" s="34" t="s">
        <v>331</v>
      </c>
      <c r="N6" s="31" t="s">
        <v>330</v>
      </c>
      <c r="O6" s="34" t="s">
        <v>331</v>
      </c>
      <c r="P6" s="31" t="s">
        <v>330</v>
      </c>
      <c r="Q6" s="34" t="s">
        <v>331</v>
      </c>
      <c r="R6" s="31" t="s">
        <v>330</v>
      </c>
      <c r="S6" s="52" t="s">
        <v>331</v>
      </c>
    </row>
    <row r="7" spans="1:19" s="5" customFormat="1" ht="12" customHeight="1">
      <c r="A7" s="53" t="s">
        <v>332</v>
      </c>
      <c r="B7" s="15">
        <v>1913315</v>
      </c>
      <c r="C7" s="15">
        <v>292492372</v>
      </c>
      <c r="D7" s="15">
        <v>170285</v>
      </c>
      <c r="E7" s="15">
        <v>33309858</v>
      </c>
      <c r="F7" s="15">
        <v>2105</v>
      </c>
      <c r="G7" s="15">
        <v>424310</v>
      </c>
      <c r="H7" s="15">
        <v>624</v>
      </c>
      <c r="I7" s="15">
        <v>100431</v>
      </c>
      <c r="J7" s="15">
        <v>99736</v>
      </c>
      <c r="K7" s="15">
        <v>14204221</v>
      </c>
      <c r="L7" s="15">
        <v>7814</v>
      </c>
      <c r="M7" s="15">
        <v>3011133</v>
      </c>
      <c r="N7" s="15">
        <v>33797</v>
      </c>
      <c r="O7" s="16">
        <v>5242452</v>
      </c>
      <c r="P7" s="15">
        <v>733</v>
      </c>
      <c r="Q7" s="15">
        <v>1777643</v>
      </c>
      <c r="R7" s="15">
        <v>25476</v>
      </c>
      <c r="S7" s="59">
        <v>8549669</v>
      </c>
    </row>
    <row r="8" spans="1:19" s="5" customFormat="1" ht="12" customHeight="1">
      <c r="A8" s="60" t="s">
        <v>333</v>
      </c>
      <c r="B8" s="22">
        <v>1477526</v>
      </c>
      <c r="C8" s="22">
        <v>238298072</v>
      </c>
      <c r="D8" s="22">
        <v>156595</v>
      </c>
      <c r="E8" s="22">
        <v>29402830</v>
      </c>
      <c r="F8" s="22">
        <v>913</v>
      </c>
      <c r="G8" s="22">
        <v>250087</v>
      </c>
      <c r="H8" s="22">
        <v>342</v>
      </c>
      <c r="I8" s="22">
        <v>62737</v>
      </c>
      <c r="J8" s="22">
        <v>97336</v>
      </c>
      <c r="K8" s="22">
        <v>13931243</v>
      </c>
      <c r="L8" s="22">
        <v>6075</v>
      </c>
      <c r="M8" s="22">
        <v>2589444</v>
      </c>
      <c r="N8" s="22">
        <v>29990</v>
      </c>
      <c r="O8" s="24">
        <v>4756111</v>
      </c>
      <c r="P8" s="22">
        <v>670</v>
      </c>
      <c r="Q8" s="22">
        <v>1349223</v>
      </c>
      <c r="R8" s="22">
        <v>21269</v>
      </c>
      <c r="S8" s="61">
        <v>6463985</v>
      </c>
    </row>
    <row r="9" spans="1:44" ht="12" customHeight="1">
      <c r="A9" s="62" t="s">
        <v>334</v>
      </c>
      <c r="B9" s="19">
        <v>478613</v>
      </c>
      <c r="C9" s="19">
        <v>51180055</v>
      </c>
      <c r="D9" s="19">
        <v>65034</v>
      </c>
      <c r="E9" s="19">
        <v>9132691</v>
      </c>
      <c r="F9" s="19">
        <v>414</v>
      </c>
      <c r="G9" s="19">
        <v>102622</v>
      </c>
      <c r="H9" s="19">
        <v>100</v>
      </c>
      <c r="I9" s="19">
        <v>20420</v>
      </c>
      <c r="J9" s="19">
        <v>50291</v>
      </c>
      <c r="K9" s="19">
        <v>5494346</v>
      </c>
      <c r="L9" s="19">
        <v>627</v>
      </c>
      <c r="M9" s="19">
        <v>217686</v>
      </c>
      <c r="N9" s="19">
        <v>6824</v>
      </c>
      <c r="O9" s="25">
        <v>744300</v>
      </c>
      <c r="P9" s="19">
        <v>39</v>
      </c>
      <c r="Q9" s="19">
        <v>53311</v>
      </c>
      <c r="R9" s="19">
        <v>6739</v>
      </c>
      <c r="S9" s="63">
        <v>2500007</v>
      </c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</row>
    <row r="10" spans="1:44" ht="12" customHeight="1">
      <c r="A10" s="62" t="s">
        <v>335</v>
      </c>
      <c r="B10" s="19">
        <v>31463</v>
      </c>
      <c r="C10" s="19">
        <v>5253215</v>
      </c>
      <c r="D10" s="19">
        <v>4081</v>
      </c>
      <c r="E10" s="19">
        <v>732175</v>
      </c>
      <c r="F10" s="19">
        <v>14</v>
      </c>
      <c r="G10" s="19">
        <v>1339</v>
      </c>
      <c r="H10" s="19">
        <v>12</v>
      </c>
      <c r="I10" s="19">
        <v>1536</v>
      </c>
      <c r="J10" s="19">
        <v>1382</v>
      </c>
      <c r="K10" s="19">
        <v>201556</v>
      </c>
      <c r="L10" s="19">
        <v>338</v>
      </c>
      <c r="M10" s="19">
        <v>65222</v>
      </c>
      <c r="N10" s="19">
        <v>1507</v>
      </c>
      <c r="O10" s="25">
        <v>278080</v>
      </c>
      <c r="P10" s="19">
        <v>51</v>
      </c>
      <c r="Q10" s="19">
        <v>30179</v>
      </c>
      <c r="R10" s="19">
        <v>777</v>
      </c>
      <c r="S10" s="63">
        <v>154264</v>
      </c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</row>
    <row r="11" spans="1:44" ht="12" customHeight="1">
      <c r="A11" s="62" t="s">
        <v>336</v>
      </c>
      <c r="B11" s="19">
        <v>219719</v>
      </c>
      <c r="C11" s="19">
        <v>41415243</v>
      </c>
      <c r="D11" s="19">
        <v>19608</v>
      </c>
      <c r="E11" s="19">
        <v>4896416</v>
      </c>
      <c r="F11" s="19">
        <v>86</v>
      </c>
      <c r="G11" s="19">
        <v>12166</v>
      </c>
      <c r="H11" s="19">
        <v>104</v>
      </c>
      <c r="I11" s="19">
        <v>10066</v>
      </c>
      <c r="J11" s="19">
        <v>11256</v>
      </c>
      <c r="K11" s="19">
        <v>2650469</v>
      </c>
      <c r="L11" s="19">
        <v>774</v>
      </c>
      <c r="M11" s="19">
        <v>582476</v>
      </c>
      <c r="N11" s="19">
        <v>2668</v>
      </c>
      <c r="O11" s="25">
        <v>565173</v>
      </c>
      <c r="P11" s="19">
        <v>80</v>
      </c>
      <c r="Q11" s="19">
        <v>156926</v>
      </c>
      <c r="R11" s="19">
        <v>4640</v>
      </c>
      <c r="S11" s="63">
        <v>919142</v>
      </c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</row>
    <row r="12" spans="1:44" ht="12" customHeight="1">
      <c r="A12" s="62" t="s">
        <v>337</v>
      </c>
      <c r="B12" s="19">
        <v>51966</v>
      </c>
      <c r="C12" s="19">
        <v>9329249</v>
      </c>
      <c r="D12" s="19">
        <v>1976</v>
      </c>
      <c r="E12" s="19">
        <v>647556</v>
      </c>
      <c r="F12" s="19">
        <v>6</v>
      </c>
      <c r="G12" s="19">
        <v>8117</v>
      </c>
      <c r="H12" s="19">
        <v>2</v>
      </c>
      <c r="I12" s="19">
        <v>180</v>
      </c>
      <c r="J12" s="19">
        <v>748</v>
      </c>
      <c r="K12" s="19">
        <v>192888</v>
      </c>
      <c r="L12" s="19">
        <v>201</v>
      </c>
      <c r="M12" s="19">
        <v>192123</v>
      </c>
      <c r="N12" s="19">
        <v>582</v>
      </c>
      <c r="O12" s="25">
        <v>101409</v>
      </c>
      <c r="P12" s="19">
        <v>22</v>
      </c>
      <c r="Q12" s="19">
        <v>44806</v>
      </c>
      <c r="R12" s="19">
        <v>415</v>
      </c>
      <c r="S12" s="63">
        <v>108034</v>
      </c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</row>
    <row r="13" spans="1:44" ht="12" customHeight="1">
      <c r="A13" s="62" t="s">
        <v>338</v>
      </c>
      <c r="B13" s="19">
        <v>29558</v>
      </c>
      <c r="C13" s="19">
        <v>7755795</v>
      </c>
      <c r="D13" s="19">
        <v>4193</v>
      </c>
      <c r="E13" s="19">
        <v>993475</v>
      </c>
      <c r="F13" s="19">
        <v>32</v>
      </c>
      <c r="G13" s="19">
        <v>20424</v>
      </c>
      <c r="H13" s="19">
        <v>6</v>
      </c>
      <c r="I13" s="19">
        <v>1244</v>
      </c>
      <c r="J13" s="19">
        <v>1159</v>
      </c>
      <c r="K13" s="19">
        <v>144177</v>
      </c>
      <c r="L13" s="19">
        <v>269</v>
      </c>
      <c r="M13" s="19">
        <v>112377</v>
      </c>
      <c r="N13" s="19">
        <v>858</v>
      </c>
      <c r="O13" s="25">
        <v>131989</v>
      </c>
      <c r="P13" s="19">
        <v>30</v>
      </c>
      <c r="Q13" s="19">
        <v>43420</v>
      </c>
      <c r="R13" s="19">
        <v>1839</v>
      </c>
      <c r="S13" s="63">
        <v>539844</v>
      </c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</row>
    <row r="14" spans="1:44" s="28" customFormat="1" ht="12" customHeight="1">
      <c r="A14" s="62" t="s">
        <v>339</v>
      </c>
      <c r="B14" s="19">
        <v>85205</v>
      </c>
      <c r="C14" s="19">
        <v>16932026</v>
      </c>
      <c r="D14" s="19">
        <v>10902</v>
      </c>
      <c r="E14" s="19">
        <v>2003773</v>
      </c>
      <c r="F14" s="19">
        <v>26</v>
      </c>
      <c r="G14" s="19">
        <v>15453</v>
      </c>
      <c r="H14" s="19">
        <v>14</v>
      </c>
      <c r="I14" s="19">
        <v>1604</v>
      </c>
      <c r="J14" s="19">
        <v>7254</v>
      </c>
      <c r="K14" s="19">
        <v>1011853</v>
      </c>
      <c r="L14" s="19">
        <v>539</v>
      </c>
      <c r="M14" s="19">
        <v>141552</v>
      </c>
      <c r="N14" s="19">
        <v>2267</v>
      </c>
      <c r="O14" s="25">
        <v>342640</v>
      </c>
      <c r="P14" s="19">
        <v>35</v>
      </c>
      <c r="Q14" s="19">
        <v>253269</v>
      </c>
      <c r="R14" s="19">
        <v>767</v>
      </c>
      <c r="S14" s="63">
        <v>237402</v>
      </c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</row>
    <row r="15" spans="1:44" s="28" customFormat="1" ht="12" customHeight="1">
      <c r="A15" s="62" t="s">
        <v>340</v>
      </c>
      <c r="B15" s="19">
        <v>44749</v>
      </c>
      <c r="C15" s="19">
        <v>9793657</v>
      </c>
      <c r="D15" s="19">
        <v>5488</v>
      </c>
      <c r="E15" s="19">
        <v>1104252</v>
      </c>
      <c r="F15" s="19">
        <v>27</v>
      </c>
      <c r="G15" s="19">
        <v>6049</v>
      </c>
      <c r="H15" s="19">
        <v>1</v>
      </c>
      <c r="I15" s="19">
        <v>511</v>
      </c>
      <c r="J15" s="19">
        <v>4039</v>
      </c>
      <c r="K15" s="19">
        <v>669272</v>
      </c>
      <c r="L15" s="19">
        <v>254</v>
      </c>
      <c r="M15" s="19">
        <v>76670</v>
      </c>
      <c r="N15" s="19">
        <v>860</v>
      </c>
      <c r="O15" s="25">
        <v>154064</v>
      </c>
      <c r="P15" s="19">
        <v>22</v>
      </c>
      <c r="Q15" s="19">
        <v>59375</v>
      </c>
      <c r="R15" s="19">
        <v>285</v>
      </c>
      <c r="S15" s="63">
        <v>138311</v>
      </c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</row>
    <row r="16" spans="1:44" s="28" customFormat="1" ht="12" customHeight="1">
      <c r="A16" s="62" t="s">
        <v>341</v>
      </c>
      <c r="B16" s="19">
        <v>20599</v>
      </c>
      <c r="C16" s="19">
        <v>4314784</v>
      </c>
      <c r="D16" s="19">
        <v>3804</v>
      </c>
      <c r="E16" s="19">
        <v>535577</v>
      </c>
      <c r="F16" s="19">
        <v>36</v>
      </c>
      <c r="G16" s="19">
        <v>23500</v>
      </c>
      <c r="H16" s="19">
        <v>2</v>
      </c>
      <c r="I16" s="19">
        <v>331</v>
      </c>
      <c r="J16" s="19">
        <v>3038</v>
      </c>
      <c r="K16" s="19">
        <v>364769</v>
      </c>
      <c r="L16" s="19">
        <v>150</v>
      </c>
      <c r="M16" s="19">
        <v>33327</v>
      </c>
      <c r="N16" s="19">
        <v>431</v>
      </c>
      <c r="O16" s="25">
        <v>63494</v>
      </c>
      <c r="P16" s="19">
        <v>25</v>
      </c>
      <c r="Q16" s="19">
        <v>15668</v>
      </c>
      <c r="R16" s="19">
        <v>122</v>
      </c>
      <c r="S16" s="63">
        <v>34489</v>
      </c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</row>
    <row r="17" spans="1:44" s="28" customFormat="1" ht="12" customHeight="1">
      <c r="A17" s="62" t="s">
        <v>342</v>
      </c>
      <c r="B17" s="19">
        <v>22414</v>
      </c>
      <c r="C17" s="19">
        <v>5750156</v>
      </c>
      <c r="D17" s="19">
        <v>2489</v>
      </c>
      <c r="E17" s="19">
        <v>503076</v>
      </c>
      <c r="F17" s="19">
        <v>18</v>
      </c>
      <c r="G17" s="19">
        <v>2273</v>
      </c>
      <c r="H17" s="19">
        <v>6</v>
      </c>
      <c r="I17" s="19">
        <v>530</v>
      </c>
      <c r="J17" s="19">
        <v>1662</v>
      </c>
      <c r="K17" s="19">
        <v>283930</v>
      </c>
      <c r="L17" s="19">
        <v>259</v>
      </c>
      <c r="M17" s="19">
        <v>52686</v>
      </c>
      <c r="N17" s="19">
        <v>299</v>
      </c>
      <c r="O17" s="25">
        <v>50982</v>
      </c>
      <c r="P17" s="19">
        <v>22</v>
      </c>
      <c r="Q17" s="19">
        <v>49332</v>
      </c>
      <c r="R17" s="19">
        <v>223</v>
      </c>
      <c r="S17" s="63">
        <v>63343</v>
      </c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</row>
    <row r="18" spans="1:44" s="28" customFormat="1" ht="12" customHeight="1">
      <c r="A18" s="62" t="s">
        <v>343</v>
      </c>
      <c r="B18" s="19">
        <v>16409</v>
      </c>
      <c r="C18" s="19">
        <v>3563974</v>
      </c>
      <c r="D18" s="19">
        <v>1661</v>
      </c>
      <c r="E18" s="19">
        <v>372663</v>
      </c>
      <c r="F18" s="19">
        <v>4</v>
      </c>
      <c r="G18" s="19">
        <v>672</v>
      </c>
      <c r="H18" s="19">
        <v>0</v>
      </c>
      <c r="I18" s="19">
        <v>0</v>
      </c>
      <c r="J18" s="19">
        <v>1104</v>
      </c>
      <c r="K18" s="19">
        <v>109187</v>
      </c>
      <c r="L18" s="19">
        <v>100</v>
      </c>
      <c r="M18" s="19">
        <v>51022</v>
      </c>
      <c r="N18" s="19">
        <v>262</v>
      </c>
      <c r="O18" s="25">
        <v>34697</v>
      </c>
      <c r="P18" s="19">
        <v>9</v>
      </c>
      <c r="Q18" s="19">
        <v>126596</v>
      </c>
      <c r="R18" s="19">
        <v>182</v>
      </c>
      <c r="S18" s="63">
        <v>50488</v>
      </c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</row>
    <row r="19" spans="1:44" s="28" customFormat="1" ht="12" customHeight="1">
      <c r="A19" s="62" t="s">
        <v>344</v>
      </c>
      <c r="B19" s="19">
        <v>58939</v>
      </c>
      <c r="C19" s="19">
        <v>14699714</v>
      </c>
      <c r="D19" s="19">
        <v>8705</v>
      </c>
      <c r="E19" s="19">
        <v>2466574</v>
      </c>
      <c r="F19" s="19">
        <v>12</v>
      </c>
      <c r="G19" s="19">
        <v>3663</v>
      </c>
      <c r="H19" s="19">
        <v>12</v>
      </c>
      <c r="I19" s="19">
        <v>3729</v>
      </c>
      <c r="J19" s="19">
        <v>5223</v>
      </c>
      <c r="K19" s="19">
        <v>1009618</v>
      </c>
      <c r="L19" s="19">
        <v>489</v>
      </c>
      <c r="M19" s="19">
        <v>383680</v>
      </c>
      <c r="N19" s="19">
        <v>1943</v>
      </c>
      <c r="O19" s="25">
        <v>426896</v>
      </c>
      <c r="P19" s="19">
        <v>48</v>
      </c>
      <c r="Q19" s="19">
        <v>91737</v>
      </c>
      <c r="R19" s="19">
        <v>978</v>
      </c>
      <c r="S19" s="63">
        <v>547251</v>
      </c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</row>
    <row r="20" spans="1:44" s="28" customFormat="1" ht="12" customHeight="1">
      <c r="A20" s="62" t="s">
        <v>345</v>
      </c>
      <c r="B20" s="19">
        <v>60136</v>
      </c>
      <c r="C20" s="19">
        <v>12520975</v>
      </c>
      <c r="D20" s="19">
        <v>3635</v>
      </c>
      <c r="E20" s="19">
        <v>1113610</v>
      </c>
      <c r="F20" s="19">
        <v>10</v>
      </c>
      <c r="G20" s="19">
        <v>1165</v>
      </c>
      <c r="H20" s="19">
        <v>2</v>
      </c>
      <c r="I20" s="19">
        <v>2651</v>
      </c>
      <c r="J20" s="19">
        <v>1443</v>
      </c>
      <c r="K20" s="19">
        <v>358050</v>
      </c>
      <c r="L20" s="19">
        <v>404</v>
      </c>
      <c r="M20" s="19">
        <v>197853</v>
      </c>
      <c r="N20" s="19">
        <v>1502</v>
      </c>
      <c r="O20" s="25">
        <v>288057</v>
      </c>
      <c r="P20" s="19">
        <v>25</v>
      </c>
      <c r="Q20" s="19">
        <v>98026</v>
      </c>
      <c r="R20" s="19">
        <v>249</v>
      </c>
      <c r="S20" s="63">
        <v>167808</v>
      </c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</row>
    <row r="21" spans="1:44" s="28" customFormat="1" ht="12" customHeight="1">
      <c r="A21" s="62" t="s">
        <v>346</v>
      </c>
      <c r="B21" s="19">
        <v>38037</v>
      </c>
      <c r="C21" s="19">
        <v>7761717</v>
      </c>
      <c r="D21" s="19">
        <v>9223</v>
      </c>
      <c r="E21" s="19">
        <v>1714729</v>
      </c>
      <c r="F21" s="19">
        <v>14</v>
      </c>
      <c r="G21" s="19">
        <v>1680</v>
      </c>
      <c r="H21" s="19">
        <v>6</v>
      </c>
      <c r="I21" s="19">
        <v>483</v>
      </c>
      <c r="J21" s="19">
        <v>4365</v>
      </c>
      <c r="K21" s="19">
        <v>654799</v>
      </c>
      <c r="L21" s="19">
        <v>236</v>
      </c>
      <c r="M21" s="19">
        <v>64645</v>
      </c>
      <c r="N21" s="19">
        <v>4212</v>
      </c>
      <c r="O21" s="25">
        <v>688290</v>
      </c>
      <c r="P21" s="19">
        <v>31</v>
      </c>
      <c r="Q21" s="19">
        <v>102877</v>
      </c>
      <c r="R21" s="19">
        <v>359</v>
      </c>
      <c r="S21" s="63">
        <v>201956</v>
      </c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</row>
    <row r="22" spans="1:44" s="28" customFormat="1" ht="12" customHeight="1">
      <c r="A22" s="62" t="s">
        <v>347</v>
      </c>
      <c r="B22" s="19">
        <v>8910</v>
      </c>
      <c r="C22" s="19">
        <v>1564441</v>
      </c>
      <c r="D22" s="19">
        <v>1195</v>
      </c>
      <c r="E22" s="19">
        <v>231677</v>
      </c>
      <c r="F22" s="19">
        <v>6</v>
      </c>
      <c r="G22" s="19">
        <v>697</v>
      </c>
      <c r="H22" s="19">
        <v>3</v>
      </c>
      <c r="I22" s="19">
        <v>171</v>
      </c>
      <c r="J22" s="19">
        <v>782</v>
      </c>
      <c r="K22" s="19">
        <v>144220</v>
      </c>
      <c r="L22" s="19">
        <v>72</v>
      </c>
      <c r="M22" s="19">
        <v>24456</v>
      </c>
      <c r="N22" s="19">
        <v>196</v>
      </c>
      <c r="O22" s="25">
        <v>27391</v>
      </c>
      <c r="P22" s="19">
        <v>5</v>
      </c>
      <c r="Q22" s="19">
        <v>846</v>
      </c>
      <c r="R22" s="19">
        <v>131</v>
      </c>
      <c r="S22" s="63">
        <v>33897</v>
      </c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</row>
    <row r="23" spans="1:44" ht="12" customHeight="1">
      <c r="A23" s="62" t="s">
        <v>348</v>
      </c>
      <c r="B23" s="19">
        <v>19862</v>
      </c>
      <c r="C23" s="19">
        <v>3476065</v>
      </c>
      <c r="D23" s="19">
        <v>1836</v>
      </c>
      <c r="E23" s="19">
        <v>408158</v>
      </c>
      <c r="F23" s="19">
        <v>2</v>
      </c>
      <c r="G23" s="19">
        <v>171</v>
      </c>
      <c r="H23" s="19">
        <v>3</v>
      </c>
      <c r="I23" s="19">
        <v>3312</v>
      </c>
      <c r="J23" s="19">
        <v>883</v>
      </c>
      <c r="K23" s="19">
        <v>188627</v>
      </c>
      <c r="L23" s="19">
        <v>171</v>
      </c>
      <c r="M23" s="19">
        <v>50749</v>
      </c>
      <c r="N23" s="19">
        <v>405</v>
      </c>
      <c r="O23" s="25">
        <v>59193</v>
      </c>
      <c r="P23" s="19">
        <v>7</v>
      </c>
      <c r="Q23" s="19">
        <v>2499</v>
      </c>
      <c r="R23" s="19">
        <v>365</v>
      </c>
      <c r="S23" s="63">
        <v>103607</v>
      </c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</row>
    <row r="24" spans="1:44" ht="12" customHeight="1">
      <c r="A24" s="62" t="s">
        <v>349</v>
      </c>
      <c r="B24" s="19">
        <v>3722</v>
      </c>
      <c r="C24" s="19">
        <v>719339</v>
      </c>
      <c r="D24" s="19">
        <v>572</v>
      </c>
      <c r="E24" s="19">
        <v>91234</v>
      </c>
      <c r="F24" s="19">
        <v>3</v>
      </c>
      <c r="G24" s="19">
        <v>285</v>
      </c>
      <c r="H24" s="19">
        <v>1</v>
      </c>
      <c r="I24" s="19">
        <v>495</v>
      </c>
      <c r="J24" s="19">
        <v>413</v>
      </c>
      <c r="K24" s="19">
        <v>69668</v>
      </c>
      <c r="L24" s="19">
        <v>92</v>
      </c>
      <c r="M24" s="19">
        <v>7029</v>
      </c>
      <c r="N24" s="19">
        <v>41</v>
      </c>
      <c r="O24" s="25">
        <v>4546</v>
      </c>
      <c r="P24" s="19">
        <v>6</v>
      </c>
      <c r="Q24" s="19">
        <v>6710</v>
      </c>
      <c r="R24" s="19">
        <v>16</v>
      </c>
      <c r="S24" s="63">
        <v>2501</v>
      </c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</row>
    <row r="25" spans="1:44" ht="12" customHeight="1">
      <c r="A25" s="62" t="s">
        <v>350</v>
      </c>
      <c r="B25" s="19">
        <v>31491</v>
      </c>
      <c r="C25" s="19">
        <v>3302193</v>
      </c>
      <c r="D25" s="19">
        <v>626</v>
      </c>
      <c r="E25" s="19">
        <v>132973</v>
      </c>
      <c r="F25" s="19">
        <v>6</v>
      </c>
      <c r="G25" s="19">
        <v>856</v>
      </c>
      <c r="H25" s="19">
        <v>1</v>
      </c>
      <c r="I25" s="19">
        <v>114</v>
      </c>
      <c r="J25" s="19">
        <v>0</v>
      </c>
      <c r="K25" s="19">
        <v>0</v>
      </c>
      <c r="L25" s="19">
        <v>125</v>
      </c>
      <c r="M25" s="19">
        <v>41998</v>
      </c>
      <c r="N25" s="19">
        <v>106</v>
      </c>
      <c r="O25" s="25">
        <v>19683</v>
      </c>
      <c r="P25" s="19">
        <v>2</v>
      </c>
      <c r="Q25" s="19">
        <v>8103</v>
      </c>
      <c r="R25" s="19">
        <v>386</v>
      </c>
      <c r="S25" s="63">
        <v>62220</v>
      </c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4" ht="12" customHeight="1">
      <c r="A26" s="62" t="s">
        <v>351</v>
      </c>
      <c r="B26" s="19">
        <v>48268</v>
      </c>
      <c r="C26" s="19">
        <v>8109208</v>
      </c>
      <c r="D26" s="19">
        <v>1612</v>
      </c>
      <c r="E26" s="19">
        <v>589317</v>
      </c>
      <c r="F26" s="19">
        <v>47</v>
      </c>
      <c r="G26" s="19">
        <v>27668</v>
      </c>
      <c r="H26" s="19">
        <v>19</v>
      </c>
      <c r="I26" s="19">
        <v>5620</v>
      </c>
      <c r="J26" s="19">
        <v>6</v>
      </c>
      <c r="K26" s="19">
        <v>1120</v>
      </c>
      <c r="L26" s="19">
        <v>244</v>
      </c>
      <c r="M26" s="19">
        <v>89642</v>
      </c>
      <c r="N26" s="19">
        <v>804</v>
      </c>
      <c r="O26" s="25">
        <v>243664</v>
      </c>
      <c r="P26" s="19">
        <v>36</v>
      </c>
      <c r="Q26" s="19">
        <v>50980</v>
      </c>
      <c r="R26" s="19">
        <v>456</v>
      </c>
      <c r="S26" s="63">
        <v>170622</v>
      </c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4" ht="12" customHeight="1">
      <c r="A27" s="62" t="s">
        <v>352</v>
      </c>
      <c r="B27" s="19">
        <v>134354</v>
      </c>
      <c r="C27" s="19">
        <v>18484759</v>
      </c>
      <c r="D27" s="19">
        <v>4702</v>
      </c>
      <c r="E27" s="19">
        <v>843838</v>
      </c>
      <c r="F27" s="19">
        <v>122</v>
      </c>
      <c r="G27" s="19">
        <v>18735</v>
      </c>
      <c r="H27" s="19">
        <v>15</v>
      </c>
      <c r="I27" s="19">
        <v>2360</v>
      </c>
      <c r="J27" s="19">
        <v>51</v>
      </c>
      <c r="K27" s="19">
        <v>14208</v>
      </c>
      <c r="L27" s="19">
        <v>313</v>
      </c>
      <c r="M27" s="19">
        <v>84532</v>
      </c>
      <c r="N27" s="19">
        <v>2667</v>
      </c>
      <c r="O27" s="25">
        <v>318600</v>
      </c>
      <c r="P27" s="19">
        <v>165</v>
      </c>
      <c r="Q27" s="19">
        <v>123032</v>
      </c>
      <c r="R27" s="19">
        <v>1369</v>
      </c>
      <c r="S27" s="63">
        <v>282370</v>
      </c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44" ht="12" customHeight="1">
      <c r="A28" s="62" t="s">
        <v>353</v>
      </c>
      <c r="B28" s="19">
        <v>18521</v>
      </c>
      <c r="C28" s="19">
        <v>3158666</v>
      </c>
      <c r="D28" s="19">
        <v>1349</v>
      </c>
      <c r="E28" s="19">
        <v>173657</v>
      </c>
      <c r="F28" s="19">
        <v>0</v>
      </c>
      <c r="G28" s="19">
        <v>0</v>
      </c>
      <c r="H28" s="19">
        <v>23</v>
      </c>
      <c r="I28" s="19">
        <v>625</v>
      </c>
      <c r="J28" s="19">
        <v>0</v>
      </c>
      <c r="K28" s="19">
        <v>0</v>
      </c>
      <c r="L28" s="19">
        <v>129</v>
      </c>
      <c r="M28" s="19">
        <v>31761</v>
      </c>
      <c r="N28" s="19">
        <v>714</v>
      </c>
      <c r="O28" s="25">
        <v>90309</v>
      </c>
      <c r="P28" s="19">
        <v>1</v>
      </c>
      <c r="Q28" s="19">
        <v>185</v>
      </c>
      <c r="R28" s="19">
        <v>482</v>
      </c>
      <c r="S28" s="63">
        <v>50777</v>
      </c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</row>
    <row r="29" spans="1:44" ht="12" customHeight="1">
      <c r="A29" s="62" t="s">
        <v>354</v>
      </c>
      <c r="B29" s="19">
        <v>54591</v>
      </c>
      <c r="C29" s="19">
        <v>9212842</v>
      </c>
      <c r="D29" s="19">
        <v>3904</v>
      </c>
      <c r="E29" s="19">
        <v>715408</v>
      </c>
      <c r="F29" s="19">
        <v>28</v>
      </c>
      <c r="G29" s="19">
        <v>2553</v>
      </c>
      <c r="H29" s="19">
        <v>10</v>
      </c>
      <c r="I29" s="19">
        <v>6757</v>
      </c>
      <c r="J29" s="19">
        <v>2237</v>
      </c>
      <c r="K29" s="19">
        <v>368484</v>
      </c>
      <c r="L29" s="19">
        <v>289</v>
      </c>
      <c r="M29" s="19">
        <v>87958</v>
      </c>
      <c r="N29" s="19">
        <v>842</v>
      </c>
      <c r="O29" s="25">
        <v>122658</v>
      </c>
      <c r="P29" s="19">
        <v>9</v>
      </c>
      <c r="Q29" s="19">
        <v>31346</v>
      </c>
      <c r="R29" s="19">
        <v>489</v>
      </c>
      <c r="S29" s="63">
        <v>95653</v>
      </c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</row>
    <row r="30" spans="1:19" s="5" customFormat="1" ht="12" customHeight="1">
      <c r="A30" s="60" t="s">
        <v>355</v>
      </c>
      <c r="B30" s="22">
        <v>308137</v>
      </c>
      <c r="C30" s="22">
        <v>33960825</v>
      </c>
      <c r="D30" s="22">
        <v>8976</v>
      </c>
      <c r="E30" s="22">
        <v>3001538</v>
      </c>
      <c r="F30" s="22">
        <v>1176</v>
      </c>
      <c r="G30" s="22">
        <v>171280</v>
      </c>
      <c r="H30" s="22">
        <v>266</v>
      </c>
      <c r="I30" s="22">
        <v>30972</v>
      </c>
      <c r="J30" s="22">
        <v>0</v>
      </c>
      <c r="K30" s="22">
        <v>0</v>
      </c>
      <c r="L30" s="22">
        <v>1220</v>
      </c>
      <c r="M30" s="22">
        <v>275722</v>
      </c>
      <c r="N30" s="22">
        <v>3541</v>
      </c>
      <c r="O30" s="24">
        <v>418335</v>
      </c>
      <c r="P30" s="22">
        <v>29</v>
      </c>
      <c r="Q30" s="22">
        <v>332866</v>
      </c>
      <c r="R30" s="22">
        <v>2744</v>
      </c>
      <c r="S30" s="61">
        <v>1772363</v>
      </c>
    </row>
    <row r="31" spans="1:19" s="5" customFormat="1" ht="12" customHeight="1">
      <c r="A31" s="60" t="s">
        <v>356</v>
      </c>
      <c r="B31" s="22">
        <v>123640</v>
      </c>
      <c r="C31" s="22">
        <v>19547557</v>
      </c>
      <c r="D31" s="22">
        <v>2252</v>
      </c>
      <c r="E31" s="22">
        <v>578444</v>
      </c>
      <c r="F31" s="22">
        <v>7</v>
      </c>
      <c r="G31" s="22">
        <v>2214</v>
      </c>
      <c r="H31" s="22">
        <v>16</v>
      </c>
      <c r="I31" s="22">
        <v>6721</v>
      </c>
      <c r="J31" s="22">
        <v>0</v>
      </c>
      <c r="K31" s="22">
        <v>0</v>
      </c>
      <c r="L31" s="22">
        <v>508</v>
      </c>
      <c r="M31" s="22">
        <v>143092</v>
      </c>
      <c r="N31" s="22">
        <v>245</v>
      </c>
      <c r="O31" s="24">
        <v>31645</v>
      </c>
      <c r="P31" s="22">
        <v>30</v>
      </c>
      <c r="Q31" s="22">
        <v>93465</v>
      </c>
      <c r="R31" s="22">
        <v>1446</v>
      </c>
      <c r="S31" s="61">
        <v>301307</v>
      </c>
    </row>
    <row r="32" spans="1:19" s="5" customFormat="1" ht="12" customHeight="1">
      <c r="A32" s="60" t="s">
        <v>357</v>
      </c>
      <c r="B32" s="22">
        <v>4012</v>
      </c>
      <c r="C32" s="22">
        <v>685918</v>
      </c>
      <c r="D32" s="22">
        <v>2462</v>
      </c>
      <c r="E32" s="22">
        <v>327047</v>
      </c>
      <c r="F32" s="22">
        <v>9</v>
      </c>
      <c r="G32" s="22">
        <v>729</v>
      </c>
      <c r="H32" s="22">
        <v>0</v>
      </c>
      <c r="I32" s="22">
        <v>0</v>
      </c>
      <c r="J32" s="22">
        <v>2400</v>
      </c>
      <c r="K32" s="22">
        <v>272979</v>
      </c>
      <c r="L32" s="22">
        <v>11</v>
      </c>
      <c r="M32" s="22">
        <v>2875</v>
      </c>
      <c r="N32" s="22">
        <v>21</v>
      </c>
      <c r="O32" s="24">
        <v>36361</v>
      </c>
      <c r="P32" s="22">
        <v>4</v>
      </c>
      <c r="Q32" s="22">
        <v>2090</v>
      </c>
      <c r="R32" s="22">
        <v>17</v>
      </c>
      <c r="S32" s="61">
        <v>12014</v>
      </c>
    </row>
    <row r="33" spans="1:55" ht="12" customHeight="1">
      <c r="A33" s="62" t="s">
        <v>358</v>
      </c>
      <c r="B33" s="19">
        <v>4002</v>
      </c>
      <c r="C33" s="19">
        <v>662152</v>
      </c>
      <c r="D33" s="19">
        <v>2461</v>
      </c>
      <c r="E33" s="19">
        <v>326588</v>
      </c>
      <c r="F33" s="19">
        <v>9</v>
      </c>
      <c r="G33" s="19">
        <v>729</v>
      </c>
      <c r="H33" s="19">
        <v>0</v>
      </c>
      <c r="I33" s="19">
        <v>0</v>
      </c>
      <c r="J33" s="19">
        <v>2400</v>
      </c>
      <c r="K33" s="19">
        <v>272979</v>
      </c>
      <c r="L33" s="19">
        <v>10</v>
      </c>
      <c r="M33" s="19">
        <v>2416</v>
      </c>
      <c r="N33" s="19">
        <v>21</v>
      </c>
      <c r="O33" s="25">
        <v>36361</v>
      </c>
      <c r="P33" s="19">
        <v>4</v>
      </c>
      <c r="Q33" s="19">
        <v>2090</v>
      </c>
      <c r="R33" s="19">
        <v>17</v>
      </c>
      <c r="S33" s="63">
        <v>12014</v>
      </c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</row>
    <row r="34" spans="1:55" ht="12" customHeight="1">
      <c r="A34" s="62" t="s">
        <v>359</v>
      </c>
      <c r="B34" s="63">
        <v>10</v>
      </c>
      <c r="C34" s="63">
        <v>23767</v>
      </c>
      <c r="D34" s="63">
        <v>1</v>
      </c>
      <c r="E34" s="63">
        <v>459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1</v>
      </c>
      <c r="M34" s="63">
        <v>459</v>
      </c>
      <c r="N34" s="63">
        <v>0</v>
      </c>
      <c r="O34" s="25">
        <v>0</v>
      </c>
      <c r="P34" s="63">
        <v>0</v>
      </c>
      <c r="Q34" s="63">
        <v>0</v>
      </c>
      <c r="R34" s="63">
        <v>0</v>
      </c>
      <c r="S34" s="63">
        <v>0</v>
      </c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</row>
    <row r="35" spans="1:19" ht="12" customHeight="1">
      <c r="A35" s="45" t="s">
        <v>360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</row>
    <row r="36" spans="1:19" ht="12">
      <c r="A36" s="33" t="s">
        <v>361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</row>
    <row r="37" spans="1:67" ht="12" hidden="1">
      <c r="A37" s="11" t="s">
        <v>8</v>
      </c>
      <c r="B37" s="9">
        <f>B7-B8-B30-B31-B32</f>
        <v>0</v>
      </c>
      <c r="C37" s="9">
        <f aca="true" t="shared" si="0" ref="C37:S37">C7-C8-C30-C31-C32</f>
        <v>0</v>
      </c>
      <c r="D37" s="9">
        <f t="shared" si="0"/>
        <v>0</v>
      </c>
      <c r="E37" s="9">
        <f t="shared" si="0"/>
        <v>-1</v>
      </c>
      <c r="F37" s="9">
        <f t="shared" si="0"/>
        <v>0</v>
      </c>
      <c r="G37" s="9">
        <f t="shared" si="0"/>
        <v>0</v>
      </c>
      <c r="H37" s="9">
        <f t="shared" si="0"/>
        <v>0</v>
      </c>
      <c r="I37" s="9">
        <f t="shared" si="0"/>
        <v>1</v>
      </c>
      <c r="J37" s="9">
        <f t="shared" si="0"/>
        <v>0</v>
      </c>
      <c r="K37" s="9">
        <f t="shared" si="0"/>
        <v>-1</v>
      </c>
      <c r="L37" s="9">
        <f t="shared" si="0"/>
        <v>0</v>
      </c>
      <c r="M37" s="9">
        <f t="shared" si="0"/>
        <v>0</v>
      </c>
      <c r="N37" s="9">
        <f t="shared" si="0"/>
        <v>0</v>
      </c>
      <c r="O37" s="9">
        <f t="shared" si="0"/>
        <v>0</v>
      </c>
      <c r="P37" s="9">
        <f t="shared" si="0"/>
        <v>0</v>
      </c>
      <c r="Q37" s="9">
        <f t="shared" si="0"/>
        <v>-1</v>
      </c>
      <c r="R37" s="9">
        <f t="shared" si="0"/>
        <v>0</v>
      </c>
      <c r="S37" s="9">
        <f t="shared" si="0"/>
        <v>0</v>
      </c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</row>
    <row r="38" spans="1:67" ht="12" hidden="1">
      <c r="A38" s="11" t="s">
        <v>10</v>
      </c>
      <c r="B38" s="9">
        <f aca="true" t="shared" si="1" ref="B38:S38">B8-SUM(B9:B29)</f>
        <v>0</v>
      </c>
      <c r="C38" s="9">
        <f t="shared" si="1"/>
        <v>-1</v>
      </c>
      <c r="D38" s="9">
        <f t="shared" si="1"/>
        <v>0</v>
      </c>
      <c r="E38" s="9">
        <f t="shared" si="1"/>
        <v>1</v>
      </c>
      <c r="F38" s="9">
        <f t="shared" si="1"/>
        <v>0</v>
      </c>
      <c r="G38" s="9">
        <f t="shared" si="1"/>
        <v>-1</v>
      </c>
      <c r="H38" s="9">
        <f t="shared" si="1"/>
        <v>0</v>
      </c>
      <c r="I38" s="9">
        <f t="shared" si="1"/>
        <v>-2</v>
      </c>
      <c r="J38" s="9">
        <f t="shared" si="1"/>
        <v>0</v>
      </c>
      <c r="K38" s="9">
        <f t="shared" si="1"/>
        <v>2</v>
      </c>
      <c r="L38" s="9">
        <f t="shared" si="1"/>
        <v>0</v>
      </c>
      <c r="M38" s="9">
        <f t="shared" si="1"/>
        <v>0</v>
      </c>
      <c r="N38" s="9">
        <f t="shared" si="1"/>
        <v>0</v>
      </c>
      <c r="O38" s="9">
        <f t="shared" si="1"/>
        <v>-4</v>
      </c>
      <c r="P38" s="9">
        <f t="shared" si="1"/>
        <v>0</v>
      </c>
      <c r="Q38" s="9">
        <f t="shared" si="1"/>
        <v>0</v>
      </c>
      <c r="R38" s="9">
        <f t="shared" si="1"/>
        <v>0</v>
      </c>
      <c r="S38" s="9">
        <f t="shared" si="1"/>
        <v>-1</v>
      </c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</row>
    <row r="39" spans="1:67" ht="12" hidden="1">
      <c r="A39" s="11" t="s">
        <v>11</v>
      </c>
      <c r="B39" s="9">
        <f aca="true" t="shared" si="2" ref="B39:S39">B32-B33-B34</f>
        <v>0</v>
      </c>
      <c r="C39" s="9">
        <f t="shared" si="2"/>
        <v>-1</v>
      </c>
      <c r="D39" s="9">
        <f t="shared" si="2"/>
        <v>0</v>
      </c>
      <c r="E39" s="9">
        <f t="shared" si="2"/>
        <v>0</v>
      </c>
      <c r="F39" s="9">
        <f t="shared" si="2"/>
        <v>0</v>
      </c>
      <c r="G39" s="9">
        <f t="shared" si="2"/>
        <v>0</v>
      </c>
      <c r="H39" s="9">
        <f t="shared" si="2"/>
        <v>0</v>
      </c>
      <c r="I39" s="9">
        <f t="shared" si="2"/>
        <v>0</v>
      </c>
      <c r="J39" s="9">
        <f t="shared" si="2"/>
        <v>0</v>
      </c>
      <c r="K39" s="9">
        <f t="shared" si="2"/>
        <v>0</v>
      </c>
      <c r="L39" s="9">
        <f t="shared" si="2"/>
        <v>0</v>
      </c>
      <c r="M39" s="9">
        <f t="shared" si="2"/>
        <v>0</v>
      </c>
      <c r="N39" s="9">
        <f t="shared" si="2"/>
        <v>0</v>
      </c>
      <c r="O39" s="9">
        <f t="shared" si="2"/>
        <v>0</v>
      </c>
      <c r="P39" s="9">
        <f t="shared" si="2"/>
        <v>0</v>
      </c>
      <c r="Q39" s="9">
        <f t="shared" si="2"/>
        <v>0</v>
      </c>
      <c r="R39" s="9">
        <f t="shared" si="2"/>
        <v>0</v>
      </c>
      <c r="S39" s="9">
        <f t="shared" si="2"/>
        <v>0</v>
      </c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</row>
    <row r="40" spans="1:19" ht="12" hidden="1">
      <c r="A40" s="64" t="s">
        <v>362</v>
      </c>
      <c r="B40" s="48">
        <f>'年月Monthly'!B119-'2008'!B7</f>
        <v>0</v>
      </c>
      <c r="C40" s="48">
        <f>'年月Monthly'!C119-'2008'!C7</f>
        <v>0</v>
      </c>
      <c r="D40" s="48">
        <f>'年月Monthly'!D119-'2008'!D7</f>
        <v>0</v>
      </c>
      <c r="E40" s="48">
        <f>'年月Monthly'!E119-'2008'!E7</f>
        <v>0</v>
      </c>
      <c r="F40" s="48">
        <f>'年月Monthly'!F119-'2008'!F7</f>
        <v>0</v>
      </c>
      <c r="G40" s="48">
        <f>'年月Monthly'!G119-'2008'!G7</f>
        <v>0</v>
      </c>
      <c r="H40" s="48">
        <f>'年月Monthly'!H119-'2008'!H7</f>
        <v>0</v>
      </c>
      <c r="I40" s="48">
        <f>'年月Monthly'!I119-'2008'!I7</f>
        <v>0</v>
      </c>
      <c r="J40" s="48">
        <f>'年月Monthly'!J119-'2008'!J7</f>
        <v>0</v>
      </c>
      <c r="K40" s="48">
        <f>'年月Monthly'!K119-'2008'!K7</f>
        <v>0</v>
      </c>
      <c r="L40" s="48">
        <f>'年月Monthly'!L119-'2008'!L7</f>
        <v>0</v>
      </c>
      <c r="M40" s="48">
        <f>'年月Monthly'!M119-'2008'!M7</f>
        <v>0</v>
      </c>
      <c r="N40" s="48">
        <f>'年月Monthly'!N119-'2008'!N7</f>
        <v>0</v>
      </c>
      <c r="O40" s="48">
        <f>'年月Monthly'!O119-'2008'!O7</f>
        <v>0</v>
      </c>
      <c r="P40" s="48">
        <f>'年月Monthly'!P119-'2008'!P7</f>
        <v>0</v>
      </c>
      <c r="Q40" s="48">
        <f>'年月Monthly'!Q119-'2008'!Q7</f>
        <v>0</v>
      </c>
      <c r="R40" s="48">
        <f>'年月Monthly'!R119-'2008'!R7</f>
        <v>0</v>
      </c>
      <c r="S40" s="48">
        <f>'年月Monthly'!S119-'2008'!S7</f>
        <v>0</v>
      </c>
    </row>
    <row r="41" spans="1:19" ht="12">
      <c r="A41" s="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</row>
    <row r="42" spans="1:19" ht="12">
      <c r="A42" s="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</row>
    <row r="43" spans="1:19" ht="12">
      <c r="A43" s="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</row>
    <row r="44" spans="2:19" ht="12"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</row>
    <row r="45" spans="2:19" ht="12"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</row>
    <row r="46" spans="2:19" ht="12"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</row>
    <row r="47" spans="2:19" ht="12"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</row>
    <row r="48" spans="2:19" ht="12"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</row>
  </sheetData>
  <sheetProtection/>
  <mergeCells count="14">
    <mergeCell ref="R4:S4"/>
    <mergeCell ref="A1:S1"/>
    <mergeCell ref="A3:A6"/>
    <mergeCell ref="B3:C3"/>
    <mergeCell ref="D3:S3"/>
    <mergeCell ref="B4:B5"/>
    <mergeCell ref="C4:C5"/>
    <mergeCell ref="D4:E4"/>
    <mergeCell ref="J4:K4"/>
    <mergeCell ref="P4:Q4"/>
    <mergeCell ref="F4:G4"/>
    <mergeCell ref="H4:I4"/>
    <mergeCell ref="L4:M4"/>
    <mergeCell ref="N4:O4"/>
  </mergeCells>
  <conditionalFormatting sqref="B37:S40">
    <cfRule type="cellIs" priority="1" dxfId="13" operator="notEqual" stopIfTrue="1">
      <formula>0</formula>
    </cfRule>
  </conditionalFormatting>
  <printOptions/>
  <pageMargins left="0.75" right="0.75" top="1" bottom="1" header="0.5" footer="0.5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O49"/>
  <sheetViews>
    <sheetView zoomScalePageLayoutView="0" workbookViewId="0" topLeftCell="A1">
      <selection activeCell="A2" sqref="A2"/>
    </sheetView>
  </sheetViews>
  <sheetFormatPr defaultColWidth="9.33203125" defaultRowHeight="12"/>
  <cols>
    <col min="1" max="1" width="25.5" style="10" customWidth="1"/>
    <col min="2" max="2" width="14.33203125" style="0" customWidth="1"/>
    <col min="3" max="3" width="15.5" style="0" customWidth="1"/>
    <col min="4" max="4" width="7.66015625" style="0" customWidth="1"/>
    <col min="5" max="5" width="13.16015625" style="0" customWidth="1"/>
    <col min="6" max="6" width="7.66015625" style="0" customWidth="1"/>
    <col min="7" max="7" width="13.16015625" style="0" customWidth="1"/>
    <col min="8" max="8" width="7.5" style="0" customWidth="1"/>
    <col min="9" max="9" width="13.16015625" style="0" customWidth="1"/>
    <col min="10" max="10" width="9.83203125" style="0" customWidth="1"/>
    <col min="11" max="11" width="13.16015625" style="0" customWidth="1"/>
    <col min="12" max="12" width="6.83203125" style="0" customWidth="1"/>
    <col min="13" max="13" width="13.16015625" style="0" customWidth="1"/>
    <col min="14" max="14" width="7.33203125" style="0" customWidth="1"/>
    <col min="15" max="15" width="13.16015625" style="0" customWidth="1"/>
    <col min="16" max="16" width="7.66015625" style="0" customWidth="1"/>
    <col min="17" max="17" width="13.16015625" style="0" customWidth="1"/>
    <col min="18" max="18" width="7.33203125" style="0" customWidth="1"/>
    <col min="19" max="19" width="13.16015625" style="0" customWidth="1"/>
  </cols>
  <sheetData>
    <row r="1" spans="1:19" ht="19.5" customHeight="1">
      <c r="A1" s="85" t="s">
        <v>305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</row>
    <row r="2" spans="1:16" s="38" customFormat="1" ht="11.25" customHeight="1">
      <c r="A2" s="36" t="s">
        <v>311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P2" s="37"/>
    </row>
    <row r="3" spans="1:19" ht="15" customHeight="1">
      <c r="A3" s="86" t="s">
        <v>270</v>
      </c>
      <c r="B3" s="74" t="s">
        <v>307</v>
      </c>
      <c r="C3" s="75"/>
      <c r="D3" s="74" t="s">
        <v>308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</row>
    <row r="4" spans="1:19" ht="21" customHeight="1">
      <c r="A4" s="87"/>
      <c r="B4" s="77" t="s">
        <v>12</v>
      </c>
      <c r="C4" s="77" t="s">
        <v>2</v>
      </c>
      <c r="D4" s="74" t="s">
        <v>40</v>
      </c>
      <c r="E4" s="75"/>
      <c r="F4" s="79" t="s">
        <v>310</v>
      </c>
      <c r="G4" s="75"/>
      <c r="H4" s="74" t="s">
        <v>227</v>
      </c>
      <c r="I4" s="75"/>
      <c r="J4" s="74" t="s">
        <v>223</v>
      </c>
      <c r="K4" s="75"/>
      <c r="L4" s="74" t="s">
        <v>228</v>
      </c>
      <c r="M4" s="75"/>
      <c r="N4" s="79" t="s">
        <v>121</v>
      </c>
      <c r="O4" s="80"/>
      <c r="P4" s="74" t="s">
        <v>123</v>
      </c>
      <c r="Q4" s="75"/>
      <c r="R4" s="79" t="s">
        <v>42</v>
      </c>
      <c r="S4" s="76"/>
    </row>
    <row r="5" spans="1:19" ht="15" customHeight="1">
      <c r="A5" s="87"/>
      <c r="B5" s="78"/>
      <c r="C5" s="78"/>
      <c r="D5" s="30" t="s">
        <v>43</v>
      </c>
      <c r="E5" s="30" t="s">
        <v>44</v>
      </c>
      <c r="F5" s="30" t="s">
        <v>43</v>
      </c>
      <c r="G5" s="30" t="s">
        <v>44</v>
      </c>
      <c r="H5" s="30" t="s">
        <v>43</v>
      </c>
      <c r="I5" s="30" t="s">
        <v>44</v>
      </c>
      <c r="J5" s="30" t="s">
        <v>43</v>
      </c>
      <c r="K5" s="30" t="s">
        <v>44</v>
      </c>
      <c r="L5" s="30" t="s">
        <v>43</v>
      </c>
      <c r="M5" s="30" t="s">
        <v>44</v>
      </c>
      <c r="N5" s="30" t="s">
        <v>43</v>
      </c>
      <c r="O5" s="30" t="s">
        <v>44</v>
      </c>
      <c r="P5" s="30" t="s">
        <v>43</v>
      </c>
      <c r="Q5" s="30" t="s">
        <v>44</v>
      </c>
      <c r="R5" s="30" t="s">
        <v>43</v>
      </c>
      <c r="S5" s="51" t="s">
        <v>44</v>
      </c>
    </row>
    <row r="6" spans="1:19" s="35" customFormat="1" ht="15" customHeight="1">
      <c r="A6" s="88"/>
      <c r="B6" s="34" t="s">
        <v>306</v>
      </c>
      <c r="C6" s="34" t="s">
        <v>48</v>
      </c>
      <c r="D6" s="31" t="s">
        <v>309</v>
      </c>
      <c r="E6" s="34" t="s">
        <v>47</v>
      </c>
      <c r="F6" s="31" t="s">
        <v>309</v>
      </c>
      <c r="G6" s="34" t="s">
        <v>47</v>
      </c>
      <c r="H6" s="31" t="s">
        <v>309</v>
      </c>
      <c r="I6" s="34" t="s">
        <v>47</v>
      </c>
      <c r="J6" s="31" t="s">
        <v>309</v>
      </c>
      <c r="K6" s="34" t="s">
        <v>47</v>
      </c>
      <c r="L6" s="31" t="s">
        <v>309</v>
      </c>
      <c r="M6" s="34" t="s">
        <v>47</v>
      </c>
      <c r="N6" s="31" t="s">
        <v>309</v>
      </c>
      <c r="O6" s="34" t="s">
        <v>47</v>
      </c>
      <c r="P6" s="31" t="s">
        <v>309</v>
      </c>
      <c r="Q6" s="34" t="s">
        <v>47</v>
      </c>
      <c r="R6" s="31" t="s">
        <v>309</v>
      </c>
      <c r="S6" s="52" t="s">
        <v>47</v>
      </c>
    </row>
    <row r="7" spans="1:19" s="5" customFormat="1" ht="12" customHeight="1">
      <c r="A7" s="53" t="s">
        <v>271</v>
      </c>
      <c r="B7" s="15">
        <v>2078871</v>
      </c>
      <c r="C7" s="15">
        <v>313176892</v>
      </c>
      <c r="D7" s="15">
        <v>218356</v>
      </c>
      <c r="E7" s="15">
        <v>36806020</v>
      </c>
      <c r="F7" s="15">
        <v>2148</v>
      </c>
      <c r="G7" s="15">
        <v>581889</v>
      </c>
      <c r="H7" s="15">
        <v>638</v>
      </c>
      <c r="I7" s="15">
        <v>61737</v>
      </c>
      <c r="J7" s="15">
        <v>138953</v>
      </c>
      <c r="K7" s="15">
        <v>12290612</v>
      </c>
      <c r="L7" s="15">
        <v>9596</v>
      </c>
      <c r="M7" s="15">
        <v>2824068</v>
      </c>
      <c r="N7" s="15">
        <v>34879</v>
      </c>
      <c r="O7" s="16">
        <v>5228562</v>
      </c>
      <c r="P7" s="15">
        <v>616</v>
      </c>
      <c r="Q7" s="15">
        <v>2332614</v>
      </c>
      <c r="R7" s="15">
        <v>31526</v>
      </c>
      <c r="S7" s="59">
        <v>13486538</v>
      </c>
    </row>
    <row r="8" spans="1:19" s="5" customFormat="1" ht="12" customHeight="1">
      <c r="A8" s="60" t="s">
        <v>272</v>
      </c>
      <c r="B8" s="22">
        <v>1630594</v>
      </c>
      <c r="C8" s="22">
        <v>258448644</v>
      </c>
      <c r="D8" s="22">
        <v>203144</v>
      </c>
      <c r="E8" s="22">
        <v>33016521</v>
      </c>
      <c r="F8" s="22">
        <v>1149</v>
      </c>
      <c r="G8" s="22">
        <v>483128</v>
      </c>
      <c r="H8" s="22">
        <v>507</v>
      </c>
      <c r="I8" s="22">
        <v>47891</v>
      </c>
      <c r="J8" s="22">
        <v>138950</v>
      </c>
      <c r="K8" s="22">
        <v>12290468</v>
      </c>
      <c r="L8" s="22">
        <v>7326</v>
      </c>
      <c r="M8" s="22">
        <v>2266631</v>
      </c>
      <c r="N8" s="22">
        <v>28006</v>
      </c>
      <c r="O8" s="24">
        <v>4528967</v>
      </c>
      <c r="P8" s="22">
        <v>548</v>
      </c>
      <c r="Q8" s="22">
        <v>2121034</v>
      </c>
      <c r="R8" s="22">
        <v>26658</v>
      </c>
      <c r="S8" s="61">
        <v>11278403</v>
      </c>
    </row>
    <row r="9" spans="1:44" ht="12" customHeight="1">
      <c r="A9" s="62" t="s">
        <v>273</v>
      </c>
      <c r="B9" s="19">
        <v>495759</v>
      </c>
      <c r="C9" s="19">
        <v>53901589</v>
      </c>
      <c r="D9" s="19">
        <v>53635</v>
      </c>
      <c r="E9" s="19">
        <v>8604636</v>
      </c>
      <c r="F9" s="19">
        <v>467</v>
      </c>
      <c r="G9" s="19">
        <v>128577</v>
      </c>
      <c r="H9" s="19">
        <v>203</v>
      </c>
      <c r="I9" s="19">
        <v>13785</v>
      </c>
      <c r="J9" s="19">
        <v>40434</v>
      </c>
      <c r="K9" s="19">
        <v>3172285</v>
      </c>
      <c r="L9" s="19">
        <v>814</v>
      </c>
      <c r="M9" s="19">
        <v>252901</v>
      </c>
      <c r="N9" s="19">
        <v>5510</v>
      </c>
      <c r="O9" s="25">
        <v>672400</v>
      </c>
      <c r="P9" s="19">
        <v>37</v>
      </c>
      <c r="Q9" s="19">
        <v>74854</v>
      </c>
      <c r="R9" s="19">
        <v>6170</v>
      </c>
      <c r="S9" s="63">
        <v>4289836</v>
      </c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</row>
    <row r="10" spans="1:44" ht="12" customHeight="1">
      <c r="A10" s="62" t="s">
        <v>274</v>
      </c>
      <c r="B10" s="19">
        <v>41151</v>
      </c>
      <c r="C10" s="19">
        <v>5815698</v>
      </c>
      <c r="D10" s="19">
        <v>13710</v>
      </c>
      <c r="E10" s="19">
        <v>1347997</v>
      </c>
      <c r="F10" s="19">
        <v>16</v>
      </c>
      <c r="G10" s="19">
        <v>3036</v>
      </c>
      <c r="H10" s="19">
        <v>6</v>
      </c>
      <c r="I10" s="19">
        <v>437</v>
      </c>
      <c r="J10" s="19">
        <v>9686</v>
      </c>
      <c r="K10" s="19">
        <v>741118</v>
      </c>
      <c r="L10" s="19">
        <v>509</v>
      </c>
      <c r="M10" s="19">
        <v>81178</v>
      </c>
      <c r="N10" s="19">
        <v>2756</v>
      </c>
      <c r="O10" s="25">
        <v>396676</v>
      </c>
      <c r="P10" s="19">
        <v>41</v>
      </c>
      <c r="Q10" s="19">
        <v>48368</v>
      </c>
      <c r="R10" s="19">
        <v>696</v>
      </c>
      <c r="S10" s="63">
        <v>77184</v>
      </c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</row>
    <row r="11" spans="1:44" ht="12" customHeight="1">
      <c r="A11" s="62" t="s">
        <v>275</v>
      </c>
      <c r="B11" s="19">
        <v>226725</v>
      </c>
      <c r="C11" s="19">
        <v>39442187</v>
      </c>
      <c r="D11" s="19">
        <v>25963</v>
      </c>
      <c r="E11" s="19">
        <v>4839748</v>
      </c>
      <c r="F11" s="19">
        <v>82</v>
      </c>
      <c r="G11" s="19">
        <v>179662</v>
      </c>
      <c r="H11" s="19">
        <v>64</v>
      </c>
      <c r="I11" s="19">
        <v>3825</v>
      </c>
      <c r="J11" s="19">
        <v>16036</v>
      </c>
      <c r="K11" s="19">
        <v>1876020</v>
      </c>
      <c r="L11" s="19">
        <v>849</v>
      </c>
      <c r="M11" s="19">
        <v>501620</v>
      </c>
      <c r="N11" s="19">
        <v>2868</v>
      </c>
      <c r="O11" s="25">
        <v>702299</v>
      </c>
      <c r="P11" s="19">
        <v>86</v>
      </c>
      <c r="Q11" s="19">
        <v>406522</v>
      </c>
      <c r="R11" s="19">
        <v>5978</v>
      </c>
      <c r="S11" s="63">
        <v>1169800</v>
      </c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</row>
    <row r="12" spans="1:44" ht="12" customHeight="1">
      <c r="A12" s="62" t="s">
        <v>276</v>
      </c>
      <c r="B12" s="19">
        <v>48829</v>
      </c>
      <c r="C12" s="19">
        <v>9590864</v>
      </c>
      <c r="D12" s="19">
        <v>1957</v>
      </c>
      <c r="E12" s="19">
        <v>493345</v>
      </c>
      <c r="F12" s="19">
        <v>24</v>
      </c>
      <c r="G12" s="19">
        <v>7850</v>
      </c>
      <c r="H12" s="19">
        <v>12</v>
      </c>
      <c r="I12" s="19">
        <v>1092</v>
      </c>
      <c r="J12" s="19">
        <v>720</v>
      </c>
      <c r="K12" s="19">
        <v>125828</v>
      </c>
      <c r="L12" s="19">
        <v>182</v>
      </c>
      <c r="M12" s="19">
        <v>73167</v>
      </c>
      <c r="N12" s="19">
        <v>651</v>
      </c>
      <c r="O12" s="25">
        <v>133599</v>
      </c>
      <c r="P12" s="19">
        <v>17</v>
      </c>
      <c r="Q12" s="19">
        <v>34078</v>
      </c>
      <c r="R12" s="19">
        <v>351</v>
      </c>
      <c r="S12" s="63">
        <v>117732</v>
      </c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</row>
    <row r="13" spans="1:44" ht="12" customHeight="1">
      <c r="A13" s="62" t="s">
        <v>277</v>
      </c>
      <c r="B13" s="19">
        <v>33341</v>
      </c>
      <c r="C13" s="19">
        <v>7611464</v>
      </c>
      <c r="D13" s="19">
        <v>6266</v>
      </c>
      <c r="E13" s="19">
        <v>918931</v>
      </c>
      <c r="F13" s="19">
        <v>36</v>
      </c>
      <c r="G13" s="19">
        <v>10253</v>
      </c>
      <c r="H13" s="19">
        <v>8</v>
      </c>
      <c r="I13" s="19">
        <v>4711</v>
      </c>
      <c r="J13" s="19">
        <v>3790</v>
      </c>
      <c r="K13" s="19">
        <v>319346</v>
      </c>
      <c r="L13" s="19">
        <v>356</v>
      </c>
      <c r="M13" s="19">
        <v>120761</v>
      </c>
      <c r="N13" s="19">
        <v>1009</v>
      </c>
      <c r="O13" s="25">
        <v>177627</v>
      </c>
      <c r="P13" s="19">
        <v>38</v>
      </c>
      <c r="Q13" s="19">
        <v>43430</v>
      </c>
      <c r="R13" s="19">
        <v>1029</v>
      </c>
      <c r="S13" s="63">
        <v>242803</v>
      </c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</row>
    <row r="14" spans="1:44" s="28" customFormat="1" ht="12" customHeight="1">
      <c r="A14" s="62" t="s">
        <v>278</v>
      </c>
      <c r="B14" s="19">
        <v>107271</v>
      </c>
      <c r="C14" s="19">
        <v>19494077</v>
      </c>
      <c r="D14" s="19">
        <v>13481</v>
      </c>
      <c r="E14" s="19">
        <v>1949835</v>
      </c>
      <c r="F14" s="19">
        <v>26</v>
      </c>
      <c r="G14" s="19">
        <v>4022</v>
      </c>
      <c r="H14" s="19">
        <v>15</v>
      </c>
      <c r="I14" s="19">
        <v>1699</v>
      </c>
      <c r="J14" s="19">
        <v>8900</v>
      </c>
      <c r="K14" s="19">
        <v>748227</v>
      </c>
      <c r="L14" s="19">
        <v>848</v>
      </c>
      <c r="M14" s="19">
        <v>195360</v>
      </c>
      <c r="N14" s="19">
        <v>2614</v>
      </c>
      <c r="O14" s="25">
        <v>381273</v>
      </c>
      <c r="P14" s="19">
        <v>69</v>
      </c>
      <c r="Q14" s="19">
        <v>224376</v>
      </c>
      <c r="R14" s="19">
        <v>1009</v>
      </c>
      <c r="S14" s="63">
        <v>394878</v>
      </c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</row>
    <row r="15" spans="1:44" s="28" customFormat="1" ht="12" customHeight="1">
      <c r="A15" s="62" t="s">
        <v>279</v>
      </c>
      <c r="B15" s="19">
        <v>56046</v>
      </c>
      <c r="C15" s="19">
        <v>11215191</v>
      </c>
      <c r="D15" s="19">
        <v>11671</v>
      </c>
      <c r="E15" s="19">
        <v>1384586</v>
      </c>
      <c r="F15" s="19">
        <v>44</v>
      </c>
      <c r="G15" s="19">
        <v>6659</v>
      </c>
      <c r="H15" s="19">
        <v>4</v>
      </c>
      <c r="I15" s="19">
        <v>1590</v>
      </c>
      <c r="J15" s="19">
        <v>9879</v>
      </c>
      <c r="K15" s="19">
        <v>794831</v>
      </c>
      <c r="L15" s="19">
        <v>270</v>
      </c>
      <c r="M15" s="19">
        <v>83024</v>
      </c>
      <c r="N15" s="19">
        <v>982</v>
      </c>
      <c r="O15" s="25">
        <v>168561</v>
      </c>
      <c r="P15" s="19">
        <v>24</v>
      </c>
      <c r="Q15" s="19">
        <v>37238</v>
      </c>
      <c r="R15" s="19">
        <v>468</v>
      </c>
      <c r="S15" s="63">
        <v>292681</v>
      </c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</row>
    <row r="16" spans="1:44" s="28" customFormat="1" ht="12" customHeight="1">
      <c r="A16" s="62" t="s">
        <v>280</v>
      </c>
      <c r="B16" s="19">
        <v>26959</v>
      </c>
      <c r="C16" s="19">
        <v>5543757</v>
      </c>
      <c r="D16" s="19">
        <v>7005</v>
      </c>
      <c r="E16" s="19">
        <v>763201</v>
      </c>
      <c r="F16" s="19">
        <v>20</v>
      </c>
      <c r="G16" s="19">
        <v>2275</v>
      </c>
      <c r="H16" s="19">
        <v>54</v>
      </c>
      <c r="I16" s="19">
        <v>1460</v>
      </c>
      <c r="J16" s="19">
        <v>6116</v>
      </c>
      <c r="K16" s="19">
        <v>531654</v>
      </c>
      <c r="L16" s="19">
        <v>255</v>
      </c>
      <c r="M16" s="19">
        <v>62319</v>
      </c>
      <c r="N16" s="19">
        <v>307</v>
      </c>
      <c r="O16" s="25">
        <v>52191</v>
      </c>
      <c r="P16" s="19">
        <v>23</v>
      </c>
      <c r="Q16" s="19">
        <v>19282</v>
      </c>
      <c r="R16" s="19">
        <v>230</v>
      </c>
      <c r="S16" s="63">
        <v>94019</v>
      </c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</row>
    <row r="17" spans="1:44" s="28" customFormat="1" ht="12" customHeight="1">
      <c r="A17" s="62" t="s">
        <v>281</v>
      </c>
      <c r="B17" s="19">
        <v>28409</v>
      </c>
      <c r="C17" s="19">
        <v>7334662</v>
      </c>
      <c r="D17" s="19">
        <v>6006</v>
      </c>
      <c r="E17" s="19">
        <v>841148</v>
      </c>
      <c r="F17" s="19">
        <v>161</v>
      </c>
      <c r="G17" s="19">
        <v>4261</v>
      </c>
      <c r="H17" s="19">
        <v>4</v>
      </c>
      <c r="I17" s="19">
        <v>1087</v>
      </c>
      <c r="J17" s="19">
        <v>4736</v>
      </c>
      <c r="K17" s="19">
        <v>462565</v>
      </c>
      <c r="L17" s="19">
        <v>418</v>
      </c>
      <c r="M17" s="19">
        <v>88296</v>
      </c>
      <c r="N17" s="19">
        <v>303</v>
      </c>
      <c r="O17" s="25">
        <v>56598</v>
      </c>
      <c r="P17" s="19">
        <v>16</v>
      </c>
      <c r="Q17" s="19">
        <v>133253</v>
      </c>
      <c r="R17" s="19">
        <v>368</v>
      </c>
      <c r="S17" s="63">
        <v>95087</v>
      </c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</row>
    <row r="18" spans="1:44" s="28" customFormat="1" ht="12" customHeight="1">
      <c r="A18" s="62" t="s">
        <v>282</v>
      </c>
      <c r="B18" s="19">
        <v>23573</v>
      </c>
      <c r="C18" s="19">
        <v>4339787</v>
      </c>
      <c r="D18" s="19">
        <v>3110</v>
      </c>
      <c r="E18" s="19">
        <v>357160</v>
      </c>
      <c r="F18" s="19">
        <v>8</v>
      </c>
      <c r="G18" s="19">
        <v>932</v>
      </c>
      <c r="H18" s="19">
        <v>17</v>
      </c>
      <c r="I18" s="19">
        <v>6579</v>
      </c>
      <c r="J18" s="19">
        <v>2360</v>
      </c>
      <c r="K18" s="19">
        <v>179719</v>
      </c>
      <c r="L18" s="19">
        <v>93</v>
      </c>
      <c r="M18" s="19">
        <v>25617</v>
      </c>
      <c r="N18" s="19">
        <v>434</v>
      </c>
      <c r="O18" s="25">
        <v>74472</v>
      </c>
      <c r="P18" s="19">
        <v>25</v>
      </c>
      <c r="Q18" s="19">
        <v>25437</v>
      </c>
      <c r="R18" s="19">
        <v>173</v>
      </c>
      <c r="S18" s="63">
        <v>44404</v>
      </c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</row>
    <row r="19" spans="1:44" s="28" customFormat="1" ht="12" customHeight="1">
      <c r="A19" s="62" t="s">
        <v>283</v>
      </c>
      <c r="B19" s="19">
        <v>80274</v>
      </c>
      <c r="C19" s="19">
        <v>18316777</v>
      </c>
      <c r="D19" s="19">
        <v>22454</v>
      </c>
      <c r="E19" s="19">
        <v>3236548</v>
      </c>
      <c r="F19" s="19">
        <v>31</v>
      </c>
      <c r="G19" s="19">
        <v>11245</v>
      </c>
      <c r="H19" s="19">
        <v>2</v>
      </c>
      <c r="I19" s="19">
        <v>259</v>
      </c>
      <c r="J19" s="19">
        <v>18190</v>
      </c>
      <c r="K19" s="19">
        <v>1538069</v>
      </c>
      <c r="L19" s="19">
        <v>536</v>
      </c>
      <c r="M19" s="19">
        <v>125181</v>
      </c>
      <c r="N19" s="19">
        <v>1877</v>
      </c>
      <c r="O19" s="25">
        <v>318122</v>
      </c>
      <c r="P19" s="19">
        <v>31</v>
      </c>
      <c r="Q19" s="19">
        <v>648870</v>
      </c>
      <c r="R19" s="19">
        <v>1787</v>
      </c>
      <c r="S19" s="63">
        <v>594802</v>
      </c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</row>
    <row r="20" spans="1:44" s="28" customFormat="1" ht="12" customHeight="1">
      <c r="A20" s="62" t="s">
        <v>284</v>
      </c>
      <c r="B20" s="19">
        <v>70911</v>
      </c>
      <c r="C20" s="19">
        <v>13872369</v>
      </c>
      <c r="D20" s="19">
        <v>9191</v>
      </c>
      <c r="E20" s="19">
        <v>1496675</v>
      </c>
      <c r="F20" s="19">
        <v>10</v>
      </c>
      <c r="G20" s="19">
        <v>2605</v>
      </c>
      <c r="H20" s="19">
        <v>8</v>
      </c>
      <c r="I20" s="19">
        <v>702</v>
      </c>
      <c r="J20" s="19">
        <v>6732</v>
      </c>
      <c r="K20" s="19">
        <v>792629</v>
      </c>
      <c r="L20" s="19">
        <v>271</v>
      </c>
      <c r="M20" s="19">
        <v>114005</v>
      </c>
      <c r="N20" s="19">
        <v>1639</v>
      </c>
      <c r="O20" s="25">
        <v>298590</v>
      </c>
      <c r="P20" s="19">
        <v>19</v>
      </c>
      <c r="Q20" s="19">
        <v>32257</v>
      </c>
      <c r="R20" s="19">
        <v>512</v>
      </c>
      <c r="S20" s="63">
        <v>255886</v>
      </c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</row>
    <row r="21" spans="1:44" s="28" customFormat="1" ht="12" customHeight="1">
      <c r="A21" s="62" t="s">
        <v>285</v>
      </c>
      <c r="B21" s="19">
        <v>40656</v>
      </c>
      <c r="C21" s="19">
        <v>7826614</v>
      </c>
      <c r="D21" s="19">
        <v>7539</v>
      </c>
      <c r="E21" s="19">
        <v>1135948</v>
      </c>
      <c r="F21" s="19">
        <v>12</v>
      </c>
      <c r="G21" s="19">
        <v>58167</v>
      </c>
      <c r="H21" s="19">
        <v>2</v>
      </c>
      <c r="I21" s="19">
        <v>256</v>
      </c>
      <c r="J21" s="19">
        <v>6219</v>
      </c>
      <c r="K21" s="19">
        <v>617213</v>
      </c>
      <c r="L21" s="19">
        <v>276</v>
      </c>
      <c r="M21" s="19">
        <v>83801</v>
      </c>
      <c r="N21" s="19">
        <v>536</v>
      </c>
      <c r="O21" s="25">
        <v>95083</v>
      </c>
      <c r="P21" s="19">
        <v>26</v>
      </c>
      <c r="Q21" s="19">
        <v>99239</v>
      </c>
      <c r="R21" s="19">
        <v>468</v>
      </c>
      <c r="S21" s="63">
        <v>182188</v>
      </c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</row>
    <row r="22" spans="1:44" s="28" customFormat="1" ht="12" customHeight="1">
      <c r="A22" s="62" t="s">
        <v>286</v>
      </c>
      <c r="B22" s="19">
        <v>11255</v>
      </c>
      <c r="C22" s="19">
        <v>2066136</v>
      </c>
      <c r="D22" s="19">
        <v>2261</v>
      </c>
      <c r="E22" s="19">
        <v>248318</v>
      </c>
      <c r="F22" s="19">
        <v>10</v>
      </c>
      <c r="G22" s="19">
        <v>952</v>
      </c>
      <c r="H22" s="19">
        <v>0</v>
      </c>
      <c r="I22" s="19">
        <v>0</v>
      </c>
      <c r="J22" s="19">
        <v>1654</v>
      </c>
      <c r="K22" s="19">
        <v>134374</v>
      </c>
      <c r="L22" s="19">
        <v>110</v>
      </c>
      <c r="M22" s="19">
        <v>12491</v>
      </c>
      <c r="N22" s="19">
        <v>321</v>
      </c>
      <c r="O22" s="25">
        <v>36489</v>
      </c>
      <c r="P22" s="19">
        <v>11</v>
      </c>
      <c r="Q22" s="19">
        <v>2262</v>
      </c>
      <c r="R22" s="19">
        <v>155</v>
      </c>
      <c r="S22" s="63">
        <v>61750</v>
      </c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</row>
    <row r="23" spans="1:44" ht="12" customHeight="1">
      <c r="A23" s="62" t="s">
        <v>287</v>
      </c>
      <c r="B23" s="19">
        <v>21689</v>
      </c>
      <c r="C23" s="19">
        <v>4598182</v>
      </c>
      <c r="D23" s="19">
        <v>1601</v>
      </c>
      <c r="E23" s="19">
        <v>654243</v>
      </c>
      <c r="F23" s="19">
        <v>17</v>
      </c>
      <c r="G23" s="19">
        <v>1724</v>
      </c>
      <c r="H23" s="19">
        <v>5</v>
      </c>
      <c r="I23" s="19">
        <v>601</v>
      </c>
      <c r="J23" s="19">
        <v>416</v>
      </c>
      <c r="K23" s="19">
        <v>54958</v>
      </c>
      <c r="L23" s="19">
        <v>170</v>
      </c>
      <c r="M23" s="19">
        <v>82943</v>
      </c>
      <c r="N23" s="19">
        <v>452</v>
      </c>
      <c r="O23" s="25">
        <v>219447</v>
      </c>
      <c r="P23" s="19">
        <v>14</v>
      </c>
      <c r="Q23" s="19">
        <v>72007</v>
      </c>
      <c r="R23" s="19">
        <v>527</v>
      </c>
      <c r="S23" s="63">
        <v>222564</v>
      </c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</row>
    <row r="24" spans="1:44" ht="12" customHeight="1">
      <c r="A24" s="62" t="s">
        <v>288</v>
      </c>
      <c r="B24" s="19">
        <v>4774</v>
      </c>
      <c r="C24" s="19">
        <v>808130</v>
      </c>
      <c r="D24" s="19">
        <v>1152</v>
      </c>
      <c r="E24" s="19">
        <v>82647</v>
      </c>
      <c r="F24" s="19">
        <v>7</v>
      </c>
      <c r="G24" s="19">
        <v>2170</v>
      </c>
      <c r="H24" s="19">
        <v>0</v>
      </c>
      <c r="I24" s="19">
        <v>0</v>
      </c>
      <c r="J24" s="19">
        <v>912</v>
      </c>
      <c r="K24" s="19">
        <v>44930</v>
      </c>
      <c r="L24" s="19">
        <v>85</v>
      </c>
      <c r="M24" s="19">
        <v>8526</v>
      </c>
      <c r="N24" s="19">
        <v>40</v>
      </c>
      <c r="O24" s="25">
        <v>6907</v>
      </c>
      <c r="P24" s="19">
        <v>10</v>
      </c>
      <c r="Q24" s="19">
        <v>5593</v>
      </c>
      <c r="R24" s="19">
        <v>98</v>
      </c>
      <c r="S24" s="63">
        <v>14522</v>
      </c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</row>
    <row r="25" spans="1:44" ht="12" customHeight="1">
      <c r="A25" s="62" t="s">
        <v>289</v>
      </c>
      <c r="B25" s="19">
        <v>31752</v>
      </c>
      <c r="C25" s="19">
        <v>3305334</v>
      </c>
      <c r="D25" s="19">
        <v>696</v>
      </c>
      <c r="E25" s="19">
        <v>163824</v>
      </c>
      <c r="F25" s="19">
        <v>14</v>
      </c>
      <c r="G25" s="19">
        <v>2513</v>
      </c>
      <c r="H25" s="19">
        <v>8</v>
      </c>
      <c r="I25" s="19">
        <v>968</v>
      </c>
      <c r="J25" s="19">
        <v>0</v>
      </c>
      <c r="K25" s="19">
        <v>0</v>
      </c>
      <c r="L25" s="19">
        <v>172</v>
      </c>
      <c r="M25" s="19">
        <v>37815</v>
      </c>
      <c r="N25" s="19">
        <v>207</v>
      </c>
      <c r="O25" s="25">
        <v>33481</v>
      </c>
      <c r="P25" s="19">
        <v>1</v>
      </c>
      <c r="Q25" s="19">
        <v>85</v>
      </c>
      <c r="R25" s="19">
        <v>294</v>
      </c>
      <c r="S25" s="63">
        <v>88964</v>
      </c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4" ht="12" customHeight="1">
      <c r="A26" s="62" t="s">
        <v>290</v>
      </c>
      <c r="B26" s="19">
        <v>46435</v>
      </c>
      <c r="C26" s="19">
        <v>7476050</v>
      </c>
      <c r="D26" s="19">
        <v>2102</v>
      </c>
      <c r="E26" s="19">
        <v>975694</v>
      </c>
      <c r="F26" s="19">
        <v>91</v>
      </c>
      <c r="G26" s="19">
        <v>11408</v>
      </c>
      <c r="H26" s="19">
        <v>55</v>
      </c>
      <c r="I26" s="19">
        <v>1416</v>
      </c>
      <c r="J26" s="19">
        <v>0</v>
      </c>
      <c r="K26" s="19">
        <v>0</v>
      </c>
      <c r="L26" s="19">
        <v>187</v>
      </c>
      <c r="M26" s="19">
        <v>70806</v>
      </c>
      <c r="N26" s="19">
        <v>959</v>
      </c>
      <c r="O26" s="25">
        <v>119780</v>
      </c>
      <c r="P26" s="19">
        <v>15</v>
      </c>
      <c r="Q26" s="19">
        <v>93207</v>
      </c>
      <c r="R26" s="19">
        <v>795</v>
      </c>
      <c r="S26" s="63">
        <v>679076</v>
      </c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4" ht="12" customHeight="1">
      <c r="A27" s="62" t="s">
        <v>291</v>
      </c>
      <c r="B27" s="19">
        <v>149361</v>
      </c>
      <c r="C27" s="19">
        <v>21878372</v>
      </c>
      <c r="D27" s="19">
        <v>4611</v>
      </c>
      <c r="E27" s="19">
        <v>1896164</v>
      </c>
      <c r="F27" s="19">
        <v>39</v>
      </c>
      <c r="G27" s="19">
        <v>5849</v>
      </c>
      <c r="H27" s="19">
        <v>35</v>
      </c>
      <c r="I27" s="19">
        <v>6581</v>
      </c>
      <c r="J27" s="19">
        <v>0</v>
      </c>
      <c r="K27" s="19">
        <v>0</v>
      </c>
      <c r="L27" s="19">
        <v>452</v>
      </c>
      <c r="M27" s="19">
        <v>111982</v>
      </c>
      <c r="N27" s="19">
        <v>2925</v>
      </c>
      <c r="O27" s="25">
        <v>352014</v>
      </c>
      <c r="P27" s="19">
        <v>28</v>
      </c>
      <c r="Q27" s="19">
        <v>40839</v>
      </c>
      <c r="R27" s="19">
        <v>1132</v>
      </c>
      <c r="S27" s="63">
        <v>1378899</v>
      </c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44" ht="12" customHeight="1">
      <c r="A28" s="62" t="s">
        <v>292</v>
      </c>
      <c r="B28" s="19">
        <v>19687</v>
      </c>
      <c r="C28" s="19">
        <v>3158005</v>
      </c>
      <c r="D28" s="19">
        <v>1492</v>
      </c>
      <c r="E28" s="19">
        <v>244470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147</v>
      </c>
      <c r="M28" s="19">
        <v>43464</v>
      </c>
      <c r="N28" s="19">
        <v>856</v>
      </c>
      <c r="O28" s="25">
        <v>115241</v>
      </c>
      <c r="P28" s="19">
        <v>3</v>
      </c>
      <c r="Q28" s="19">
        <v>4466</v>
      </c>
      <c r="R28" s="19">
        <v>486</v>
      </c>
      <c r="S28" s="63">
        <v>81300</v>
      </c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</row>
    <row r="29" spans="1:44" ht="12" customHeight="1">
      <c r="A29" s="62" t="s">
        <v>293</v>
      </c>
      <c r="B29" s="19">
        <v>65737</v>
      </c>
      <c r="C29" s="19">
        <v>10853398</v>
      </c>
      <c r="D29" s="19">
        <v>7241</v>
      </c>
      <c r="E29" s="19">
        <v>1381403</v>
      </c>
      <c r="F29" s="19">
        <v>34</v>
      </c>
      <c r="G29" s="19">
        <v>38967</v>
      </c>
      <c r="H29" s="19">
        <v>5</v>
      </c>
      <c r="I29" s="19">
        <v>844</v>
      </c>
      <c r="J29" s="19">
        <v>2170</v>
      </c>
      <c r="K29" s="19">
        <v>156702</v>
      </c>
      <c r="L29" s="19">
        <v>326</v>
      </c>
      <c r="M29" s="19">
        <v>91373</v>
      </c>
      <c r="N29" s="19">
        <v>760</v>
      </c>
      <c r="O29" s="25">
        <v>118118</v>
      </c>
      <c r="P29" s="19">
        <v>14</v>
      </c>
      <c r="Q29" s="19">
        <v>75371</v>
      </c>
      <c r="R29" s="19">
        <v>3932</v>
      </c>
      <c r="S29" s="63">
        <v>900028</v>
      </c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</row>
    <row r="30" spans="1:19" s="5" customFormat="1" ht="12" customHeight="1">
      <c r="A30" s="60" t="s">
        <v>294</v>
      </c>
      <c r="B30" s="22">
        <v>305465</v>
      </c>
      <c r="C30" s="22">
        <v>34330611</v>
      </c>
      <c r="D30" s="22">
        <v>12276</v>
      </c>
      <c r="E30" s="22">
        <v>2792151</v>
      </c>
      <c r="F30" s="22">
        <v>858</v>
      </c>
      <c r="G30" s="22">
        <v>65921</v>
      </c>
      <c r="H30" s="22">
        <v>117</v>
      </c>
      <c r="I30" s="22">
        <v>10035</v>
      </c>
      <c r="J30" s="22">
        <v>0</v>
      </c>
      <c r="K30" s="22">
        <v>0</v>
      </c>
      <c r="L30" s="22">
        <v>1506</v>
      </c>
      <c r="M30" s="22">
        <v>362874</v>
      </c>
      <c r="N30" s="22">
        <v>6567</v>
      </c>
      <c r="O30" s="24">
        <v>638056</v>
      </c>
      <c r="P30" s="22">
        <v>28</v>
      </c>
      <c r="Q30" s="22">
        <v>42294</v>
      </c>
      <c r="R30" s="22">
        <v>3200</v>
      </c>
      <c r="S30" s="61">
        <v>1672971</v>
      </c>
    </row>
    <row r="31" spans="1:19" s="5" customFormat="1" ht="12" customHeight="1">
      <c r="A31" s="60" t="s">
        <v>295</v>
      </c>
      <c r="B31" s="22">
        <v>141270</v>
      </c>
      <c r="C31" s="22">
        <v>20109775</v>
      </c>
      <c r="D31" s="22">
        <v>2883</v>
      </c>
      <c r="E31" s="22">
        <v>984228</v>
      </c>
      <c r="F31" s="22">
        <v>139</v>
      </c>
      <c r="G31" s="22">
        <v>32334</v>
      </c>
      <c r="H31" s="22">
        <v>11</v>
      </c>
      <c r="I31" s="22">
        <v>3514</v>
      </c>
      <c r="J31" s="22">
        <v>3</v>
      </c>
      <c r="K31" s="22">
        <v>144</v>
      </c>
      <c r="L31" s="22">
        <v>749</v>
      </c>
      <c r="M31" s="22">
        <v>190193</v>
      </c>
      <c r="N31" s="22">
        <v>290</v>
      </c>
      <c r="O31" s="24">
        <v>58854</v>
      </c>
      <c r="P31" s="22">
        <v>36</v>
      </c>
      <c r="Q31" s="22">
        <v>167566</v>
      </c>
      <c r="R31" s="22">
        <v>1655</v>
      </c>
      <c r="S31" s="61">
        <v>531622</v>
      </c>
    </row>
    <row r="32" spans="1:19" s="5" customFormat="1" ht="12" customHeight="1">
      <c r="A32" s="60" t="s">
        <v>296</v>
      </c>
      <c r="B32" s="22">
        <v>1542</v>
      </c>
      <c r="C32" s="22">
        <v>287863</v>
      </c>
      <c r="D32" s="22">
        <v>53</v>
      </c>
      <c r="E32" s="22">
        <v>13120</v>
      </c>
      <c r="F32" s="22">
        <v>2</v>
      </c>
      <c r="G32" s="22">
        <v>506</v>
      </c>
      <c r="H32" s="22">
        <v>3</v>
      </c>
      <c r="I32" s="22">
        <v>297</v>
      </c>
      <c r="J32" s="22">
        <v>0</v>
      </c>
      <c r="K32" s="22">
        <v>0</v>
      </c>
      <c r="L32" s="22">
        <v>15</v>
      </c>
      <c r="M32" s="22">
        <v>4371</v>
      </c>
      <c r="N32" s="22">
        <v>16</v>
      </c>
      <c r="O32" s="24">
        <v>2685</v>
      </c>
      <c r="P32" s="22">
        <v>4</v>
      </c>
      <c r="Q32" s="22">
        <v>1720</v>
      </c>
      <c r="R32" s="22">
        <v>13</v>
      </c>
      <c r="S32" s="61">
        <v>3541</v>
      </c>
    </row>
    <row r="33" spans="1:55" ht="12" customHeight="1">
      <c r="A33" s="62" t="s">
        <v>297</v>
      </c>
      <c r="B33" s="19">
        <v>1525</v>
      </c>
      <c r="C33" s="19">
        <v>280000</v>
      </c>
      <c r="D33" s="19">
        <v>52</v>
      </c>
      <c r="E33" s="19">
        <v>11858</v>
      </c>
      <c r="F33" s="19">
        <v>2</v>
      </c>
      <c r="G33" s="19">
        <v>506</v>
      </c>
      <c r="H33" s="19">
        <v>3</v>
      </c>
      <c r="I33" s="19">
        <v>297</v>
      </c>
      <c r="J33" s="19">
        <v>0</v>
      </c>
      <c r="K33" s="19">
        <v>0</v>
      </c>
      <c r="L33" s="19">
        <v>14</v>
      </c>
      <c r="M33" s="19">
        <v>3109</v>
      </c>
      <c r="N33" s="19">
        <v>16</v>
      </c>
      <c r="O33" s="25">
        <v>2685</v>
      </c>
      <c r="P33" s="19">
        <v>4</v>
      </c>
      <c r="Q33" s="19">
        <v>1720</v>
      </c>
      <c r="R33" s="19">
        <v>13</v>
      </c>
      <c r="S33" s="63">
        <v>3541</v>
      </c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</row>
    <row r="34" spans="1:55" ht="12" customHeight="1">
      <c r="A34" s="62" t="s">
        <v>298</v>
      </c>
      <c r="B34" s="63">
        <v>17</v>
      </c>
      <c r="C34" s="63">
        <v>7863</v>
      </c>
      <c r="D34" s="63">
        <v>1</v>
      </c>
      <c r="E34" s="63">
        <v>1261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1</v>
      </c>
      <c r="M34" s="63">
        <v>1261</v>
      </c>
      <c r="N34" s="63">
        <v>0</v>
      </c>
      <c r="O34" s="25">
        <v>0</v>
      </c>
      <c r="P34" s="63">
        <v>0</v>
      </c>
      <c r="Q34" s="63">
        <v>0</v>
      </c>
      <c r="R34" s="63">
        <v>0</v>
      </c>
      <c r="S34" s="63">
        <v>0</v>
      </c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</row>
    <row r="35" spans="1:19" ht="12" customHeight="1">
      <c r="A35" s="45" t="s">
        <v>299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</row>
    <row r="36" spans="1:19" ht="12">
      <c r="A36" s="33" t="s">
        <v>300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</row>
    <row r="37" spans="1:67" ht="12" hidden="1">
      <c r="A37" s="11" t="s">
        <v>301</v>
      </c>
      <c r="B37" s="9">
        <f>B7-B8-B30-B31-B32</f>
        <v>0</v>
      </c>
      <c r="C37" s="9">
        <f aca="true" t="shared" si="0" ref="C37:S37">C7-C8-C30-C31-C32</f>
        <v>-1</v>
      </c>
      <c r="D37" s="9">
        <f t="shared" si="0"/>
        <v>0</v>
      </c>
      <c r="E37" s="9">
        <f t="shared" si="0"/>
        <v>0</v>
      </c>
      <c r="F37" s="9">
        <f t="shared" si="0"/>
        <v>0</v>
      </c>
      <c r="G37" s="9">
        <f t="shared" si="0"/>
        <v>0</v>
      </c>
      <c r="H37" s="9">
        <f t="shared" si="0"/>
        <v>0</v>
      </c>
      <c r="I37" s="9">
        <f t="shared" si="0"/>
        <v>0</v>
      </c>
      <c r="J37" s="9">
        <f t="shared" si="0"/>
        <v>0</v>
      </c>
      <c r="K37" s="9">
        <f t="shared" si="0"/>
        <v>0</v>
      </c>
      <c r="L37" s="9">
        <f t="shared" si="0"/>
        <v>0</v>
      </c>
      <c r="M37" s="9">
        <f t="shared" si="0"/>
        <v>-1</v>
      </c>
      <c r="N37" s="9">
        <f t="shared" si="0"/>
        <v>0</v>
      </c>
      <c r="O37" s="9">
        <f t="shared" si="0"/>
        <v>0</v>
      </c>
      <c r="P37" s="9">
        <f t="shared" si="0"/>
        <v>0</v>
      </c>
      <c r="Q37" s="9">
        <f t="shared" si="0"/>
        <v>0</v>
      </c>
      <c r="R37" s="9">
        <f t="shared" si="0"/>
        <v>0</v>
      </c>
      <c r="S37" s="9">
        <f t="shared" si="0"/>
        <v>1</v>
      </c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</row>
    <row r="38" spans="1:67" ht="12" hidden="1">
      <c r="A38" s="23" t="s">
        <v>302</v>
      </c>
      <c r="B38" s="9">
        <f>B8-SUM(B9:B29)</f>
        <v>0</v>
      </c>
      <c r="C38" s="9">
        <f aca="true" t="shared" si="1" ref="C38:S38">C8-SUM(C9:C29)</f>
        <v>1</v>
      </c>
      <c r="D38" s="9">
        <f t="shared" si="1"/>
        <v>0</v>
      </c>
      <c r="E38" s="9">
        <f t="shared" si="1"/>
        <v>0</v>
      </c>
      <c r="F38" s="9">
        <f t="shared" si="1"/>
        <v>0</v>
      </c>
      <c r="G38" s="9">
        <f t="shared" si="1"/>
        <v>1</v>
      </c>
      <c r="H38" s="9">
        <f t="shared" si="1"/>
        <v>0</v>
      </c>
      <c r="I38" s="9">
        <f t="shared" si="1"/>
        <v>-1</v>
      </c>
      <c r="J38" s="9">
        <f t="shared" si="1"/>
        <v>0</v>
      </c>
      <c r="K38" s="9">
        <f t="shared" si="1"/>
        <v>0</v>
      </c>
      <c r="L38" s="9">
        <f t="shared" si="1"/>
        <v>0</v>
      </c>
      <c r="M38" s="9">
        <f t="shared" si="1"/>
        <v>1</v>
      </c>
      <c r="N38" s="9">
        <f t="shared" si="1"/>
        <v>0</v>
      </c>
      <c r="O38" s="9">
        <f t="shared" si="1"/>
        <v>-1</v>
      </c>
      <c r="P38" s="9">
        <f t="shared" si="1"/>
        <v>0</v>
      </c>
      <c r="Q38" s="9">
        <f t="shared" si="1"/>
        <v>0</v>
      </c>
      <c r="R38" s="9">
        <f t="shared" si="1"/>
        <v>0</v>
      </c>
      <c r="S38" s="9">
        <f t="shared" si="1"/>
        <v>0</v>
      </c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</row>
    <row r="39" spans="1:67" ht="12" hidden="1">
      <c r="A39" s="23" t="s">
        <v>303</v>
      </c>
      <c r="B39" s="9">
        <f>B8-SUM(B9:B29)</f>
        <v>0</v>
      </c>
      <c r="C39" s="9">
        <f aca="true" t="shared" si="2" ref="C39:S39">C8-SUM(C9:C29)</f>
        <v>1</v>
      </c>
      <c r="D39" s="9">
        <f t="shared" si="2"/>
        <v>0</v>
      </c>
      <c r="E39" s="9">
        <f t="shared" si="2"/>
        <v>0</v>
      </c>
      <c r="F39" s="9">
        <f t="shared" si="2"/>
        <v>0</v>
      </c>
      <c r="G39" s="9">
        <f t="shared" si="2"/>
        <v>1</v>
      </c>
      <c r="H39" s="9">
        <f t="shared" si="2"/>
        <v>0</v>
      </c>
      <c r="I39" s="9">
        <f t="shared" si="2"/>
        <v>-1</v>
      </c>
      <c r="J39" s="9">
        <f t="shared" si="2"/>
        <v>0</v>
      </c>
      <c r="K39" s="9">
        <f t="shared" si="2"/>
        <v>0</v>
      </c>
      <c r="L39" s="9">
        <f t="shared" si="2"/>
        <v>0</v>
      </c>
      <c r="M39" s="9">
        <f t="shared" si="2"/>
        <v>1</v>
      </c>
      <c r="N39" s="9">
        <f t="shared" si="2"/>
        <v>0</v>
      </c>
      <c r="O39" s="9">
        <f t="shared" si="2"/>
        <v>-1</v>
      </c>
      <c r="P39" s="9">
        <f t="shared" si="2"/>
        <v>0</v>
      </c>
      <c r="Q39" s="9">
        <f t="shared" si="2"/>
        <v>0</v>
      </c>
      <c r="R39" s="9">
        <f t="shared" si="2"/>
        <v>0</v>
      </c>
      <c r="S39" s="9">
        <f t="shared" si="2"/>
        <v>0</v>
      </c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</row>
    <row r="40" spans="1:67" ht="12" hidden="1">
      <c r="A40" s="23" t="s">
        <v>304</v>
      </c>
      <c r="B40" s="9">
        <f>B32-B33-B34</f>
        <v>0</v>
      </c>
      <c r="C40" s="9">
        <f aca="true" t="shared" si="3" ref="C40:S40">C32-C33-C34</f>
        <v>0</v>
      </c>
      <c r="D40" s="9">
        <f t="shared" si="3"/>
        <v>0</v>
      </c>
      <c r="E40" s="9">
        <f t="shared" si="3"/>
        <v>1</v>
      </c>
      <c r="F40" s="9">
        <f t="shared" si="3"/>
        <v>0</v>
      </c>
      <c r="G40" s="9">
        <f t="shared" si="3"/>
        <v>0</v>
      </c>
      <c r="H40" s="9">
        <f t="shared" si="3"/>
        <v>0</v>
      </c>
      <c r="I40" s="9">
        <f t="shared" si="3"/>
        <v>0</v>
      </c>
      <c r="J40" s="9">
        <f t="shared" si="3"/>
        <v>0</v>
      </c>
      <c r="K40" s="9">
        <f t="shared" si="3"/>
        <v>0</v>
      </c>
      <c r="L40" s="9">
        <f t="shared" si="3"/>
        <v>0</v>
      </c>
      <c r="M40" s="9">
        <f t="shared" si="3"/>
        <v>1</v>
      </c>
      <c r="N40" s="9">
        <f t="shared" si="3"/>
        <v>0</v>
      </c>
      <c r="O40" s="9">
        <f t="shared" si="3"/>
        <v>0</v>
      </c>
      <c r="P40" s="9">
        <f t="shared" si="3"/>
        <v>0</v>
      </c>
      <c r="Q40" s="9">
        <f t="shared" si="3"/>
        <v>0</v>
      </c>
      <c r="R40" s="9">
        <f t="shared" si="3"/>
        <v>0</v>
      </c>
      <c r="S40" s="9">
        <f t="shared" si="3"/>
        <v>0</v>
      </c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</row>
    <row r="41" spans="1:19" ht="12" hidden="1">
      <c r="A41" s="8"/>
      <c r="B41" s="48">
        <f>B7-'年月Monthly'!B106</f>
        <v>0</v>
      </c>
      <c r="C41" s="48">
        <f>C7-'年月Monthly'!C106</f>
        <v>0</v>
      </c>
      <c r="D41" s="48">
        <f>D7-'年月Monthly'!D106</f>
        <v>0</v>
      </c>
      <c r="E41" s="48">
        <f>E7-'年月Monthly'!E106</f>
        <v>0</v>
      </c>
      <c r="F41" s="48">
        <f>F7-'年月Monthly'!F106</f>
        <v>0</v>
      </c>
      <c r="G41" s="48">
        <f>G7-'年月Monthly'!G106</f>
        <v>0</v>
      </c>
      <c r="H41" s="48">
        <f>H7-'年月Monthly'!H106</f>
        <v>0</v>
      </c>
      <c r="I41" s="48">
        <f>I7-'年月Monthly'!I106</f>
        <v>0</v>
      </c>
      <c r="J41" s="48">
        <f>J7-'年月Monthly'!J106</f>
        <v>0</v>
      </c>
      <c r="K41" s="48">
        <f>K7-'年月Monthly'!K106</f>
        <v>0</v>
      </c>
      <c r="L41" s="48">
        <f>L7-'年月Monthly'!L106</f>
        <v>0</v>
      </c>
      <c r="M41" s="48">
        <f>M7-'年月Monthly'!M106</f>
        <v>0</v>
      </c>
      <c r="N41" s="48">
        <f>N7-'年月Monthly'!N106</f>
        <v>0</v>
      </c>
      <c r="O41" s="48">
        <f>O7-'年月Monthly'!O106</f>
        <v>0</v>
      </c>
      <c r="P41" s="48">
        <f>P7-'年月Monthly'!P106</f>
        <v>0</v>
      </c>
      <c r="Q41" s="48">
        <f>Q7-'年月Monthly'!Q106</f>
        <v>0</v>
      </c>
      <c r="R41" s="48">
        <f>R7-'年月Monthly'!R106</f>
        <v>0</v>
      </c>
      <c r="S41" s="48">
        <f>S7-'年月Monthly'!S106</f>
        <v>0</v>
      </c>
    </row>
    <row r="42" spans="1:19" ht="12">
      <c r="A42" s="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</row>
    <row r="43" spans="1:19" ht="12">
      <c r="A43" s="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</row>
    <row r="44" spans="1:19" ht="12">
      <c r="A44" s="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</row>
    <row r="45" spans="2:19" ht="12"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</row>
    <row r="46" spans="2:19" ht="12"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</row>
    <row r="47" spans="2:19" ht="12"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</row>
    <row r="48" spans="2:19" ht="12"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</row>
    <row r="49" spans="2:19" ht="12"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</row>
  </sheetData>
  <sheetProtection/>
  <mergeCells count="14">
    <mergeCell ref="R4:S4"/>
    <mergeCell ref="A1:S1"/>
    <mergeCell ref="A3:A6"/>
    <mergeCell ref="B3:C3"/>
    <mergeCell ref="D3:S3"/>
    <mergeCell ref="B4:B5"/>
    <mergeCell ref="C4:C5"/>
    <mergeCell ref="D4:E4"/>
    <mergeCell ref="J4:K4"/>
    <mergeCell ref="P4:Q4"/>
    <mergeCell ref="F4:G4"/>
    <mergeCell ref="H4:I4"/>
    <mergeCell ref="L4:M4"/>
    <mergeCell ref="N4:O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O45"/>
  <sheetViews>
    <sheetView zoomScalePageLayoutView="0" workbookViewId="0" topLeftCell="A1">
      <selection activeCell="A1" sqref="A1:S1"/>
    </sheetView>
  </sheetViews>
  <sheetFormatPr defaultColWidth="9.33203125" defaultRowHeight="12"/>
  <cols>
    <col min="1" max="1" width="25.5" style="10" customWidth="1"/>
    <col min="2" max="2" width="14.33203125" style="0" customWidth="1"/>
    <col min="3" max="3" width="15.5" style="0" customWidth="1"/>
    <col min="4" max="4" width="7.66015625" style="0" customWidth="1"/>
    <col min="5" max="5" width="13.16015625" style="0" customWidth="1"/>
    <col min="6" max="6" width="7.66015625" style="0" customWidth="1"/>
    <col min="7" max="7" width="13.16015625" style="0" customWidth="1"/>
    <col min="8" max="8" width="7.5" style="0" customWidth="1"/>
    <col min="9" max="9" width="13.16015625" style="0" customWidth="1"/>
    <col min="10" max="10" width="9.83203125" style="0" customWidth="1"/>
    <col min="11" max="11" width="13.16015625" style="0" customWidth="1"/>
    <col min="12" max="12" width="6.83203125" style="0" customWidth="1"/>
    <col min="13" max="13" width="13.16015625" style="0" customWidth="1"/>
    <col min="14" max="14" width="7.33203125" style="0" customWidth="1"/>
    <col min="15" max="15" width="13.16015625" style="0" customWidth="1"/>
    <col min="16" max="16" width="7.66015625" style="0" customWidth="1"/>
    <col min="17" max="17" width="13.16015625" style="0" customWidth="1"/>
    <col min="18" max="18" width="7.33203125" style="0" customWidth="1"/>
    <col min="19" max="19" width="13.16015625" style="0" customWidth="1"/>
  </cols>
  <sheetData>
    <row r="1" spans="1:19" ht="19.5" customHeight="1">
      <c r="A1" s="81" t="s">
        <v>305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</row>
    <row r="2" spans="1:16" s="38" customFormat="1" ht="11.25" customHeight="1">
      <c r="A2" s="47" t="s">
        <v>269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P2" s="37"/>
    </row>
    <row r="3" spans="1:19" ht="15" customHeight="1">
      <c r="A3" s="89" t="s">
        <v>233</v>
      </c>
      <c r="B3" s="74" t="s">
        <v>307</v>
      </c>
      <c r="C3" s="75"/>
      <c r="D3" s="74" t="s">
        <v>308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5"/>
    </row>
    <row r="4" spans="1:19" ht="21" customHeight="1">
      <c r="A4" s="90"/>
      <c r="B4" s="77" t="s">
        <v>12</v>
      </c>
      <c r="C4" s="77" t="s">
        <v>2</v>
      </c>
      <c r="D4" s="74" t="s">
        <v>40</v>
      </c>
      <c r="E4" s="75"/>
      <c r="F4" s="79" t="s">
        <v>310</v>
      </c>
      <c r="G4" s="75"/>
      <c r="H4" s="74" t="s">
        <v>227</v>
      </c>
      <c r="I4" s="75"/>
      <c r="J4" s="74" t="s">
        <v>223</v>
      </c>
      <c r="K4" s="75"/>
      <c r="L4" s="74" t="s">
        <v>228</v>
      </c>
      <c r="M4" s="75"/>
      <c r="N4" s="79" t="s">
        <v>121</v>
      </c>
      <c r="O4" s="80"/>
      <c r="P4" s="74" t="s">
        <v>123</v>
      </c>
      <c r="Q4" s="75"/>
      <c r="R4" s="79" t="s">
        <v>42</v>
      </c>
      <c r="S4" s="75"/>
    </row>
    <row r="5" spans="1:19" ht="15" customHeight="1">
      <c r="A5" s="90"/>
      <c r="B5" s="78"/>
      <c r="C5" s="78"/>
      <c r="D5" s="30" t="s">
        <v>43</v>
      </c>
      <c r="E5" s="30" t="s">
        <v>44</v>
      </c>
      <c r="F5" s="30" t="s">
        <v>43</v>
      </c>
      <c r="G5" s="30" t="s">
        <v>44</v>
      </c>
      <c r="H5" s="30" t="s">
        <v>43</v>
      </c>
      <c r="I5" s="30" t="s">
        <v>44</v>
      </c>
      <c r="J5" s="30" t="s">
        <v>43</v>
      </c>
      <c r="K5" s="30" t="s">
        <v>44</v>
      </c>
      <c r="L5" s="30" t="s">
        <v>43</v>
      </c>
      <c r="M5" s="30" t="s">
        <v>44</v>
      </c>
      <c r="N5" s="30" t="s">
        <v>43</v>
      </c>
      <c r="O5" s="30" t="s">
        <v>44</v>
      </c>
      <c r="P5" s="30" t="s">
        <v>43</v>
      </c>
      <c r="Q5" s="30" t="s">
        <v>44</v>
      </c>
      <c r="R5" s="30" t="s">
        <v>43</v>
      </c>
      <c r="S5" s="30" t="s">
        <v>44</v>
      </c>
    </row>
    <row r="6" spans="1:19" s="35" customFormat="1" ht="15" customHeight="1">
      <c r="A6" s="91"/>
      <c r="B6" s="34" t="s">
        <v>306</v>
      </c>
      <c r="C6" s="34" t="s">
        <v>48</v>
      </c>
      <c r="D6" s="31" t="s">
        <v>309</v>
      </c>
      <c r="E6" s="34" t="s">
        <v>47</v>
      </c>
      <c r="F6" s="31" t="s">
        <v>309</v>
      </c>
      <c r="G6" s="34" t="s">
        <v>47</v>
      </c>
      <c r="H6" s="31" t="s">
        <v>309</v>
      </c>
      <c r="I6" s="34" t="s">
        <v>47</v>
      </c>
      <c r="J6" s="31" t="s">
        <v>309</v>
      </c>
      <c r="K6" s="34" t="s">
        <v>47</v>
      </c>
      <c r="L6" s="31" t="s">
        <v>309</v>
      </c>
      <c r="M6" s="34" t="s">
        <v>47</v>
      </c>
      <c r="N6" s="31" t="s">
        <v>309</v>
      </c>
      <c r="O6" s="34" t="s">
        <v>47</v>
      </c>
      <c r="P6" s="31" t="s">
        <v>309</v>
      </c>
      <c r="Q6" s="34" t="s">
        <v>47</v>
      </c>
      <c r="R6" s="31" t="s">
        <v>309</v>
      </c>
      <c r="S6" s="34" t="s">
        <v>47</v>
      </c>
    </row>
    <row r="7" spans="1:19" s="5" customFormat="1" ht="12" customHeight="1">
      <c r="A7" s="11" t="s">
        <v>234</v>
      </c>
      <c r="B7" s="15">
        <v>2239371</v>
      </c>
      <c r="C7" s="15">
        <v>348905471</v>
      </c>
      <c r="D7" s="15">
        <v>178904</v>
      </c>
      <c r="E7" s="15">
        <v>43553148</v>
      </c>
      <c r="F7" s="15">
        <v>2385</v>
      </c>
      <c r="G7" s="15">
        <v>440913</v>
      </c>
      <c r="H7" s="15">
        <v>910</v>
      </c>
      <c r="I7" s="15">
        <v>81740</v>
      </c>
      <c r="J7" s="15">
        <v>98760</v>
      </c>
      <c r="K7" s="15">
        <v>9324936</v>
      </c>
      <c r="L7" s="15">
        <v>9689</v>
      </c>
      <c r="M7" s="15">
        <v>2987354</v>
      </c>
      <c r="N7" s="15">
        <v>35790</v>
      </c>
      <c r="O7" s="16">
        <v>5987193</v>
      </c>
      <c r="P7" s="15">
        <v>588</v>
      </c>
      <c r="Q7" s="15">
        <v>1258084</v>
      </c>
      <c r="R7" s="15">
        <v>30782</v>
      </c>
      <c r="S7" s="16">
        <v>23472927</v>
      </c>
    </row>
    <row r="8" spans="1:19" s="5" customFormat="1" ht="12" customHeight="1" hidden="1">
      <c r="A8" s="39" t="s">
        <v>235</v>
      </c>
      <c r="B8" s="22">
        <v>2237917</v>
      </c>
      <c r="C8" s="22">
        <v>348571959</v>
      </c>
      <c r="D8" s="22">
        <v>178862</v>
      </c>
      <c r="E8" s="22">
        <v>43540232</v>
      </c>
      <c r="F8" s="22">
        <v>2385</v>
      </c>
      <c r="G8" s="22">
        <v>440913</v>
      </c>
      <c r="H8" s="22">
        <v>910</v>
      </c>
      <c r="I8" s="22">
        <v>81740</v>
      </c>
      <c r="J8" s="22">
        <v>98760</v>
      </c>
      <c r="K8" s="22">
        <v>9324936</v>
      </c>
      <c r="L8" s="22">
        <v>9683</v>
      </c>
      <c r="M8" s="22">
        <v>2983946</v>
      </c>
      <c r="N8" s="22">
        <v>35769</v>
      </c>
      <c r="O8" s="24">
        <v>5984026</v>
      </c>
      <c r="P8" s="22">
        <v>586</v>
      </c>
      <c r="Q8" s="22">
        <v>1256677</v>
      </c>
      <c r="R8" s="22">
        <v>30769</v>
      </c>
      <c r="S8" s="24">
        <v>23467995</v>
      </c>
    </row>
    <row r="9" spans="1:19" s="5" customFormat="1" ht="12" customHeight="1">
      <c r="A9" s="39" t="s">
        <v>236</v>
      </c>
      <c r="B9" s="22">
        <v>1747197</v>
      </c>
      <c r="C9" s="22">
        <v>285076222</v>
      </c>
      <c r="D9" s="22">
        <v>164436</v>
      </c>
      <c r="E9" s="22">
        <v>39617982</v>
      </c>
      <c r="F9" s="22">
        <v>1077</v>
      </c>
      <c r="G9" s="22">
        <v>305214</v>
      </c>
      <c r="H9" s="22">
        <v>570</v>
      </c>
      <c r="I9" s="22">
        <v>50929</v>
      </c>
      <c r="J9" s="22">
        <v>98758</v>
      </c>
      <c r="K9" s="22">
        <v>9324858</v>
      </c>
      <c r="L9" s="22">
        <v>7270</v>
      </c>
      <c r="M9" s="22">
        <v>2415915</v>
      </c>
      <c r="N9" s="22">
        <v>31085</v>
      </c>
      <c r="O9" s="24">
        <v>5277431</v>
      </c>
      <c r="P9" s="22">
        <v>520</v>
      </c>
      <c r="Q9" s="22">
        <v>1090318</v>
      </c>
      <c r="R9" s="22">
        <v>25156</v>
      </c>
      <c r="S9" s="24">
        <v>21153318</v>
      </c>
    </row>
    <row r="10" spans="1:44" ht="12" customHeight="1">
      <c r="A10" s="40" t="s">
        <v>237</v>
      </c>
      <c r="B10" s="19">
        <v>487825</v>
      </c>
      <c r="C10" s="19">
        <v>56194703</v>
      </c>
      <c r="D10" s="19">
        <v>19792</v>
      </c>
      <c r="E10" s="19">
        <v>8319496</v>
      </c>
      <c r="F10" s="19">
        <v>382</v>
      </c>
      <c r="G10" s="19">
        <v>58262</v>
      </c>
      <c r="H10" s="19">
        <v>125</v>
      </c>
      <c r="I10" s="19">
        <v>15475</v>
      </c>
      <c r="J10" s="19">
        <v>5650</v>
      </c>
      <c r="K10" s="19">
        <v>428108</v>
      </c>
      <c r="L10" s="19">
        <v>1020</v>
      </c>
      <c r="M10" s="19">
        <v>291623</v>
      </c>
      <c r="N10" s="19">
        <v>5733</v>
      </c>
      <c r="O10" s="25">
        <v>659137</v>
      </c>
      <c r="P10" s="19">
        <v>26</v>
      </c>
      <c r="Q10" s="19">
        <v>29329</v>
      </c>
      <c r="R10" s="19">
        <v>6856</v>
      </c>
      <c r="S10" s="25">
        <v>6837562</v>
      </c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</row>
    <row r="11" spans="1:44" ht="12" customHeight="1">
      <c r="A11" s="40" t="s">
        <v>238</v>
      </c>
      <c r="B11" s="19">
        <v>41028</v>
      </c>
      <c r="C11" s="19">
        <v>5968822</v>
      </c>
      <c r="D11" s="19">
        <v>9292</v>
      </c>
      <c r="E11" s="19">
        <v>912332</v>
      </c>
      <c r="F11" s="19">
        <v>23</v>
      </c>
      <c r="G11" s="19">
        <v>1668</v>
      </c>
      <c r="H11" s="19">
        <v>27</v>
      </c>
      <c r="I11" s="19">
        <v>2157</v>
      </c>
      <c r="J11" s="19">
        <v>6428</v>
      </c>
      <c r="K11" s="19">
        <v>474125</v>
      </c>
      <c r="L11" s="19">
        <v>322</v>
      </c>
      <c r="M11" s="19">
        <v>43286</v>
      </c>
      <c r="N11" s="19">
        <v>1850</v>
      </c>
      <c r="O11" s="25">
        <v>290840</v>
      </c>
      <c r="P11" s="19">
        <v>32</v>
      </c>
      <c r="Q11" s="19">
        <v>21834</v>
      </c>
      <c r="R11" s="19">
        <v>610</v>
      </c>
      <c r="S11" s="25">
        <v>78423</v>
      </c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</row>
    <row r="12" spans="1:44" ht="12" customHeight="1">
      <c r="A12" s="40" t="s">
        <v>239</v>
      </c>
      <c r="B12" s="19">
        <v>269100</v>
      </c>
      <c r="C12" s="19">
        <v>49122982</v>
      </c>
      <c r="D12" s="19">
        <v>21612</v>
      </c>
      <c r="E12" s="19">
        <v>4557256</v>
      </c>
      <c r="F12" s="19">
        <v>99</v>
      </c>
      <c r="G12" s="19">
        <v>68761</v>
      </c>
      <c r="H12" s="19">
        <v>68</v>
      </c>
      <c r="I12" s="19">
        <v>14427</v>
      </c>
      <c r="J12" s="19">
        <v>10859</v>
      </c>
      <c r="K12" s="19">
        <v>1932894</v>
      </c>
      <c r="L12" s="19">
        <v>778</v>
      </c>
      <c r="M12" s="19">
        <v>540243</v>
      </c>
      <c r="N12" s="19">
        <v>4195</v>
      </c>
      <c r="O12" s="25">
        <v>868351</v>
      </c>
      <c r="P12" s="19">
        <v>104</v>
      </c>
      <c r="Q12" s="19">
        <v>199211</v>
      </c>
      <c r="R12" s="19">
        <v>5509</v>
      </c>
      <c r="S12" s="25">
        <v>933369</v>
      </c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</row>
    <row r="13" spans="1:44" ht="12" customHeight="1">
      <c r="A13" s="40" t="s">
        <v>240</v>
      </c>
      <c r="B13" s="19">
        <v>51366</v>
      </c>
      <c r="C13" s="19">
        <v>9320573</v>
      </c>
      <c r="D13" s="19">
        <v>3187</v>
      </c>
      <c r="E13" s="19">
        <v>1321315</v>
      </c>
      <c r="F13" s="19">
        <v>21</v>
      </c>
      <c r="G13" s="19">
        <v>5269</v>
      </c>
      <c r="H13" s="19">
        <v>10</v>
      </c>
      <c r="I13" s="19">
        <v>950</v>
      </c>
      <c r="J13" s="19">
        <v>1978</v>
      </c>
      <c r="K13" s="19">
        <v>216045</v>
      </c>
      <c r="L13" s="19">
        <v>127</v>
      </c>
      <c r="M13" s="19">
        <v>97368</v>
      </c>
      <c r="N13" s="19">
        <v>704</v>
      </c>
      <c r="O13" s="25">
        <v>145267</v>
      </c>
      <c r="P13" s="19">
        <v>30</v>
      </c>
      <c r="Q13" s="19">
        <v>92044</v>
      </c>
      <c r="R13" s="19">
        <v>317</v>
      </c>
      <c r="S13" s="25">
        <v>764372</v>
      </c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</row>
    <row r="14" spans="1:44" ht="12" customHeight="1">
      <c r="A14" s="40" t="s">
        <v>241</v>
      </c>
      <c r="B14" s="19">
        <v>36848</v>
      </c>
      <c r="C14" s="19">
        <v>8188388</v>
      </c>
      <c r="D14" s="19">
        <v>6397</v>
      </c>
      <c r="E14" s="19">
        <v>1555332</v>
      </c>
      <c r="F14" s="19">
        <v>36</v>
      </c>
      <c r="G14" s="19">
        <v>26178</v>
      </c>
      <c r="H14" s="19">
        <v>2</v>
      </c>
      <c r="I14" s="19">
        <v>104</v>
      </c>
      <c r="J14" s="19">
        <v>3052</v>
      </c>
      <c r="K14" s="19">
        <v>484403</v>
      </c>
      <c r="L14" s="19">
        <v>282</v>
      </c>
      <c r="M14" s="19">
        <v>70561</v>
      </c>
      <c r="N14" s="19">
        <v>1991</v>
      </c>
      <c r="O14" s="25">
        <v>347353</v>
      </c>
      <c r="P14" s="19">
        <v>42</v>
      </c>
      <c r="Q14" s="19">
        <v>31713</v>
      </c>
      <c r="R14" s="19">
        <v>992</v>
      </c>
      <c r="S14" s="25">
        <v>595019</v>
      </c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</row>
    <row r="15" spans="1:44" s="28" customFormat="1" ht="12" customHeight="1">
      <c r="A15" s="40" t="s">
        <v>242</v>
      </c>
      <c r="B15" s="19">
        <v>126085</v>
      </c>
      <c r="C15" s="19">
        <v>20577321</v>
      </c>
      <c r="D15" s="19">
        <v>29159</v>
      </c>
      <c r="E15" s="19">
        <v>2920370</v>
      </c>
      <c r="F15" s="19">
        <v>93</v>
      </c>
      <c r="G15" s="19">
        <v>28456</v>
      </c>
      <c r="H15" s="19">
        <v>7</v>
      </c>
      <c r="I15" s="19">
        <v>485</v>
      </c>
      <c r="J15" s="19">
        <v>24288</v>
      </c>
      <c r="K15" s="19">
        <v>1655781</v>
      </c>
      <c r="L15" s="19">
        <v>656</v>
      </c>
      <c r="M15" s="19">
        <v>143103</v>
      </c>
      <c r="N15" s="19">
        <v>2971</v>
      </c>
      <c r="O15" s="25">
        <v>461474</v>
      </c>
      <c r="P15" s="19">
        <v>65</v>
      </c>
      <c r="Q15" s="19">
        <v>225490</v>
      </c>
      <c r="R15" s="19">
        <v>1079</v>
      </c>
      <c r="S15" s="25">
        <v>405580</v>
      </c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</row>
    <row r="16" spans="1:44" s="28" customFormat="1" ht="12" customHeight="1">
      <c r="A16" s="40" t="s">
        <v>243</v>
      </c>
      <c r="B16" s="19">
        <v>55070</v>
      </c>
      <c r="C16" s="19">
        <v>11377583</v>
      </c>
      <c r="D16" s="19">
        <v>6566</v>
      </c>
      <c r="E16" s="19">
        <v>874108</v>
      </c>
      <c r="F16" s="19">
        <v>42</v>
      </c>
      <c r="G16" s="19">
        <v>3714</v>
      </c>
      <c r="H16" s="19">
        <v>9</v>
      </c>
      <c r="I16" s="19">
        <v>589</v>
      </c>
      <c r="J16" s="19">
        <v>4694</v>
      </c>
      <c r="K16" s="19">
        <v>357334</v>
      </c>
      <c r="L16" s="19">
        <v>348</v>
      </c>
      <c r="M16" s="19">
        <v>167078</v>
      </c>
      <c r="N16" s="19">
        <v>1040</v>
      </c>
      <c r="O16" s="25">
        <v>166062</v>
      </c>
      <c r="P16" s="19">
        <v>22</v>
      </c>
      <c r="Q16" s="19">
        <v>29154</v>
      </c>
      <c r="R16" s="19">
        <v>411</v>
      </c>
      <c r="S16" s="25">
        <v>150178</v>
      </c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</row>
    <row r="17" spans="1:44" s="28" customFormat="1" ht="12" customHeight="1">
      <c r="A17" s="40" t="s">
        <v>244</v>
      </c>
      <c r="B17" s="19">
        <v>26888</v>
      </c>
      <c r="C17" s="19">
        <v>5380632</v>
      </c>
      <c r="D17" s="19">
        <v>6621</v>
      </c>
      <c r="E17" s="19">
        <v>880489</v>
      </c>
      <c r="F17" s="19">
        <v>20</v>
      </c>
      <c r="G17" s="19">
        <v>7442</v>
      </c>
      <c r="H17" s="19">
        <v>0</v>
      </c>
      <c r="I17" s="19">
        <v>0</v>
      </c>
      <c r="J17" s="19">
        <v>5736</v>
      </c>
      <c r="K17" s="19">
        <v>627744</v>
      </c>
      <c r="L17" s="19">
        <v>290</v>
      </c>
      <c r="M17" s="19">
        <v>82970</v>
      </c>
      <c r="N17" s="19">
        <v>336</v>
      </c>
      <c r="O17" s="25">
        <v>48930</v>
      </c>
      <c r="P17" s="19">
        <v>25</v>
      </c>
      <c r="Q17" s="19">
        <v>14984</v>
      </c>
      <c r="R17" s="19">
        <v>214</v>
      </c>
      <c r="S17" s="25">
        <v>98419</v>
      </c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</row>
    <row r="18" spans="1:44" s="28" customFormat="1" ht="12" customHeight="1">
      <c r="A18" s="40" t="s">
        <v>245</v>
      </c>
      <c r="B18" s="19">
        <v>28192</v>
      </c>
      <c r="C18" s="19">
        <v>5955909</v>
      </c>
      <c r="D18" s="19">
        <v>5405</v>
      </c>
      <c r="E18" s="19">
        <v>634970</v>
      </c>
      <c r="F18" s="19">
        <v>14</v>
      </c>
      <c r="G18" s="19">
        <v>8308</v>
      </c>
      <c r="H18" s="19">
        <v>5</v>
      </c>
      <c r="I18" s="19">
        <v>1385</v>
      </c>
      <c r="J18" s="19">
        <v>4465</v>
      </c>
      <c r="K18" s="19">
        <v>366660</v>
      </c>
      <c r="L18" s="19">
        <v>348</v>
      </c>
      <c r="M18" s="19">
        <v>102085</v>
      </c>
      <c r="N18" s="19">
        <v>356</v>
      </c>
      <c r="O18" s="25">
        <v>63944</v>
      </c>
      <c r="P18" s="19">
        <v>17</v>
      </c>
      <c r="Q18" s="19">
        <v>34969</v>
      </c>
      <c r="R18" s="19">
        <v>200</v>
      </c>
      <c r="S18" s="25">
        <v>57619</v>
      </c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</row>
    <row r="19" spans="1:44" s="28" customFormat="1" ht="12" customHeight="1">
      <c r="A19" s="40" t="s">
        <v>246</v>
      </c>
      <c r="B19" s="19">
        <v>22389</v>
      </c>
      <c r="C19" s="19">
        <v>4541783</v>
      </c>
      <c r="D19" s="19">
        <v>2605</v>
      </c>
      <c r="E19" s="19">
        <v>594834</v>
      </c>
      <c r="F19" s="19">
        <v>8</v>
      </c>
      <c r="G19" s="19">
        <v>1457</v>
      </c>
      <c r="H19" s="19">
        <v>2</v>
      </c>
      <c r="I19" s="19">
        <v>294</v>
      </c>
      <c r="J19" s="19">
        <v>1746</v>
      </c>
      <c r="K19" s="19">
        <v>131640</v>
      </c>
      <c r="L19" s="19">
        <v>134</v>
      </c>
      <c r="M19" s="19">
        <v>29500</v>
      </c>
      <c r="N19" s="19">
        <v>492</v>
      </c>
      <c r="O19" s="25">
        <v>372142</v>
      </c>
      <c r="P19" s="19">
        <v>5</v>
      </c>
      <c r="Q19" s="19">
        <v>12761</v>
      </c>
      <c r="R19" s="19">
        <v>218</v>
      </c>
      <c r="S19" s="25">
        <v>47040</v>
      </c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</row>
    <row r="20" spans="1:44" s="28" customFormat="1" ht="12" customHeight="1">
      <c r="A20" s="40" t="s">
        <v>247</v>
      </c>
      <c r="B20" s="19">
        <v>77026</v>
      </c>
      <c r="C20" s="19">
        <v>26586881</v>
      </c>
      <c r="D20" s="19">
        <v>17820</v>
      </c>
      <c r="E20" s="19">
        <v>11679241</v>
      </c>
      <c r="F20" s="19">
        <v>16</v>
      </c>
      <c r="G20" s="19">
        <v>3691</v>
      </c>
      <c r="H20" s="19">
        <v>4</v>
      </c>
      <c r="I20" s="19">
        <v>566</v>
      </c>
      <c r="J20" s="19">
        <v>11670</v>
      </c>
      <c r="K20" s="19">
        <v>1152518</v>
      </c>
      <c r="L20" s="19">
        <v>571</v>
      </c>
      <c r="M20" s="19">
        <v>129044</v>
      </c>
      <c r="N20" s="19">
        <v>2311</v>
      </c>
      <c r="O20" s="25">
        <v>448796</v>
      </c>
      <c r="P20" s="19">
        <v>26</v>
      </c>
      <c r="Q20" s="19">
        <v>80225</v>
      </c>
      <c r="R20" s="19">
        <v>3222</v>
      </c>
      <c r="S20" s="25">
        <v>9864401</v>
      </c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</row>
    <row r="21" spans="1:44" s="28" customFormat="1" ht="12" customHeight="1">
      <c r="A21" s="40" t="s">
        <v>248</v>
      </c>
      <c r="B21" s="19">
        <v>82597</v>
      </c>
      <c r="C21" s="19">
        <v>16032541</v>
      </c>
      <c r="D21" s="19">
        <v>6835</v>
      </c>
      <c r="E21" s="19">
        <v>1226695</v>
      </c>
      <c r="F21" s="19">
        <v>12</v>
      </c>
      <c r="G21" s="19">
        <v>1500</v>
      </c>
      <c r="H21" s="19">
        <v>0</v>
      </c>
      <c r="I21" s="19">
        <v>0</v>
      </c>
      <c r="J21" s="19">
        <v>4904</v>
      </c>
      <c r="K21" s="19">
        <v>451278</v>
      </c>
      <c r="L21" s="19">
        <v>260</v>
      </c>
      <c r="M21" s="19">
        <v>151814</v>
      </c>
      <c r="N21" s="19">
        <v>1148</v>
      </c>
      <c r="O21" s="25">
        <v>186962</v>
      </c>
      <c r="P21" s="19">
        <v>19</v>
      </c>
      <c r="Q21" s="19">
        <v>59360</v>
      </c>
      <c r="R21" s="19">
        <v>492</v>
      </c>
      <c r="S21" s="25">
        <v>375782</v>
      </c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</row>
    <row r="22" spans="1:44" s="28" customFormat="1" ht="12" customHeight="1">
      <c r="A22" s="40" t="s">
        <v>249</v>
      </c>
      <c r="B22" s="19">
        <v>45278</v>
      </c>
      <c r="C22" s="19">
        <v>8048664</v>
      </c>
      <c r="D22" s="19">
        <v>8863</v>
      </c>
      <c r="E22" s="19">
        <v>1071182</v>
      </c>
      <c r="F22" s="19">
        <v>17</v>
      </c>
      <c r="G22" s="19">
        <v>3257</v>
      </c>
      <c r="H22" s="19">
        <v>2</v>
      </c>
      <c r="I22" s="19">
        <v>304</v>
      </c>
      <c r="J22" s="19">
        <v>7524</v>
      </c>
      <c r="K22" s="19">
        <v>685858</v>
      </c>
      <c r="L22" s="19">
        <v>373</v>
      </c>
      <c r="M22" s="19">
        <v>127008</v>
      </c>
      <c r="N22" s="19">
        <v>586</v>
      </c>
      <c r="O22" s="25">
        <v>96126</v>
      </c>
      <c r="P22" s="19">
        <v>30</v>
      </c>
      <c r="Q22" s="19">
        <v>47017</v>
      </c>
      <c r="R22" s="19">
        <v>331</v>
      </c>
      <c r="S22" s="25">
        <v>111611</v>
      </c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</row>
    <row r="23" spans="1:44" s="28" customFormat="1" ht="12" customHeight="1">
      <c r="A23" s="40" t="s">
        <v>250</v>
      </c>
      <c r="B23" s="19">
        <v>10901</v>
      </c>
      <c r="C23" s="19">
        <v>1849908</v>
      </c>
      <c r="D23" s="19">
        <v>1387</v>
      </c>
      <c r="E23" s="19">
        <v>161959</v>
      </c>
      <c r="F23" s="19">
        <v>11</v>
      </c>
      <c r="G23" s="19">
        <v>871</v>
      </c>
      <c r="H23" s="19">
        <v>2</v>
      </c>
      <c r="I23" s="19">
        <v>76</v>
      </c>
      <c r="J23" s="19">
        <v>773</v>
      </c>
      <c r="K23" s="19">
        <v>54395</v>
      </c>
      <c r="L23" s="19">
        <v>183</v>
      </c>
      <c r="M23" s="19">
        <v>41281</v>
      </c>
      <c r="N23" s="19">
        <v>246</v>
      </c>
      <c r="O23" s="25">
        <v>35394</v>
      </c>
      <c r="P23" s="19">
        <v>13</v>
      </c>
      <c r="Q23" s="19">
        <v>10258</v>
      </c>
      <c r="R23" s="19">
        <v>159</v>
      </c>
      <c r="S23" s="25">
        <v>19684</v>
      </c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</row>
    <row r="24" spans="1:44" ht="12" customHeight="1">
      <c r="A24" s="40" t="s">
        <v>251</v>
      </c>
      <c r="B24" s="19">
        <v>23629</v>
      </c>
      <c r="C24" s="19">
        <v>3915760</v>
      </c>
      <c r="D24" s="19">
        <v>1377</v>
      </c>
      <c r="E24" s="19">
        <v>211266</v>
      </c>
      <c r="F24" s="19">
        <v>83</v>
      </c>
      <c r="G24" s="19">
        <v>7813</v>
      </c>
      <c r="H24" s="19">
        <v>4</v>
      </c>
      <c r="I24" s="19">
        <v>519</v>
      </c>
      <c r="J24" s="19">
        <v>189</v>
      </c>
      <c r="K24" s="19">
        <v>14304</v>
      </c>
      <c r="L24" s="19">
        <v>201</v>
      </c>
      <c r="M24" s="19">
        <v>30436</v>
      </c>
      <c r="N24" s="19">
        <v>561</v>
      </c>
      <c r="O24" s="25">
        <v>77335</v>
      </c>
      <c r="P24" s="19">
        <v>11</v>
      </c>
      <c r="Q24" s="19">
        <v>6684</v>
      </c>
      <c r="R24" s="19">
        <v>328</v>
      </c>
      <c r="S24" s="25">
        <v>74177</v>
      </c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</row>
    <row r="25" spans="1:44" ht="12" customHeight="1">
      <c r="A25" s="40" t="s">
        <v>252</v>
      </c>
      <c r="B25" s="19">
        <v>4407</v>
      </c>
      <c r="C25" s="19">
        <v>809644</v>
      </c>
      <c r="D25" s="19">
        <v>864</v>
      </c>
      <c r="E25" s="19">
        <v>73770</v>
      </c>
      <c r="F25" s="19">
        <v>2</v>
      </c>
      <c r="G25" s="19">
        <v>267</v>
      </c>
      <c r="H25" s="19">
        <v>0</v>
      </c>
      <c r="I25" s="19">
        <v>0</v>
      </c>
      <c r="J25" s="19">
        <v>652</v>
      </c>
      <c r="K25" s="19">
        <v>41706</v>
      </c>
      <c r="L25" s="19">
        <v>100</v>
      </c>
      <c r="M25" s="19">
        <v>9806</v>
      </c>
      <c r="N25" s="19">
        <v>51</v>
      </c>
      <c r="O25" s="25">
        <v>5644</v>
      </c>
      <c r="P25" s="19">
        <v>6</v>
      </c>
      <c r="Q25" s="19">
        <v>8275</v>
      </c>
      <c r="R25" s="19">
        <v>53</v>
      </c>
      <c r="S25" s="25">
        <v>8071</v>
      </c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4" ht="12" customHeight="1">
      <c r="A26" s="40" t="s">
        <v>253</v>
      </c>
      <c r="B26" s="19">
        <v>38085</v>
      </c>
      <c r="C26" s="19">
        <v>3803945</v>
      </c>
      <c r="D26" s="19">
        <v>1466</v>
      </c>
      <c r="E26" s="19">
        <v>240790</v>
      </c>
      <c r="F26" s="19">
        <v>18</v>
      </c>
      <c r="G26" s="19">
        <v>7482</v>
      </c>
      <c r="H26" s="19">
        <v>2</v>
      </c>
      <c r="I26" s="19">
        <v>76</v>
      </c>
      <c r="J26" s="19">
        <v>0</v>
      </c>
      <c r="K26" s="19">
        <v>0</v>
      </c>
      <c r="L26" s="19">
        <v>95</v>
      </c>
      <c r="M26" s="19">
        <v>39527</v>
      </c>
      <c r="N26" s="19">
        <v>412</v>
      </c>
      <c r="O26" s="25">
        <v>82466</v>
      </c>
      <c r="P26" s="19">
        <v>6</v>
      </c>
      <c r="Q26" s="19">
        <v>8223</v>
      </c>
      <c r="R26" s="19">
        <v>933</v>
      </c>
      <c r="S26" s="25">
        <v>103016</v>
      </c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4" ht="12" customHeight="1">
      <c r="A27" s="40" t="s">
        <v>254</v>
      </c>
      <c r="B27" s="19">
        <v>48960</v>
      </c>
      <c r="C27" s="19">
        <v>7458870</v>
      </c>
      <c r="D27" s="19">
        <v>2466</v>
      </c>
      <c r="E27" s="19">
        <v>633842</v>
      </c>
      <c r="F27" s="19">
        <v>59</v>
      </c>
      <c r="G27" s="19">
        <v>52641</v>
      </c>
      <c r="H27" s="19">
        <v>11</v>
      </c>
      <c r="I27" s="19">
        <v>1316</v>
      </c>
      <c r="J27" s="19">
        <v>0</v>
      </c>
      <c r="K27" s="19">
        <v>0</v>
      </c>
      <c r="L27" s="19">
        <v>310</v>
      </c>
      <c r="M27" s="19">
        <v>91053</v>
      </c>
      <c r="N27" s="19">
        <v>1001</v>
      </c>
      <c r="O27" s="25">
        <v>296292</v>
      </c>
      <c r="P27" s="19">
        <v>5</v>
      </c>
      <c r="Q27" s="19">
        <v>33625</v>
      </c>
      <c r="R27" s="19">
        <v>1080</v>
      </c>
      <c r="S27" s="25">
        <v>158914</v>
      </c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44" ht="12" customHeight="1">
      <c r="A28" s="40" t="s">
        <v>255</v>
      </c>
      <c r="B28" s="19">
        <v>171528</v>
      </c>
      <c r="C28" s="19">
        <v>24300144</v>
      </c>
      <c r="D28" s="19">
        <v>5188</v>
      </c>
      <c r="E28" s="19">
        <v>876086</v>
      </c>
      <c r="F28" s="19">
        <v>96</v>
      </c>
      <c r="G28" s="19">
        <v>12308</v>
      </c>
      <c r="H28" s="19">
        <v>217</v>
      </c>
      <c r="I28" s="19">
        <v>8901</v>
      </c>
      <c r="J28" s="19">
        <v>4</v>
      </c>
      <c r="K28" s="19">
        <v>685</v>
      </c>
      <c r="L28" s="19">
        <v>498</v>
      </c>
      <c r="M28" s="19">
        <v>141900</v>
      </c>
      <c r="N28" s="19">
        <v>3284</v>
      </c>
      <c r="O28" s="25">
        <v>390744</v>
      </c>
      <c r="P28" s="19">
        <v>29</v>
      </c>
      <c r="Q28" s="19">
        <v>119997</v>
      </c>
      <c r="R28" s="19">
        <v>1060</v>
      </c>
      <c r="S28" s="25">
        <v>201550</v>
      </c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</row>
    <row r="29" spans="1:44" ht="12" customHeight="1">
      <c r="A29" s="40" t="s">
        <v>256</v>
      </c>
      <c r="B29" s="19">
        <v>28262</v>
      </c>
      <c r="C29" s="19">
        <v>4227538</v>
      </c>
      <c r="D29" s="19">
        <v>1708</v>
      </c>
      <c r="E29" s="19">
        <v>268515</v>
      </c>
      <c r="F29" s="19">
        <v>6</v>
      </c>
      <c r="G29" s="19">
        <v>1112</v>
      </c>
      <c r="H29" s="19">
        <v>64</v>
      </c>
      <c r="I29" s="19">
        <v>2193</v>
      </c>
      <c r="J29" s="19">
        <v>0</v>
      </c>
      <c r="K29" s="19">
        <v>0</v>
      </c>
      <c r="L29" s="19">
        <v>174</v>
      </c>
      <c r="M29" s="19">
        <v>37021</v>
      </c>
      <c r="N29" s="19">
        <v>1011</v>
      </c>
      <c r="O29" s="25">
        <v>128684</v>
      </c>
      <c r="P29" s="19">
        <v>5</v>
      </c>
      <c r="Q29" s="19">
        <v>14800</v>
      </c>
      <c r="R29" s="19">
        <v>448</v>
      </c>
      <c r="S29" s="25">
        <v>84705</v>
      </c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</row>
    <row r="30" spans="1:44" ht="12" customHeight="1">
      <c r="A30" s="40" t="s">
        <v>257</v>
      </c>
      <c r="B30" s="19">
        <v>71733</v>
      </c>
      <c r="C30" s="19">
        <v>11413631</v>
      </c>
      <c r="D30" s="19">
        <v>5826</v>
      </c>
      <c r="E30" s="19">
        <v>604135</v>
      </c>
      <c r="F30" s="19">
        <v>19</v>
      </c>
      <c r="G30" s="19">
        <v>4756</v>
      </c>
      <c r="H30" s="19">
        <v>9</v>
      </c>
      <c r="I30" s="19">
        <v>1111</v>
      </c>
      <c r="J30" s="19">
        <v>4146</v>
      </c>
      <c r="K30" s="19">
        <v>249380</v>
      </c>
      <c r="L30" s="19">
        <v>200</v>
      </c>
      <c r="M30" s="19">
        <v>49209</v>
      </c>
      <c r="N30" s="19">
        <v>806</v>
      </c>
      <c r="O30" s="25">
        <v>105489</v>
      </c>
      <c r="P30" s="19">
        <v>2</v>
      </c>
      <c r="Q30" s="19">
        <v>10363</v>
      </c>
      <c r="R30" s="19">
        <v>644</v>
      </c>
      <c r="S30" s="25">
        <v>183827</v>
      </c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</row>
    <row r="31" spans="1:19" s="5" customFormat="1" ht="12" customHeight="1">
      <c r="A31" s="39" t="s">
        <v>258</v>
      </c>
      <c r="B31" s="22">
        <v>335014</v>
      </c>
      <c r="C31" s="22">
        <v>39339495</v>
      </c>
      <c r="D31" s="22">
        <v>11220</v>
      </c>
      <c r="E31" s="22">
        <v>2999512</v>
      </c>
      <c r="F31" s="22">
        <v>1280</v>
      </c>
      <c r="G31" s="22">
        <v>118807</v>
      </c>
      <c r="H31" s="22">
        <v>280</v>
      </c>
      <c r="I31" s="22">
        <v>24207</v>
      </c>
      <c r="J31" s="22">
        <v>0</v>
      </c>
      <c r="K31" s="22">
        <v>0</v>
      </c>
      <c r="L31" s="22">
        <v>1816</v>
      </c>
      <c r="M31" s="22">
        <v>399234</v>
      </c>
      <c r="N31" s="22">
        <v>4235</v>
      </c>
      <c r="O31" s="24">
        <v>576254</v>
      </c>
      <c r="P31" s="22">
        <v>39</v>
      </c>
      <c r="Q31" s="22">
        <v>84598</v>
      </c>
      <c r="R31" s="22">
        <v>3570</v>
      </c>
      <c r="S31" s="24">
        <v>1796412</v>
      </c>
    </row>
    <row r="32" spans="1:19" s="5" customFormat="1" ht="12" customHeight="1">
      <c r="A32" s="39" t="s">
        <v>259</v>
      </c>
      <c r="B32" s="22">
        <v>155706</v>
      </c>
      <c r="C32" s="22">
        <v>24156242</v>
      </c>
      <c r="D32" s="22">
        <v>3206</v>
      </c>
      <c r="E32" s="22">
        <v>922738</v>
      </c>
      <c r="F32" s="22">
        <v>28</v>
      </c>
      <c r="G32" s="22">
        <v>16892</v>
      </c>
      <c r="H32" s="22">
        <v>60</v>
      </c>
      <c r="I32" s="22">
        <v>6605</v>
      </c>
      <c r="J32" s="22">
        <v>2</v>
      </c>
      <c r="K32" s="22">
        <v>77</v>
      </c>
      <c r="L32" s="22">
        <v>597</v>
      </c>
      <c r="M32" s="22">
        <v>168798</v>
      </c>
      <c r="N32" s="22">
        <v>449</v>
      </c>
      <c r="O32" s="24">
        <v>130342</v>
      </c>
      <c r="P32" s="22">
        <v>27</v>
      </c>
      <c r="Q32" s="22">
        <v>81761</v>
      </c>
      <c r="R32" s="22">
        <v>2043</v>
      </c>
      <c r="S32" s="24">
        <v>518264</v>
      </c>
    </row>
    <row r="33" spans="1:19" s="5" customFormat="1" ht="12" customHeight="1">
      <c r="A33" s="39" t="s">
        <v>260</v>
      </c>
      <c r="B33" s="22">
        <v>1454</v>
      </c>
      <c r="C33" s="22">
        <v>333512</v>
      </c>
      <c r="D33" s="22">
        <v>42</v>
      </c>
      <c r="E33" s="22">
        <v>12915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6</v>
      </c>
      <c r="M33" s="22">
        <v>3408</v>
      </c>
      <c r="N33" s="22">
        <v>21</v>
      </c>
      <c r="O33" s="24">
        <v>3167</v>
      </c>
      <c r="P33" s="22">
        <v>2</v>
      </c>
      <c r="Q33" s="22">
        <v>1408</v>
      </c>
      <c r="R33" s="22">
        <v>13</v>
      </c>
      <c r="S33" s="24">
        <v>4933</v>
      </c>
    </row>
    <row r="34" spans="1:55" ht="12" customHeight="1">
      <c r="A34" s="40" t="s">
        <v>261</v>
      </c>
      <c r="B34" s="19">
        <v>1450</v>
      </c>
      <c r="C34" s="19">
        <v>330537</v>
      </c>
      <c r="D34" s="19">
        <v>42</v>
      </c>
      <c r="E34" s="19">
        <v>12915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6</v>
      </c>
      <c r="M34" s="19">
        <v>3408</v>
      </c>
      <c r="N34" s="19">
        <v>21</v>
      </c>
      <c r="O34" s="25">
        <v>3167</v>
      </c>
      <c r="P34" s="19">
        <v>2</v>
      </c>
      <c r="Q34" s="19">
        <v>1408</v>
      </c>
      <c r="R34" s="19">
        <v>13</v>
      </c>
      <c r="S34" s="25">
        <v>4933</v>
      </c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</row>
    <row r="35" spans="1:55" ht="12" customHeight="1">
      <c r="A35" s="40" t="s">
        <v>262</v>
      </c>
      <c r="B35" s="19">
        <v>4</v>
      </c>
      <c r="C35" s="19">
        <v>2975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25">
        <v>0</v>
      </c>
      <c r="P35" s="19">
        <v>0</v>
      </c>
      <c r="Q35" s="19">
        <v>0</v>
      </c>
      <c r="R35" s="19">
        <v>0</v>
      </c>
      <c r="S35" s="25">
        <v>0</v>
      </c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</row>
    <row r="36" spans="1:19" ht="12" customHeight="1">
      <c r="A36" s="45" t="s">
        <v>263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</row>
    <row r="37" spans="1:19" ht="12">
      <c r="A37" s="33" t="s">
        <v>264</v>
      </c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</row>
    <row r="38" spans="1:67" ht="12" hidden="1">
      <c r="A38" s="11" t="s">
        <v>265</v>
      </c>
      <c r="B38" s="9">
        <f aca="true" t="shared" si="0" ref="B38:AG38">B7-B8-B33</f>
        <v>0</v>
      </c>
      <c r="C38" s="9">
        <f t="shared" si="0"/>
        <v>0</v>
      </c>
      <c r="D38" s="9">
        <f t="shared" si="0"/>
        <v>0</v>
      </c>
      <c r="E38" s="9">
        <f t="shared" si="0"/>
        <v>1</v>
      </c>
      <c r="F38" s="9">
        <f t="shared" si="0"/>
        <v>0</v>
      </c>
      <c r="G38" s="9">
        <f t="shared" si="0"/>
        <v>0</v>
      </c>
      <c r="H38" s="9">
        <f t="shared" si="0"/>
        <v>0</v>
      </c>
      <c r="I38" s="9">
        <f t="shared" si="0"/>
        <v>0</v>
      </c>
      <c r="J38" s="9">
        <f t="shared" si="0"/>
        <v>0</v>
      </c>
      <c r="K38" s="9">
        <f t="shared" si="0"/>
        <v>0</v>
      </c>
      <c r="L38" s="9">
        <f t="shared" si="0"/>
        <v>0</v>
      </c>
      <c r="M38" s="9">
        <f t="shared" si="0"/>
        <v>0</v>
      </c>
      <c r="N38" s="9">
        <f t="shared" si="0"/>
        <v>0</v>
      </c>
      <c r="O38" s="9">
        <f t="shared" si="0"/>
        <v>0</v>
      </c>
      <c r="P38" s="9">
        <f t="shared" si="0"/>
        <v>0</v>
      </c>
      <c r="Q38" s="9">
        <f t="shared" si="0"/>
        <v>-1</v>
      </c>
      <c r="R38" s="9">
        <f t="shared" si="0"/>
        <v>0</v>
      </c>
      <c r="S38" s="9">
        <f t="shared" si="0"/>
        <v>-1</v>
      </c>
      <c r="T38" s="9">
        <f t="shared" si="0"/>
        <v>0</v>
      </c>
      <c r="U38" s="9">
        <f t="shared" si="0"/>
        <v>0</v>
      </c>
      <c r="V38" s="9">
        <f t="shared" si="0"/>
        <v>0</v>
      </c>
      <c r="W38" s="9">
        <f t="shared" si="0"/>
        <v>0</v>
      </c>
      <c r="X38" s="9">
        <f t="shared" si="0"/>
        <v>0</v>
      </c>
      <c r="Y38" s="9">
        <f t="shared" si="0"/>
        <v>0</v>
      </c>
      <c r="Z38" s="9">
        <f t="shared" si="0"/>
        <v>0</v>
      </c>
      <c r="AA38" s="9">
        <f t="shared" si="0"/>
        <v>0</v>
      </c>
      <c r="AB38" s="9">
        <f t="shared" si="0"/>
        <v>0</v>
      </c>
      <c r="AC38" s="9">
        <f t="shared" si="0"/>
        <v>0</v>
      </c>
      <c r="AD38" s="9">
        <f t="shared" si="0"/>
        <v>0</v>
      </c>
      <c r="AE38" s="9">
        <f t="shared" si="0"/>
        <v>0</v>
      </c>
      <c r="AF38" s="9">
        <f t="shared" si="0"/>
        <v>0</v>
      </c>
      <c r="AG38" s="9">
        <f t="shared" si="0"/>
        <v>0</v>
      </c>
      <c r="AH38" s="9">
        <f aca="true" t="shared" si="1" ref="AH38:BO38">AH7-AH8-AH33</f>
        <v>0</v>
      </c>
      <c r="AI38" s="9">
        <f t="shared" si="1"/>
        <v>0</v>
      </c>
      <c r="AJ38" s="9">
        <f t="shared" si="1"/>
        <v>0</v>
      </c>
      <c r="AK38" s="9">
        <f t="shared" si="1"/>
        <v>0</v>
      </c>
      <c r="AL38" s="9">
        <f t="shared" si="1"/>
        <v>0</v>
      </c>
      <c r="AM38" s="9">
        <f t="shared" si="1"/>
        <v>0</v>
      </c>
      <c r="AN38" s="9">
        <f t="shared" si="1"/>
        <v>0</v>
      </c>
      <c r="AO38" s="9">
        <f t="shared" si="1"/>
        <v>0</v>
      </c>
      <c r="AP38" s="9">
        <f t="shared" si="1"/>
        <v>0</v>
      </c>
      <c r="AQ38" s="9">
        <f t="shared" si="1"/>
        <v>0</v>
      </c>
      <c r="AR38" s="9">
        <f t="shared" si="1"/>
        <v>0</v>
      </c>
      <c r="AS38" s="9">
        <f t="shared" si="1"/>
        <v>0</v>
      </c>
      <c r="AT38" s="9">
        <f t="shared" si="1"/>
        <v>0</v>
      </c>
      <c r="AU38" s="9">
        <f t="shared" si="1"/>
        <v>0</v>
      </c>
      <c r="AV38" s="9">
        <f t="shared" si="1"/>
        <v>0</v>
      </c>
      <c r="AW38" s="9">
        <f t="shared" si="1"/>
        <v>0</v>
      </c>
      <c r="AX38" s="9">
        <f t="shared" si="1"/>
        <v>0</v>
      </c>
      <c r="AY38" s="9">
        <f t="shared" si="1"/>
        <v>0</v>
      </c>
      <c r="AZ38" s="9">
        <f t="shared" si="1"/>
        <v>0</v>
      </c>
      <c r="BA38" s="9">
        <f t="shared" si="1"/>
        <v>0</v>
      </c>
      <c r="BB38" s="9">
        <f t="shared" si="1"/>
        <v>0</v>
      </c>
      <c r="BC38" s="9">
        <f t="shared" si="1"/>
        <v>0</v>
      </c>
      <c r="BD38" s="9">
        <f t="shared" si="1"/>
        <v>0</v>
      </c>
      <c r="BE38" s="9">
        <f t="shared" si="1"/>
        <v>0</v>
      </c>
      <c r="BF38" s="9">
        <f t="shared" si="1"/>
        <v>0</v>
      </c>
      <c r="BG38" s="9">
        <f t="shared" si="1"/>
        <v>0</v>
      </c>
      <c r="BH38" s="9">
        <f t="shared" si="1"/>
        <v>0</v>
      </c>
      <c r="BI38" s="9">
        <f t="shared" si="1"/>
        <v>0</v>
      </c>
      <c r="BJ38" s="9">
        <f t="shared" si="1"/>
        <v>0</v>
      </c>
      <c r="BK38" s="9">
        <f t="shared" si="1"/>
        <v>0</v>
      </c>
      <c r="BL38" s="9">
        <f t="shared" si="1"/>
        <v>0</v>
      </c>
      <c r="BM38" s="9">
        <f t="shared" si="1"/>
        <v>0</v>
      </c>
      <c r="BN38" s="9">
        <f t="shared" si="1"/>
        <v>0</v>
      </c>
      <c r="BO38" s="9">
        <f t="shared" si="1"/>
        <v>0</v>
      </c>
    </row>
    <row r="39" spans="1:67" ht="12" hidden="1">
      <c r="A39" s="23" t="s">
        <v>266</v>
      </c>
      <c r="B39" s="9">
        <f aca="true" t="shared" si="2" ref="B39:AG39">B8-B9-B31-B32</f>
        <v>0</v>
      </c>
      <c r="C39" s="9">
        <f t="shared" si="2"/>
        <v>0</v>
      </c>
      <c r="D39" s="9">
        <f t="shared" si="2"/>
        <v>0</v>
      </c>
      <c r="E39" s="9">
        <f t="shared" si="2"/>
        <v>0</v>
      </c>
      <c r="F39" s="9">
        <f t="shared" si="2"/>
        <v>0</v>
      </c>
      <c r="G39" s="9">
        <f t="shared" si="2"/>
        <v>0</v>
      </c>
      <c r="H39" s="9">
        <f t="shared" si="2"/>
        <v>0</v>
      </c>
      <c r="I39" s="9">
        <f t="shared" si="2"/>
        <v>-1</v>
      </c>
      <c r="J39" s="9">
        <f t="shared" si="2"/>
        <v>0</v>
      </c>
      <c r="K39" s="9">
        <f t="shared" si="2"/>
        <v>1</v>
      </c>
      <c r="L39" s="9">
        <f t="shared" si="2"/>
        <v>0</v>
      </c>
      <c r="M39" s="9">
        <f t="shared" si="2"/>
        <v>-1</v>
      </c>
      <c r="N39" s="9">
        <f t="shared" si="2"/>
        <v>0</v>
      </c>
      <c r="O39" s="9">
        <f t="shared" si="2"/>
        <v>-1</v>
      </c>
      <c r="P39" s="9">
        <f t="shared" si="2"/>
        <v>0</v>
      </c>
      <c r="Q39" s="9">
        <f t="shared" si="2"/>
        <v>0</v>
      </c>
      <c r="R39" s="9">
        <f t="shared" si="2"/>
        <v>0</v>
      </c>
      <c r="S39" s="9">
        <f t="shared" si="2"/>
        <v>1</v>
      </c>
      <c r="T39" s="9">
        <f t="shared" si="2"/>
        <v>0</v>
      </c>
      <c r="U39" s="9">
        <f t="shared" si="2"/>
        <v>0</v>
      </c>
      <c r="V39" s="9">
        <f t="shared" si="2"/>
        <v>0</v>
      </c>
      <c r="W39" s="9">
        <f t="shared" si="2"/>
        <v>0</v>
      </c>
      <c r="X39" s="9">
        <f t="shared" si="2"/>
        <v>0</v>
      </c>
      <c r="Y39" s="9">
        <f t="shared" si="2"/>
        <v>0</v>
      </c>
      <c r="Z39" s="9">
        <f t="shared" si="2"/>
        <v>0</v>
      </c>
      <c r="AA39" s="9">
        <f t="shared" si="2"/>
        <v>0</v>
      </c>
      <c r="AB39" s="9">
        <f t="shared" si="2"/>
        <v>0</v>
      </c>
      <c r="AC39" s="9">
        <f t="shared" si="2"/>
        <v>0</v>
      </c>
      <c r="AD39" s="9">
        <f t="shared" si="2"/>
        <v>0</v>
      </c>
      <c r="AE39" s="9">
        <f t="shared" si="2"/>
        <v>0</v>
      </c>
      <c r="AF39" s="9">
        <f t="shared" si="2"/>
        <v>0</v>
      </c>
      <c r="AG39" s="9">
        <f t="shared" si="2"/>
        <v>0</v>
      </c>
      <c r="AH39" s="9">
        <f aca="true" t="shared" si="3" ref="AH39:BO39">AH8-AH9-AH31-AH32</f>
        <v>0</v>
      </c>
      <c r="AI39" s="9">
        <f t="shared" si="3"/>
        <v>0</v>
      </c>
      <c r="AJ39" s="9">
        <f t="shared" si="3"/>
        <v>0</v>
      </c>
      <c r="AK39" s="9">
        <f t="shared" si="3"/>
        <v>0</v>
      </c>
      <c r="AL39" s="9">
        <f t="shared" si="3"/>
        <v>0</v>
      </c>
      <c r="AM39" s="9">
        <f t="shared" si="3"/>
        <v>0</v>
      </c>
      <c r="AN39" s="9">
        <f t="shared" si="3"/>
        <v>0</v>
      </c>
      <c r="AO39" s="9">
        <f t="shared" si="3"/>
        <v>0</v>
      </c>
      <c r="AP39" s="9">
        <f t="shared" si="3"/>
        <v>0</v>
      </c>
      <c r="AQ39" s="9">
        <f t="shared" si="3"/>
        <v>0</v>
      </c>
      <c r="AR39" s="9">
        <f t="shared" si="3"/>
        <v>0</v>
      </c>
      <c r="AS39" s="9">
        <f t="shared" si="3"/>
        <v>0</v>
      </c>
      <c r="AT39" s="9">
        <f t="shared" si="3"/>
        <v>0</v>
      </c>
      <c r="AU39" s="9">
        <f t="shared" si="3"/>
        <v>0</v>
      </c>
      <c r="AV39" s="9">
        <f t="shared" si="3"/>
        <v>0</v>
      </c>
      <c r="AW39" s="9">
        <f t="shared" si="3"/>
        <v>0</v>
      </c>
      <c r="AX39" s="9">
        <f t="shared" si="3"/>
        <v>0</v>
      </c>
      <c r="AY39" s="9">
        <f t="shared" si="3"/>
        <v>0</v>
      </c>
      <c r="AZ39" s="9">
        <f t="shared" si="3"/>
        <v>0</v>
      </c>
      <c r="BA39" s="9">
        <f t="shared" si="3"/>
        <v>0</v>
      </c>
      <c r="BB39" s="9">
        <f t="shared" si="3"/>
        <v>0</v>
      </c>
      <c r="BC39" s="9">
        <f t="shared" si="3"/>
        <v>0</v>
      </c>
      <c r="BD39" s="9">
        <f t="shared" si="3"/>
        <v>0</v>
      </c>
      <c r="BE39" s="9">
        <f t="shared" si="3"/>
        <v>0</v>
      </c>
      <c r="BF39" s="9">
        <f t="shared" si="3"/>
        <v>0</v>
      </c>
      <c r="BG39" s="9">
        <f t="shared" si="3"/>
        <v>0</v>
      </c>
      <c r="BH39" s="9">
        <f t="shared" si="3"/>
        <v>0</v>
      </c>
      <c r="BI39" s="9">
        <f t="shared" si="3"/>
        <v>0</v>
      </c>
      <c r="BJ39" s="9">
        <f t="shared" si="3"/>
        <v>0</v>
      </c>
      <c r="BK39" s="9">
        <f t="shared" si="3"/>
        <v>0</v>
      </c>
      <c r="BL39" s="9">
        <f t="shared" si="3"/>
        <v>0</v>
      </c>
      <c r="BM39" s="9">
        <f t="shared" si="3"/>
        <v>0</v>
      </c>
      <c r="BN39" s="9">
        <f t="shared" si="3"/>
        <v>0</v>
      </c>
      <c r="BO39" s="9">
        <f t="shared" si="3"/>
        <v>0</v>
      </c>
    </row>
    <row r="40" spans="1:67" ht="12" hidden="1">
      <c r="A40" s="23" t="s">
        <v>267</v>
      </c>
      <c r="B40" s="9">
        <f aca="true" t="shared" si="4" ref="B40:AG40">B9-SUM(B10:B30)</f>
        <v>0</v>
      </c>
      <c r="C40" s="9">
        <f t="shared" si="4"/>
        <v>0</v>
      </c>
      <c r="D40" s="9">
        <f t="shared" si="4"/>
        <v>0</v>
      </c>
      <c r="E40" s="9">
        <f t="shared" si="4"/>
        <v>-1</v>
      </c>
      <c r="F40" s="9">
        <f t="shared" si="4"/>
        <v>0</v>
      </c>
      <c r="G40" s="9">
        <f t="shared" si="4"/>
        <v>1</v>
      </c>
      <c r="H40" s="9">
        <f t="shared" si="4"/>
        <v>0</v>
      </c>
      <c r="I40" s="9">
        <f t="shared" si="4"/>
        <v>1</v>
      </c>
      <c r="J40" s="9">
        <f t="shared" si="4"/>
        <v>0</v>
      </c>
      <c r="K40" s="9">
        <f t="shared" si="4"/>
        <v>0</v>
      </c>
      <c r="L40" s="9">
        <f t="shared" si="4"/>
        <v>0</v>
      </c>
      <c r="M40" s="9">
        <f t="shared" si="4"/>
        <v>-1</v>
      </c>
      <c r="N40" s="9">
        <f t="shared" si="4"/>
        <v>0</v>
      </c>
      <c r="O40" s="9">
        <f t="shared" si="4"/>
        <v>-1</v>
      </c>
      <c r="P40" s="9">
        <f t="shared" si="4"/>
        <v>0</v>
      </c>
      <c r="Q40" s="9">
        <f t="shared" si="4"/>
        <v>2</v>
      </c>
      <c r="R40" s="9">
        <f t="shared" si="4"/>
        <v>0</v>
      </c>
      <c r="S40" s="9">
        <f t="shared" si="4"/>
        <v>-1</v>
      </c>
      <c r="T40" s="9">
        <f t="shared" si="4"/>
        <v>0</v>
      </c>
      <c r="U40" s="9">
        <f t="shared" si="4"/>
        <v>0</v>
      </c>
      <c r="V40" s="9">
        <f t="shared" si="4"/>
        <v>0</v>
      </c>
      <c r="W40" s="9">
        <f t="shared" si="4"/>
        <v>0</v>
      </c>
      <c r="X40" s="9">
        <f t="shared" si="4"/>
        <v>0</v>
      </c>
      <c r="Y40" s="9">
        <f t="shared" si="4"/>
        <v>0</v>
      </c>
      <c r="Z40" s="9">
        <f t="shared" si="4"/>
        <v>0</v>
      </c>
      <c r="AA40" s="9">
        <f t="shared" si="4"/>
        <v>0</v>
      </c>
      <c r="AB40" s="9">
        <f t="shared" si="4"/>
        <v>0</v>
      </c>
      <c r="AC40" s="9">
        <f t="shared" si="4"/>
        <v>0</v>
      </c>
      <c r="AD40" s="9">
        <f t="shared" si="4"/>
        <v>0</v>
      </c>
      <c r="AE40" s="9">
        <f t="shared" si="4"/>
        <v>0</v>
      </c>
      <c r="AF40" s="9">
        <f t="shared" si="4"/>
        <v>0</v>
      </c>
      <c r="AG40" s="9">
        <f t="shared" si="4"/>
        <v>0</v>
      </c>
      <c r="AH40" s="9">
        <f aca="true" t="shared" si="5" ref="AH40:BO40">AH9-SUM(AH10:AH30)</f>
        <v>0</v>
      </c>
      <c r="AI40" s="9">
        <f t="shared" si="5"/>
        <v>0</v>
      </c>
      <c r="AJ40" s="9">
        <f t="shared" si="5"/>
        <v>0</v>
      </c>
      <c r="AK40" s="9">
        <f t="shared" si="5"/>
        <v>0</v>
      </c>
      <c r="AL40" s="9">
        <f t="shared" si="5"/>
        <v>0</v>
      </c>
      <c r="AM40" s="9">
        <f t="shared" si="5"/>
        <v>0</v>
      </c>
      <c r="AN40" s="9">
        <f t="shared" si="5"/>
        <v>0</v>
      </c>
      <c r="AO40" s="9">
        <f t="shared" si="5"/>
        <v>0</v>
      </c>
      <c r="AP40" s="9">
        <f t="shared" si="5"/>
        <v>0</v>
      </c>
      <c r="AQ40" s="9">
        <f t="shared" si="5"/>
        <v>0</v>
      </c>
      <c r="AR40" s="9">
        <f t="shared" si="5"/>
        <v>0</v>
      </c>
      <c r="AS40" s="9">
        <f t="shared" si="5"/>
        <v>0</v>
      </c>
      <c r="AT40" s="9">
        <f t="shared" si="5"/>
        <v>0</v>
      </c>
      <c r="AU40" s="9">
        <f t="shared" si="5"/>
        <v>0</v>
      </c>
      <c r="AV40" s="9">
        <f t="shared" si="5"/>
        <v>0</v>
      </c>
      <c r="AW40" s="9">
        <f t="shared" si="5"/>
        <v>0</v>
      </c>
      <c r="AX40" s="9">
        <f t="shared" si="5"/>
        <v>0</v>
      </c>
      <c r="AY40" s="9">
        <f t="shared" si="5"/>
        <v>0</v>
      </c>
      <c r="AZ40" s="9">
        <f t="shared" si="5"/>
        <v>0</v>
      </c>
      <c r="BA40" s="9">
        <f t="shared" si="5"/>
        <v>0</v>
      </c>
      <c r="BB40" s="9">
        <f t="shared" si="5"/>
        <v>0</v>
      </c>
      <c r="BC40" s="9">
        <f t="shared" si="5"/>
        <v>0</v>
      </c>
      <c r="BD40" s="9">
        <f t="shared" si="5"/>
        <v>0</v>
      </c>
      <c r="BE40" s="9">
        <f t="shared" si="5"/>
        <v>0</v>
      </c>
      <c r="BF40" s="9">
        <f t="shared" si="5"/>
        <v>0</v>
      </c>
      <c r="BG40" s="9">
        <f t="shared" si="5"/>
        <v>0</v>
      </c>
      <c r="BH40" s="9">
        <f t="shared" si="5"/>
        <v>0</v>
      </c>
      <c r="BI40" s="9">
        <f t="shared" si="5"/>
        <v>0</v>
      </c>
      <c r="BJ40" s="9">
        <f t="shared" si="5"/>
        <v>0</v>
      </c>
      <c r="BK40" s="9">
        <f t="shared" si="5"/>
        <v>0</v>
      </c>
      <c r="BL40" s="9">
        <f t="shared" si="5"/>
        <v>0</v>
      </c>
      <c r="BM40" s="9">
        <f t="shared" si="5"/>
        <v>0</v>
      </c>
      <c r="BN40" s="9">
        <f t="shared" si="5"/>
        <v>0</v>
      </c>
      <c r="BO40" s="9">
        <f t="shared" si="5"/>
        <v>0</v>
      </c>
    </row>
    <row r="41" spans="1:67" ht="12" hidden="1">
      <c r="A41" s="23" t="s">
        <v>268</v>
      </c>
      <c r="B41" s="9">
        <f aca="true" t="shared" si="6" ref="B41:AG41">B33-B34-B35</f>
        <v>0</v>
      </c>
      <c r="C41" s="9">
        <f t="shared" si="6"/>
        <v>0</v>
      </c>
      <c r="D41" s="9">
        <f t="shared" si="6"/>
        <v>0</v>
      </c>
      <c r="E41" s="9">
        <f t="shared" si="6"/>
        <v>0</v>
      </c>
      <c r="F41" s="9">
        <f t="shared" si="6"/>
        <v>0</v>
      </c>
      <c r="G41" s="9">
        <f t="shared" si="6"/>
        <v>0</v>
      </c>
      <c r="H41" s="9">
        <f t="shared" si="6"/>
        <v>0</v>
      </c>
      <c r="I41" s="9">
        <f t="shared" si="6"/>
        <v>0</v>
      </c>
      <c r="J41" s="9">
        <f t="shared" si="6"/>
        <v>0</v>
      </c>
      <c r="K41" s="9">
        <f t="shared" si="6"/>
        <v>0</v>
      </c>
      <c r="L41" s="9">
        <f t="shared" si="6"/>
        <v>0</v>
      </c>
      <c r="M41" s="9">
        <f t="shared" si="6"/>
        <v>0</v>
      </c>
      <c r="N41" s="9">
        <f t="shared" si="6"/>
        <v>0</v>
      </c>
      <c r="O41" s="9">
        <f t="shared" si="6"/>
        <v>0</v>
      </c>
      <c r="P41" s="9">
        <f t="shared" si="6"/>
        <v>0</v>
      </c>
      <c r="Q41" s="9">
        <f t="shared" si="6"/>
        <v>0</v>
      </c>
      <c r="R41" s="9">
        <f t="shared" si="6"/>
        <v>0</v>
      </c>
      <c r="S41" s="9">
        <f t="shared" si="6"/>
        <v>0</v>
      </c>
      <c r="T41" s="9">
        <f t="shared" si="6"/>
        <v>0</v>
      </c>
      <c r="U41" s="9">
        <f t="shared" si="6"/>
        <v>0</v>
      </c>
      <c r="V41" s="9">
        <f t="shared" si="6"/>
        <v>0</v>
      </c>
      <c r="W41" s="9">
        <f t="shared" si="6"/>
        <v>0</v>
      </c>
      <c r="X41" s="9">
        <f t="shared" si="6"/>
        <v>0</v>
      </c>
      <c r="Y41" s="9">
        <f t="shared" si="6"/>
        <v>0</v>
      </c>
      <c r="Z41" s="9">
        <f t="shared" si="6"/>
        <v>0</v>
      </c>
      <c r="AA41" s="9">
        <f t="shared" si="6"/>
        <v>0</v>
      </c>
      <c r="AB41" s="9">
        <f t="shared" si="6"/>
        <v>0</v>
      </c>
      <c r="AC41" s="9">
        <f t="shared" si="6"/>
        <v>0</v>
      </c>
      <c r="AD41" s="9">
        <f t="shared" si="6"/>
        <v>0</v>
      </c>
      <c r="AE41" s="9">
        <f t="shared" si="6"/>
        <v>0</v>
      </c>
      <c r="AF41" s="9">
        <f t="shared" si="6"/>
        <v>0</v>
      </c>
      <c r="AG41" s="9">
        <f t="shared" si="6"/>
        <v>0</v>
      </c>
      <c r="AH41" s="9">
        <f aca="true" t="shared" si="7" ref="AH41:BO41">AH33-AH34-AH35</f>
        <v>0</v>
      </c>
      <c r="AI41" s="9">
        <f t="shared" si="7"/>
        <v>0</v>
      </c>
      <c r="AJ41" s="9">
        <f t="shared" si="7"/>
        <v>0</v>
      </c>
      <c r="AK41" s="9">
        <f t="shared" si="7"/>
        <v>0</v>
      </c>
      <c r="AL41" s="9">
        <f t="shared" si="7"/>
        <v>0</v>
      </c>
      <c r="AM41" s="9">
        <f t="shared" si="7"/>
        <v>0</v>
      </c>
      <c r="AN41" s="9">
        <f t="shared" si="7"/>
        <v>0</v>
      </c>
      <c r="AO41" s="9">
        <f t="shared" si="7"/>
        <v>0</v>
      </c>
      <c r="AP41" s="9">
        <f t="shared" si="7"/>
        <v>0</v>
      </c>
      <c r="AQ41" s="9">
        <f t="shared" si="7"/>
        <v>0</v>
      </c>
      <c r="AR41" s="9">
        <f t="shared" si="7"/>
        <v>0</v>
      </c>
      <c r="AS41" s="9">
        <f t="shared" si="7"/>
        <v>0</v>
      </c>
      <c r="AT41" s="9">
        <f t="shared" si="7"/>
        <v>0</v>
      </c>
      <c r="AU41" s="9">
        <f t="shared" si="7"/>
        <v>0</v>
      </c>
      <c r="AV41" s="9">
        <f t="shared" si="7"/>
        <v>0</v>
      </c>
      <c r="AW41" s="9">
        <f t="shared" si="7"/>
        <v>0</v>
      </c>
      <c r="AX41" s="9">
        <f t="shared" si="7"/>
        <v>0</v>
      </c>
      <c r="AY41" s="9">
        <f t="shared" si="7"/>
        <v>0</v>
      </c>
      <c r="AZ41" s="9">
        <f t="shared" si="7"/>
        <v>0</v>
      </c>
      <c r="BA41" s="9">
        <f t="shared" si="7"/>
        <v>0</v>
      </c>
      <c r="BB41" s="9">
        <f t="shared" si="7"/>
        <v>0</v>
      </c>
      <c r="BC41" s="9">
        <f t="shared" si="7"/>
        <v>0</v>
      </c>
      <c r="BD41" s="9">
        <f t="shared" si="7"/>
        <v>0</v>
      </c>
      <c r="BE41" s="9">
        <f t="shared" si="7"/>
        <v>0</v>
      </c>
      <c r="BF41" s="9">
        <f t="shared" si="7"/>
        <v>0</v>
      </c>
      <c r="BG41" s="9">
        <f t="shared" si="7"/>
        <v>0</v>
      </c>
      <c r="BH41" s="9">
        <f t="shared" si="7"/>
        <v>0</v>
      </c>
      <c r="BI41" s="9">
        <f t="shared" si="7"/>
        <v>0</v>
      </c>
      <c r="BJ41" s="9">
        <f t="shared" si="7"/>
        <v>0</v>
      </c>
      <c r="BK41" s="9">
        <f t="shared" si="7"/>
        <v>0</v>
      </c>
      <c r="BL41" s="9">
        <f t="shared" si="7"/>
        <v>0</v>
      </c>
      <c r="BM41" s="9">
        <f t="shared" si="7"/>
        <v>0</v>
      </c>
      <c r="BN41" s="9">
        <f t="shared" si="7"/>
        <v>0</v>
      </c>
      <c r="BO41" s="9">
        <f t="shared" si="7"/>
        <v>0</v>
      </c>
    </row>
    <row r="42" spans="1:19" ht="12">
      <c r="A42" s="8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</row>
    <row r="43" spans="1:19" ht="12">
      <c r="A43" s="8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</row>
    <row r="44" spans="1:19" ht="12">
      <c r="A44" s="8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</row>
    <row r="45" spans="1:19" ht="12">
      <c r="A45" s="8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</row>
  </sheetData>
  <sheetProtection/>
  <mergeCells count="14">
    <mergeCell ref="R4:S4"/>
    <mergeCell ref="A1:S1"/>
    <mergeCell ref="A3:A6"/>
    <mergeCell ref="B3:C3"/>
    <mergeCell ref="D3:S3"/>
    <mergeCell ref="B4:B5"/>
    <mergeCell ref="C4:C5"/>
    <mergeCell ref="D4:E4"/>
    <mergeCell ref="J4:K4"/>
    <mergeCell ref="P4:Q4"/>
    <mergeCell ref="F4:G4"/>
    <mergeCell ref="H4:I4"/>
    <mergeCell ref="L4:M4"/>
    <mergeCell ref="N4:O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O45"/>
  <sheetViews>
    <sheetView zoomScalePageLayoutView="0" workbookViewId="0" topLeftCell="A1">
      <selection activeCell="A2" sqref="A2"/>
    </sheetView>
  </sheetViews>
  <sheetFormatPr defaultColWidth="9.33203125" defaultRowHeight="12"/>
  <cols>
    <col min="1" max="1" width="25.5" style="10" customWidth="1"/>
    <col min="2" max="2" width="14.33203125" style="0" customWidth="1"/>
    <col min="3" max="3" width="15.5" style="0" customWidth="1"/>
    <col min="4" max="4" width="7.66015625" style="0" customWidth="1"/>
    <col min="5" max="5" width="13.16015625" style="0" customWidth="1"/>
    <col min="6" max="6" width="7.66015625" style="0" customWidth="1"/>
    <col min="7" max="7" width="13.16015625" style="0" customWidth="1"/>
    <col min="8" max="8" width="7.5" style="0" customWidth="1"/>
    <col min="9" max="9" width="13.16015625" style="0" customWidth="1"/>
    <col min="10" max="10" width="9.83203125" style="0" customWidth="1"/>
    <col min="11" max="11" width="13.16015625" style="0" customWidth="1"/>
    <col min="12" max="12" width="6.83203125" style="0" customWidth="1"/>
    <col min="13" max="13" width="13.16015625" style="0" customWidth="1"/>
    <col min="14" max="14" width="7.33203125" style="0" customWidth="1"/>
    <col min="15" max="15" width="13.16015625" style="0" customWidth="1"/>
    <col min="16" max="16" width="7.66015625" style="0" customWidth="1"/>
    <col min="17" max="17" width="13.16015625" style="0" customWidth="1"/>
    <col min="18" max="18" width="7.33203125" style="0" customWidth="1"/>
    <col min="19" max="19" width="13.16015625" style="0" customWidth="1"/>
  </cols>
  <sheetData>
    <row r="1" spans="1:19" ht="19.5" customHeight="1">
      <c r="A1" s="81" t="s">
        <v>305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</row>
    <row r="2" spans="1:16" s="38" customFormat="1" ht="11.25" customHeight="1">
      <c r="A2" s="47" t="s">
        <v>231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P2" s="37"/>
    </row>
    <row r="3" spans="1:19" ht="15" customHeight="1">
      <c r="A3" s="89" t="s">
        <v>85</v>
      </c>
      <c r="B3" s="74" t="s">
        <v>307</v>
      </c>
      <c r="C3" s="75"/>
      <c r="D3" s="74" t="s">
        <v>308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5"/>
    </row>
    <row r="4" spans="1:19" ht="21" customHeight="1">
      <c r="A4" s="90"/>
      <c r="B4" s="77" t="s">
        <v>12</v>
      </c>
      <c r="C4" s="77" t="s">
        <v>2</v>
      </c>
      <c r="D4" s="74" t="s">
        <v>40</v>
      </c>
      <c r="E4" s="75"/>
      <c r="F4" s="79" t="s">
        <v>310</v>
      </c>
      <c r="G4" s="75"/>
      <c r="H4" s="74" t="s">
        <v>227</v>
      </c>
      <c r="I4" s="75"/>
      <c r="J4" s="74" t="s">
        <v>223</v>
      </c>
      <c r="K4" s="75"/>
      <c r="L4" s="74" t="s">
        <v>228</v>
      </c>
      <c r="M4" s="75"/>
      <c r="N4" s="79" t="s">
        <v>121</v>
      </c>
      <c r="O4" s="80"/>
      <c r="P4" s="74" t="s">
        <v>123</v>
      </c>
      <c r="Q4" s="75"/>
      <c r="R4" s="79" t="s">
        <v>42</v>
      </c>
      <c r="S4" s="75"/>
    </row>
    <row r="5" spans="1:19" ht="15" customHeight="1">
      <c r="A5" s="90"/>
      <c r="B5" s="78"/>
      <c r="C5" s="78"/>
      <c r="D5" s="30" t="s">
        <v>43</v>
      </c>
      <c r="E5" s="30" t="s">
        <v>44</v>
      </c>
      <c r="F5" s="30" t="s">
        <v>43</v>
      </c>
      <c r="G5" s="30" t="s">
        <v>44</v>
      </c>
      <c r="H5" s="30" t="s">
        <v>43</v>
      </c>
      <c r="I5" s="30" t="s">
        <v>44</v>
      </c>
      <c r="J5" s="30" t="s">
        <v>43</v>
      </c>
      <c r="K5" s="30" t="s">
        <v>44</v>
      </c>
      <c r="L5" s="30" t="s">
        <v>43</v>
      </c>
      <c r="M5" s="30" t="s">
        <v>44</v>
      </c>
      <c r="N5" s="30" t="s">
        <v>43</v>
      </c>
      <c r="O5" s="30" t="s">
        <v>44</v>
      </c>
      <c r="P5" s="30" t="s">
        <v>43</v>
      </c>
      <c r="Q5" s="30" t="s">
        <v>44</v>
      </c>
      <c r="R5" s="30" t="s">
        <v>43</v>
      </c>
      <c r="S5" s="30" t="s">
        <v>44</v>
      </c>
    </row>
    <row r="6" spans="1:19" s="35" customFormat="1" ht="15" customHeight="1">
      <c r="A6" s="91"/>
      <c r="B6" s="34" t="s">
        <v>306</v>
      </c>
      <c r="C6" s="34" t="s">
        <v>48</v>
      </c>
      <c r="D6" s="31" t="s">
        <v>309</v>
      </c>
      <c r="E6" s="34" t="s">
        <v>47</v>
      </c>
      <c r="F6" s="31" t="s">
        <v>309</v>
      </c>
      <c r="G6" s="34" t="s">
        <v>47</v>
      </c>
      <c r="H6" s="31" t="s">
        <v>309</v>
      </c>
      <c r="I6" s="34" t="s">
        <v>47</v>
      </c>
      <c r="J6" s="31" t="s">
        <v>309</v>
      </c>
      <c r="K6" s="34" t="s">
        <v>47</v>
      </c>
      <c r="L6" s="31" t="s">
        <v>309</v>
      </c>
      <c r="M6" s="34" t="s">
        <v>47</v>
      </c>
      <c r="N6" s="31" t="s">
        <v>309</v>
      </c>
      <c r="O6" s="34" t="s">
        <v>47</v>
      </c>
      <c r="P6" s="31" t="s">
        <v>309</v>
      </c>
      <c r="Q6" s="34" t="s">
        <v>47</v>
      </c>
      <c r="R6" s="31" t="s">
        <v>309</v>
      </c>
      <c r="S6" s="34" t="s">
        <v>47</v>
      </c>
    </row>
    <row r="7" spans="1:19" s="5" customFormat="1" ht="12" customHeight="1">
      <c r="A7" s="11" t="s">
        <v>86</v>
      </c>
      <c r="B7" s="15">
        <v>2206473</v>
      </c>
      <c r="C7" s="15">
        <v>323124704</v>
      </c>
      <c r="D7" s="15">
        <v>217289</v>
      </c>
      <c r="E7" s="15">
        <v>35497571</v>
      </c>
      <c r="F7" s="15">
        <v>2333</v>
      </c>
      <c r="G7" s="15">
        <v>339065</v>
      </c>
      <c r="H7" s="15">
        <v>619</v>
      </c>
      <c r="I7" s="15">
        <v>99276</v>
      </c>
      <c r="J7" s="15">
        <v>127953</v>
      </c>
      <c r="K7" s="15">
        <v>11258435</v>
      </c>
      <c r="L7" s="15">
        <v>9466</v>
      </c>
      <c r="M7" s="15">
        <v>3032747</v>
      </c>
      <c r="N7" s="15">
        <v>51354</v>
      </c>
      <c r="O7" s="16">
        <v>7826115</v>
      </c>
      <c r="P7" s="15">
        <v>608</v>
      </c>
      <c r="Q7" s="15">
        <v>1579121</v>
      </c>
      <c r="R7" s="15">
        <v>24956</v>
      </c>
      <c r="S7" s="16">
        <v>11362811</v>
      </c>
    </row>
    <row r="8" spans="1:19" s="5" customFormat="1" ht="12" customHeight="1" hidden="1">
      <c r="A8" s="39" t="s">
        <v>87</v>
      </c>
      <c r="B8" s="22">
        <v>2204713</v>
      </c>
      <c r="C8" s="22">
        <v>322699901</v>
      </c>
      <c r="D8" s="22">
        <v>217135</v>
      </c>
      <c r="E8" s="22">
        <v>35445296</v>
      </c>
      <c r="F8" s="22">
        <v>2327</v>
      </c>
      <c r="G8" s="22">
        <v>338465</v>
      </c>
      <c r="H8" s="22">
        <v>619</v>
      </c>
      <c r="I8" s="22">
        <v>99276</v>
      </c>
      <c r="J8" s="22">
        <v>127927</v>
      </c>
      <c r="K8" s="22">
        <v>11251652</v>
      </c>
      <c r="L8" s="22">
        <v>9464</v>
      </c>
      <c r="M8" s="22">
        <v>3031614</v>
      </c>
      <c r="N8" s="22">
        <v>51328</v>
      </c>
      <c r="O8" s="24">
        <v>7821371</v>
      </c>
      <c r="P8" s="22">
        <v>601</v>
      </c>
      <c r="Q8" s="22">
        <v>1566563</v>
      </c>
      <c r="R8" s="22">
        <v>24869</v>
      </c>
      <c r="S8" s="24">
        <v>11336355</v>
      </c>
    </row>
    <row r="9" spans="1:19" s="5" customFormat="1" ht="12" customHeight="1">
      <c r="A9" s="39" t="s">
        <v>88</v>
      </c>
      <c r="B9" s="22">
        <v>1750453</v>
      </c>
      <c r="C9" s="22">
        <v>263569737</v>
      </c>
      <c r="D9" s="22">
        <v>202955</v>
      </c>
      <c r="E9" s="22">
        <v>30621025</v>
      </c>
      <c r="F9" s="22">
        <v>1295</v>
      </c>
      <c r="G9" s="22">
        <v>237836</v>
      </c>
      <c r="H9" s="22">
        <v>414</v>
      </c>
      <c r="I9" s="22">
        <v>88677</v>
      </c>
      <c r="J9" s="22">
        <v>127868</v>
      </c>
      <c r="K9" s="22">
        <v>11242415</v>
      </c>
      <c r="L9" s="22">
        <v>7452</v>
      </c>
      <c r="M9" s="22">
        <v>2487892</v>
      </c>
      <c r="N9" s="22">
        <v>45637</v>
      </c>
      <c r="O9" s="24">
        <v>7006041</v>
      </c>
      <c r="P9" s="22">
        <v>506</v>
      </c>
      <c r="Q9" s="22">
        <v>1327565</v>
      </c>
      <c r="R9" s="22">
        <v>19783</v>
      </c>
      <c r="S9" s="24">
        <v>8230600</v>
      </c>
    </row>
    <row r="10" spans="1:44" ht="12" customHeight="1">
      <c r="A10" s="40" t="s">
        <v>89</v>
      </c>
      <c r="B10" s="19">
        <v>458786</v>
      </c>
      <c r="C10" s="19">
        <v>50125399</v>
      </c>
      <c r="D10" s="19">
        <v>23587</v>
      </c>
      <c r="E10" s="19">
        <v>5638612</v>
      </c>
      <c r="F10" s="19">
        <v>391</v>
      </c>
      <c r="G10" s="19">
        <v>82432</v>
      </c>
      <c r="H10" s="19">
        <v>146</v>
      </c>
      <c r="I10" s="19">
        <v>30292</v>
      </c>
      <c r="J10" s="19">
        <v>8558</v>
      </c>
      <c r="K10" s="19">
        <v>546976</v>
      </c>
      <c r="L10" s="19">
        <v>909</v>
      </c>
      <c r="M10" s="19">
        <v>326805</v>
      </c>
      <c r="N10" s="19">
        <v>8590</v>
      </c>
      <c r="O10" s="25">
        <v>1150634</v>
      </c>
      <c r="P10" s="19">
        <v>13</v>
      </c>
      <c r="Q10" s="19">
        <v>20410</v>
      </c>
      <c r="R10" s="19">
        <v>4980</v>
      </c>
      <c r="S10" s="25">
        <v>3481062</v>
      </c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</row>
    <row r="11" spans="1:44" ht="12" customHeight="1">
      <c r="A11" s="40" t="s">
        <v>90</v>
      </c>
      <c r="B11" s="19">
        <v>45685</v>
      </c>
      <c r="C11" s="19">
        <v>6908105</v>
      </c>
      <c r="D11" s="19">
        <v>13777</v>
      </c>
      <c r="E11" s="19">
        <v>1865760</v>
      </c>
      <c r="F11" s="19">
        <v>20</v>
      </c>
      <c r="G11" s="19">
        <v>2146</v>
      </c>
      <c r="H11" s="19">
        <v>8</v>
      </c>
      <c r="I11" s="19">
        <v>387</v>
      </c>
      <c r="J11" s="19">
        <v>7781</v>
      </c>
      <c r="K11" s="19">
        <v>535103</v>
      </c>
      <c r="L11" s="19">
        <v>396</v>
      </c>
      <c r="M11" s="19">
        <v>57355</v>
      </c>
      <c r="N11" s="19">
        <v>4949</v>
      </c>
      <c r="O11" s="25">
        <v>895668</v>
      </c>
      <c r="P11" s="19">
        <v>23</v>
      </c>
      <c r="Q11" s="19">
        <v>12598</v>
      </c>
      <c r="R11" s="19">
        <v>600</v>
      </c>
      <c r="S11" s="25">
        <v>362503</v>
      </c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</row>
    <row r="12" spans="1:44" ht="12" customHeight="1">
      <c r="A12" s="40" t="s">
        <v>91</v>
      </c>
      <c r="B12" s="19">
        <v>287870</v>
      </c>
      <c r="C12" s="19">
        <v>44750084</v>
      </c>
      <c r="D12" s="19">
        <v>42103</v>
      </c>
      <c r="E12" s="19">
        <v>5990608</v>
      </c>
      <c r="F12" s="19">
        <v>138</v>
      </c>
      <c r="G12" s="19">
        <v>54429</v>
      </c>
      <c r="H12" s="19">
        <v>48</v>
      </c>
      <c r="I12" s="19">
        <v>13617</v>
      </c>
      <c r="J12" s="19">
        <v>31584</v>
      </c>
      <c r="K12" s="19">
        <v>3391131</v>
      </c>
      <c r="L12" s="19">
        <v>858</v>
      </c>
      <c r="M12" s="19">
        <v>545411</v>
      </c>
      <c r="N12" s="19">
        <v>6738</v>
      </c>
      <c r="O12" s="25">
        <v>997177</v>
      </c>
      <c r="P12" s="19">
        <v>90</v>
      </c>
      <c r="Q12" s="19">
        <v>219784</v>
      </c>
      <c r="R12" s="19">
        <v>2647</v>
      </c>
      <c r="S12" s="25">
        <v>769060</v>
      </c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</row>
    <row r="13" spans="1:44" ht="12" customHeight="1">
      <c r="A13" s="40" t="s">
        <v>92</v>
      </c>
      <c r="B13" s="19">
        <v>58254</v>
      </c>
      <c r="C13" s="19">
        <v>10241835</v>
      </c>
      <c r="D13" s="19">
        <v>6118</v>
      </c>
      <c r="E13" s="19">
        <v>851063</v>
      </c>
      <c r="F13" s="19">
        <v>24</v>
      </c>
      <c r="G13" s="19">
        <v>9467</v>
      </c>
      <c r="H13" s="19">
        <v>11</v>
      </c>
      <c r="I13" s="19">
        <v>977</v>
      </c>
      <c r="J13" s="19">
        <v>4262</v>
      </c>
      <c r="K13" s="19">
        <v>347434</v>
      </c>
      <c r="L13" s="19">
        <v>177</v>
      </c>
      <c r="M13" s="19">
        <v>106748</v>
      </c>
      <c r="N13" s="19">
        <v>907</v>
      </c>
      <c r="O13" s="25">
        <v>154875</v>
      </c>
      <c r="P13" s="19">
        <v>25</v>
      </c>
      <c r="Q13" s="19">
        <v>92565</v>
      </c>
      <c r="R13" s="19">
        <v>712</v>
      </c>
      <c r="S13" s="25">
        <v>138996</v>
      </c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</row>
    <row r="14" spans="1:44" ht="12" customHeight="1">
      <c r="A14" s="40" t="s">
        <v>93</v>
      </c>
      <c r="B14" s="19">
        <v>34639</v>
      </c>
      <c r="C14" s="19">
        <v>7952920</v>
      </c>
      <c r="D14" s="19">
        <v>8408</v>
      </c>
      <c r="E14" s="19">
        <v>1089191</v>
      </c>
      <c r="F14" s="19">
        <v>66</v>
      </c>
      <c r="G14" s="19">
        <v>8900</v>
      </c>
      <c r="H14" s="19">
        <v>18</v>
      </c>
      <c r="I14" s="19">
        <v>2948</v>
      </c>
      <c r="J14" s="19">
        <v>5944</v>
      </c>
      <c r="K14" s="19">
        <v>515630</v>
      </c>
      <c r="L14" s="19">
        <v>315</v>
      </c>
      <c r="M14" s="19">
        <v>101805</v>
      </c>
      <c r="N14" s="19">
        <v>1139</v>
      </c>
      <c r="O14" s="25">
        <v>182884</v>
      </c>
      <c r="P14" s="19">
        <v>53</v>
      </c>
      <c r="Q14" s="19">
        <v>53435</v>
      </c>
      <c r="R14" s="19">
        <v>873</v>
      </c>
      <c r="S14" s="25">
        <v>223590</v>
      </c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</row>
    <row r="15" spans="1:44" s="28" customFormat="1" ht="12" customHeight="1">
      <c r="A15" s="40" t="s">
        <v>94</v>
      </c>
      <c r="B15" s="19">
        <v>122277</v>
      </c>
      <c r="C15" s="19">
        <v>19667674</v>
      </c>
      <c r="D15" s="19">
        <v>25344</v>
      </c>
      <c r="E15" s="19">
        <v>2457721</v>
      </c>
      <c r="F15" s="19">
        <v>45</v>
      </c>
      <c r="G15" s="19">
        <v>8831</v>
      </c>
      <c r="H15" s="19">
        <v>17</v>
      </c>
      <c r="I15" s="19">
        <v>12108</v>
      </c>
      <c r="J15" s="19">
        <v>19760</v>
      </c>
      <c r="K15" s="19">
        <v>1343926</v>
      </c>
      <c r="L15" s="19">
        <v>596</v>
      </c>
      <c r="M15" s="19">
        <v>170517</v>
      </c>
      <c r="N15" s="19">
        <v>3628</v>
      </c>
      <c r="O15" s="25">
        <v>528847</v>
      </c>
      <c r="P15" s="19">
        <v>38</v>
      </c>
      <c r="Q15" s="19">
        <v>59872</v>
      </c>
      <c r="R15" s="19">
        <v>1260</v>
      </c>
      <c r="S15" s="25">
        <v>333618</v>
      </c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</row>
    <row r="16" spans="1:44" s="28" customFormat="1" ht="12" customHeight="1">
      <c r="A16" s="40" t="s">
        <v>95</v>
      </c>
      <c r="B16" s="19">
        <v>60561</v>
      </c>
      <c r="C16" s="19">
        <v>11439655</v>
      </c>
      <c r="D16" s="19">
        <v>14545</v>
      </c>
      <c r="E16" s="19">
        <v>1655183</v>
      </c>
      <c r="F16" s="19">
        <v>20</v>
      </c>
      <c r="G16" s="19">
        <v>4142</v>
      </c>
      <c r="H16" s="19">
        <v>2</v>
      </c>
      <c r="I16" s="19">
        <v>111</v>
      </c>
      <c r="J16" s="19">
        <v>12386</v>
      </c>
      <c r="K16" s="19">
        <v>1106292</v>
      </c>
      <c r="L16" s="19">
        <v>363</v>
      </c>
      <c r="M16" s="19">
        <v>136555</v>
      </c>
      <c r="N16" s="19">
        <v>1241</v>
      </c>
      <c r="O16" s="25">
        <v>197117</v>
      </c>
      <c r="P16" s="19">
        <v>19</v>
      </c>
      <c r="Q16" s="19">
        <v>22187</v>
      </c>
      <c r="R16" s="19">
        <v>514</v>
      </c>
      <c r="S16" s="25">
        <v>188777</v>
      </c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</row>
    <row r="17" spans="1:44" s="28" customFormat="1" ht="12" customHeight="1">
      <c r="A17" s="40" t="s">
        <v>96</v>
      </c>
      <c r="B17" s="19">
        <v>22560</v>
      </c>
      <c r="C17" s="19">
        <v>4978742</v>
      </c>
      <c r="D17" s="19">
        <v>2527</v>
      </c>
      <c r="E17" s="19">
        <v>441209</v>
      </c>
      <c r="F17" s="19">
        <v>14</v>
      </c>
      <c r="G17" s="19">
        <v>7300</v>
      </c>
      <c r="H17" s="19">
        <v>2</v>
      </c>
      <c r="I17" s="19">
        <v>1643</v>
      </c>
      <c r="J17" s="19">
        <v>1396</v>
      </c>
      <c r="K17" s="19">
        <v>121529</v>
      </c>
      <c r="L17" s="19">
        <v>411</v>
      </c>
      <c r="M17" s="19">
        <v>96523</v>
      </c>
      <c r="N17" s="19">
        <v>406</v>
      </c>
      <c r="O17" s="25">
        <v>81477</v>
      </c>
      <c r="P17" s="19">
        <v>32</v>
      </c>
      <c r="Q17" s="19">
        <v>47749</v>
      </c>
      <c r="R17" s="19">
        <v>266</v>
      </c>
      <c r="S17" s="25">
        <v>84988</v>
      </c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</row>
    <row r="18" spans="1:44" s="28" customFormat="1" ht="12" customHeight="1">
      <c r="A18" s="40" t="s">
        <v>97</v>
      </c>
      <c r="B18" s="19">
        <v>31898</v>
      </c>
      <c r="C18" s="19">
        <v>6833878</v>
      </c>
      <c r="D18" s="19">
        <v>5340</v>
      </c>
      <c r="E18" s="19">
        <v>669599</v>
      </c>
      <c r="F18" s="19">
        <v>26</v>
      </c>
      <c r="G18" s="19">
        <v>2661</v>
      </c>
      <c r="H18" s="19">
        <v>2</v>
      </c>
      <c r="I18" s="19">
        <v>163</v>
      </c>
      <c r="J18" s="19">
        <v>4152</v>
      </c>
      <c r="K18" s="19">
        <v>383654</v>
      </c>
      <c r="L18" s="19">
        <v>366</v>
      </c>
      <c r="M18" s="19">
        <v>73288</v>
      </c>
      <c r="N18" s="19">
        <v>536</v>
      </c>
      <c r="O18" s="25">
        <v>90207</v>
      </c>
      <c r="P18" s="19">
        <v>22</v>
      </c>
      <c r="Q18" s="19">
        <v>41836</v>
      </c>
      <c r="R18" s="19">
        <v>236</v>
      </c>
      <c r="S18" s="25">
        <v>77789</v>
      </c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</row>
    <row r="19" spans="1:44" s="28" customFormat="1" ht="12" customHeight="1">
      <c r="A19" s="40" t="s">
        <v>98</v>
      </c>
      <c r="B19" s="19">
        <v>23851</v>
      </c>
      <c r="C19" s="19">
        <v>3901832</v>
      </c>
      <c r="D19" s="19">
        <v>2618</v>
      </c>
      <c r="E19" s="19">
        <v>351383</v>
      </c>
      <c r="F19" s="19">
        <v>5</v>
      </c>
      <c r="G19" s="19">
        <v>785</v>
      </c>
      <c r="H19" s="19">
        <v>0</v>
      </c>
      <c r="I19" s="19">
        <v>0</v>
      </c>
      <c r="J19" s="19">
        <v>1736</v>
      </c>
      <c r="K19" s="19">
        <v>130036</v>
      </c>
      <c r="L19" s="19">
        <v>154</v>
      </c>
      <c r="M19" s="19">
        <v>56515</v>
      </c>
      <c r="N19" s="19">
        <v>480</v>
      </c>
      <c r="O19" s="25">
        <v>83351</v>
      </c>
      <c r="P19" s="19">
        <v>6</v>
      </c>
      <c r="Q19" s="19">
        <v>23954</v>
      </c>
      <c r="R19" s="19">
        <v>237</v>
      </c>
      <c r="S19" s="25">
        <v>56742</v>
      </c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</row>
    <row r="20" spans="1:44" s="28" customFormat="1" ht="12" customHeight="1">
      <c r="A20" s="40" t="s">
        <v>99</v>
      </c>
      <c r="B20" s="19">
        <v>79995</v>
      </c>
      <c r="C20" s="19">
        <v>17558342</v>
      </c>
      <c r="D20" s="19">
        <v>17577</v>
      </c>
      <c r="E20" s="19">
        <v>3107228</v>
      </c>
      <c r="F20" s="19">
        <v>16</v>
      </c>
      <c r="G20" s="19">
        <v>3089</v>
      </c>
      <c r="H20" s="19">
        <v>8</v>
      </c>
      <c r="I20" s="19">
        <v>1332</v>
      </c>
      <c r="J20" s="19">
        <v>12818</v>
      </c>
      <c r="K20" s="19">
        <v>1347159</v>
      </c>
      <c r="L20" s="19">
        <v>561</v>
      </c>
      <c r="M20" s="19">
        <v>243939</v>
      </c>
      <c r="N20" s="19">
        <v>2702</v>
      </c>
      <c r="O20" s="25">
        <v>442961</v>
      </c>
      <c r="P20" s="19">
        <v>53</v>
      </c>
      <c r="Q20" s="19">
        <v>185048</v>
      </c>
      <c r="R20" s="19">
        <v>1419</v>
      </c>
      <c r="S20" s="25">
        <v>883699</v>
      </c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</row>
    <row r="21" spans="1:44" s="28" customFormat="1" ht="12" customHeight="1">
      <c r="A21" s="40" t="s">
        <v>100</v>
      </c>
      <c r="B21" s="19">
        <v>88898</v>
      </c>
      <c r="C21" s="19">
        <v>15277788</v>
      </c>
      <c r="D21" s="19">
        <v>8340</v>
      </c>
      <c r="E21" s="19">
        <v>1263599</v>
      </c>
      <c r="F21" s="19">
        <v>28</v>
      </c>
      <c r="G21" s="19">
        <v>2700</v>
      </c>
      <c r="H21" s="19">
        <v>2</v>
      </c>
      <c r="I21" s="19">
        <v>213</v>
      </c>
      <c r="J21" s="19">
        <v>5214</v>
      </c>
      <c r="K21" s="19">
        <v>426906</v>
      </c>
      <c r="L21" s="19">
        <v>318</v>
      </c>
      <c r="M21" s="19">
        <v>96262</v>
      </c>
      <c r="N21" s="19">
        <v>2314</v>
      </c>
      <c r="O21" s="25">
        <v>414574</v>
      </c>
      <c r="P21" s="19">
        <v>13</v>
      </c>
      <c r="Q21" s="19">
        <v>26171</v>
      </c>
      <c r="R21" s="19">
        <v>451</v>
      </c>
      <c r="S21" s="25">
        <v>296774</v>
      </c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</row>
    <row r="22" spans="1:44" s="28" customFormat="1" ht="12" customHeight="1">
      <c r="A22" s="40" t="s">
        <v>101</v>
      </c>
      <c r="B22" s="19">
        <v>51038</v>
      </c>
      <c r="C22" s="19">
        <v>9311890</v>
      </c>
      <c r="D22" s="19">
        <v>5650</v>
      </c>
      <c r="E22" s="19">
        <v>885670</v>
      </c>
      <c r="F22" s="19">
        <v>12</v>
      </c>
      <c r="G22" s="19">
        <v>1211</v>
      </c>
      <c r="H22" s="19">
        <v>0</v>
      </c>
      <c r="I22" s="19">
        <v>0</v>
      </c>
      <c r="J22" s="19">
        <v>4010</v>
      </c>
      <c r="K22" s="19">
        <v>441661</v>
      </c>
      <c r="L22" s="19">
        <v>271</v>
      </c>
      <c r="M22" s="19">
        <v>76671</v>
      </c>
      <c r="N22" s="19">
        <v>983</v>
      </c>
      <c r="O22" s="25">
        <v>164100</v>
      </c>
      <c r="P22" s="19">
        <v>28</v>
      </c>
      <c r="Q22" s="19">
        <v>77280</v>
      </c>
      <c r="R22" s="19">
        <v>346</v>
      </c>
      <c r="S22" s="25">
        <v>124746</v>
      </c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</row>
    <row r="23" spans="1:44" s="28" customFormat="1" ht="12" customHeight="1">
      <c r="A23" s="40" t="s">
        <v>102</v>
      </c>
      <c r="B23" s="19">
        <v>12114</v>
      </c>
      <c r="C23" s="19">
        <v>1996559</v>
      </c>
      <c r="D23" s="19">
        <v>2030</v>
      </c>
      <c r="E23" s="19">
        <v>269138</v>
      </c>
      <c r="F23" s="19">
        <v>6</v>
      </c>
      <c r="G23" s="19">
        <v>752</v>
      </c>
      <c r="H23" s="19">
        <v>2</v>
      </c>
      <c r="I23" s="19">
        <v>127</v>
      </c>
      <c r="J23" s="19">
        <v>1512</v>
      </c>
      <c r="K23" s="19">
        <v>173727</v>
      </c>
      <c r="L23" s="19">
        <v>131</v>
      </c>
      <c r="M23" s="19">
        <v>24981</v>
      </c>
      <c r="N23" s="19">
        <v>277</v>
      </c>
      <c r="O23" s="25">
        <v>47312</v>
      </c>
      <c r="P23" s="19">
        <v>12</v>
      </c>
      <c r="Q23" s="19">
        <v>5952</v>
      </c>
      <c r="R23" s="19">
        <v>90</v>
      </c>
      <c r="S23" s="25">
        <v>16287</v>
      </c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</row>
    <row r="24" spans="1:44" ht="12" customHeight="1">
      <c r="A24" s="40" t="s">
        <v>103</v>
      </c>
      <c r="B24" s="19">
        <v>28925</v>
      </c>
      <c r="C24" s="19">
        <v>4670506</v>
      </c>
      <c r="D24" s="19">
        <v>3319</v>
      </c>
      <c r="E24" s="19">
        <v>630278</v>
      </c>
      <c r="F24" s="19">
        <v>57</v>
      </c>
      <c r="G24" s="19">
        <v>16101</v>
      </c>
      <c r="H24" s="19">
        <v>0</v>
      </c>
      <c r="I24" s="19">
        <v>0</v>
      </c>
      <c r="J24" s="19">
        <v>675</v>
      </c>
      <c r="K24" s="19">
        <v>60119</v>
      </c>
      <c r="L24" s="19">
        <v>235</v>
      </c>
      <c r="M24" s="19">
        <v>43278</v>
      </c>
      <c r="N24" s="19">
        <v>2004</v>
      </c>
      <c r="O24" s="25">
        <v>453737</v>
      </c>
      <c r="P24" s="19">
        <v>10</v>
      </c>
      <c r="Q24" s="19">
        <v>8559</v>
      </c>
      <c r="R24" s="19">
        <v>338</v>
      </c>
      <c r="S24" s="25">
        <v>48485</v>
      </c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</row>
    <row r="25" spans="1:44" ht="12" customHeight="1">
      <c r="A25" s="40" t="s">
        <v>104</v>
      </c>
      <c r="B25" s="19">
        <v>4642</v>
      </c>
      <c r="C25" s="19">
        <v>884054</v>
      </c>
      <c r="D25" s="19">
        <v>1646</v>
      </c>
      <c r="E25" s="19">
        <v>272191</v>
      </c>
      <c r="F25" s="19">
        <v>2</v>
      </c>
      <c r="G25" s="19">
        <v>270</v>
      </c>
      <c r="H25" s="19">
        <v>4</v>
      </c>
      <c r="I25" s="19">
        <v>528</v>
      </c>
      <c r="J25" s="19">
        <v>600</v>
      </c>
      <c r="K25" s="19">
        <v>36447</v>
      </c>
      <c r="L25" s="19">
        <v>101</v>
      </c>
      <c r="M25" s="19">
        <v>10243</v>
      </c>
      <c r="N25" s="19">
        <v>809</v>
      </c>
      <c r="O25" s="25">
        <v>126228</v>
      </c>
      <c r="P25" s="19">
        <v>5</v>
      </c>
      <c r="Q25" s="19">
        <v>46146</v>
      </c>
      <c r="R25" s="19">
        <v>125</v>
      </c>
      <c r="S25" s="25">
        <v>52329</v>
      </c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4" ht="12" customHeight="1">
      <c r="A26" s="40" t="s">
        <v>105</v>
      </c>
      <c r="B26" s="19">
        <v>41416</v>
      </c>
      <c r="C26" s="19">
        <v>4025663</v>
      </c>
      <c r="D26" s="19">
        <v>2281</v>
      </c>
      <c r="E26" s="19">
        <v>348375</v>
      </c>
      <c r="F26" s="19">
        <v>13</v>
      </c>
      <c r="G26" s="19">
        <v>989</v>
      </c>
      <c r="H26" s="19">
        <v>10</v>
      </c>
      <c r="I26" s="19">
        <v>1190</v>
      </c>
      <c r="J26" s="19">
        <v>0</v>
      </c>
      <c r="K26" s="19">
        <v>0</v>
      </c>
      <c r="L26" s="19">
        <v>196</v>
      </c>
      <c r="M26" s="19">
        <v>51315</v>
      </c>
      <c r="N26" s="19">
        <v>158</v>
      </c>
      <c r="O26" s="25">
        <v>18474</v>
      </c>
      <c r="P26" s="19">
        <v>8</v>
      </c>
      <c r="Q26" s="19">
        <v>17638</v>
      </c>
      <c r="R26" s="19">
        <v>1896</v>
      </c>
      <c r="S26" s="25">
        <v>258768</v>
      </c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4" ht="12" customHeight="1">
      <c r="A27" s="40" t="s">
        <v>106</v>
      </c>
      <c r="B27" s="19">
        <v>41902</v>
      </c>
      <c r="C27" s="19">
        <v>6751781</v>
      </c>
      <c r="D27" s="19">
        <v>2180</v>
      </c>
      <c r="E27" s="19">
        <v>784907</v>
      </c>
      <c r="F27" s="19">
        <v>228</v>
      </c>
      <c r="G27" s="19">
        <v>13143</v>
      </c>
      <c r="H27" s="19">
        <v>96</v>
      </c>
      <c r="I27" s="19">
        <v>19012</v>
      </c>
      <c r="J27" s="19">
        <v>0</v>
      </c>
      <c r="K27" s="19">
        <v>0</v>
      </c>
      <c r="L27" s="19">
        <v>263</v>
      </c>
      <c r="M27" s="19">
        <v>47925</v>
      </c>
      <c r="N27" s="19">
        <v>1068</v>
      </c>
      <c r="O27" s="25">
        <v>131680</v>
      </c>
      <c r="P27" s="19">
        <v>19</v>
      </c>
      <c r="Q27" s="19">
        <v>214308</v>
      </c>
      <c r="R27" s="19">
        <v>506</v>
      </c>
      <c r="S27" s="25">
        <v>358839</v>
      </c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44" ht="12" customHeight="1">
      <c r="A28" s="40" t="s">
        <v>107</v>
      </c>
      <c r="B28" s="19">
        <v>155010</v>
      </c>
      <c r="C28" s="19">
        <v>21083731</v>
      </c>
      <c r="D28" s="19">
        <v>5353</v>
      </c>
      <c r="E28" s="19">
        <v>810835</v>
      </c>
      <c r="F28" s="19">
        <v>107</v>
      </c>
      <c r="G28" s="19">
        <v>9881</v>
      </c>
      <c r="H28" s="19">
        <v>24</v>
      </c>
      <c r="I28" s="19">
        <v>3359</v>
      </c>
      <c r="J28" s="19">
        <v>0</v>
      </c>
      <c r="K28" s="19">
        <v>0</v>
      </c>
      <c r="L28" s="19">
        <v>292</v>
      </c>
      <c r="M28" s="19">
        <v>77158</v>
      </c>
      <c r="N28" s="19">
        <v>3879</v>
      </c>
      <c r="O28" s="25">
        <v>449042</v>
      </c>
      <c r="P28" s="19">
        <v>28</v>
      </c>
      <c r="Q28" s="19">
        <v>54402</v>
      </c>
      <c r="R28" s="19">
        <v>1023</v>
      </c>
      <c r="S28" s="25">
        <v>216992</v>
      </c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</row>
    <row r="29" spans="1:44" ht="12" customHeight="1">
      <c r="A29" s="40" t="s">
        <v>108</v>
      </c>
      <c r="B29" s="19">
        <v>24666</v>
      </c>
      <c r="C29" s="19">
        <v>3634326</v>
      </c>
      <c r="D29" s="19">
        <v>1946</v>
      </c>
      <c r="E29" s="19">
        <v>272684</v>
      </c>
      <c r="F29" s="19">
        <v>38</v>
      </c>
      <c r="G29" s="19">
        <v>3253</v>
      </c>
      <c r="H29" s="19">
        <v>0</v>
      </c>
      <c r="I29" s="19">
        <v>0</v>
      </c>
      <c r="J29" s="19">
        <v>0</v>
      </c>
      <c r="K29" s="19">
        <v>0</v>
      </c>
      <c r="L29" s="19">
        <v>197</v>
      </c>
      <c r="M29" s="19">
        <v>51058</v>
      </c>
      <c r="N29" s="19">
        <v>1256</v>
      </c>
      <c r="O29" s="25">
        <v>143857</v>
      </c>
      <c r="P29" s="19">
        <v>1</v>
      </c>
      <c r="Q29" s="19">
        <v>55</v>
      </c>
      <c r="R29" s="19">
        <v>454</v>
      </c>
      <c r="S29" s="25">
        <v>74461</v>
      </c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</row>
    <row r="30" spans="1:44" ht="12" customHeight="1">
      <c r="A30" s="40" t="s">
        <v>109</v>
      </c>
      <c r="B30" s="19">
        <v>75466</v>
      </c>
      <c r="C30" s="19">
        <v>11574973</v>
      </c>
      <c r="D30" s="19">
        <v>8266</v>
      </c>
      <c r="E30" s="19">
        <v>965789</v>
      </c>
      <c r="F30" s="19">
        <v>39</v>
      </c>
      <c r="G30" s="19">
        <v>5352</v>
      </c>
      <c r="H30" s="19">
        <v>14</v>
      </c>
      <c r="I30" s="19">
        <v>669</v>
      </c>
      <c r="J30" s="19">
        <v>5480</v>
      </c>
      <c r="K30" s="19">
        <v>334685</v>
      </c>
      <c r="L30" s="19">
        <v>342</v>
      </c>
      <c r="M30" s="19">
        <v>93538</v>
      </c>
      <c r="N30" s="19">
        <v>1573</v>
      </c>
      <c r="O30" s="25">
        <v>251837</v>
      </c>
      <c r="P30" s="19">
        <v>8</v>
      </c>
      <c r="Q30" s="19">
        <v>97615</v>
      </c>
      <c r="R30" s="19">
        <v>810</v>
      </c>
      <c r="S30" s="25">
        <v>182094</v>
      </c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</row>
    <row r="31" spans="1:19" s="5" customFormat="1" ht="12" customHeight="1">
      <c r="A31" s="39" t="s">
        <v>110</v>
      </c>
      <c r="B31" s="22">
        <v>300585</v>
      </c>
      <c r="C31" s="22">
        <v>35746139</v>
      </c>
      <c r="D31" s="22">
        <v>11307</v>
      </c>
      <c r="E31" s="22">
        <v>3593010</v>
      </c>
      <c r="F31" s="22">
        <v>1004</v>
      </c>
      <c r="G31" s="22">
        <v>97097</v>
      </c>
      <c r="H31" s="22">
        <v>159</v>
      </c>
      <c r="I31" s="22">
        <v>8224</v>
      </c>
      <c r="J31" s="22">
        <v>47</v>
      </c>
      <c r="K31" s="22">
        <v>4545</v>
      </c>
      <c r="L31" s="22">
        <v>1526</v>
      </c>
      <c r="M31" s="22">
        <v>376790</v>
      </c>
      <c r="N31" s="22">
        <v>4939</v>
      </c>
      <c r="O31" s="24">
        <v>635836</v>
      </c>
      <c r="P31" s="22">
        <v>70</v>
      </c>
      <c r="Q31" s="22">
        <v>185018</v>
      </c>
      <c r="R31" s="22">
        <v>3562</v>
      </c>
      <c r="S31" s="24">
        <v>2285501</v>
      </c>
    </row>
    <row r="32" spans="1:19" s="5" customFormat="1" ht="12" customHeight="1">
      <c r="A32" s="39" t="s">
        <v>111</v>
      </c>
      <c r="B32" s="22">
        <v>153675</v>
      </c>
      <c r="C32" s="22">
        <v>23384025</v>
      </c>
      <c r="D32" s="22">
        <v>2873</v>
      </c>
      <c r="E32" s="22">
        <v>1231262</v>
      </c>
      <c r="F32" s="22">
        <v>28</v>
      </c>
      <c r="G32" s="22">
        <v>3533</v>
      </c>
      <c r="H32" s="22">
        <v>46</v>
      </c>
      <c r="I32" s="22">
        <v>2376</v>
      </c>
      <c r="J32" s="22">
        <v>12</v>
      </c>
      <c r="K32" s="22">
        <v>4692</v>
      </c>
      <c r="L32" s="22">
        <v>486</v>
      </c>
      <c r="M32" s="22">
        <v>166933</v>
      </c>
      <c r="N32" s="22">
        <v>752</v>
      </c>
      <c r="O32" s="24">
        <v>179493</v>
      </c>
      <c r="P32" s="22">
        <v>25</v>
      </c>
      <c r="Q32" s="22">
        <v>53981</v>
      </c>
      <c r="R32" s="22">
        <v>1524</v>
      </c>
      <c r="S32" s="24">
        <v>820254</v>
      </c>
    </row>
    <row r="33" spans="1:19" s="5" customFormat="1" ht="12" customHeight="1">
      <c r="A33" s="39" t="s">
        <v>112</v>
      </c>
      <c r="B33" s="22">
        <v>1760</v>
      </c>
      <c r="C33" s="22">
        <v>424803</v>
      </c>
      <c r="D33" s="22">
        <v>154</v>
      </c>
      <c r="E33" s="22">
        <v>52275</v>
      </c>
      <c r="F33" s="22">
        <v>6</v>
      </c>
      <c r="G33" s="22">
        <v>600</v>
      </c>
      <c r="H33" s="22">
        <v>0</v>
      </c>
      <c r="I33" s="22">
        <v>0</v>
      </c>
      <c r="J33" s="22">
        <v>26</v>
      </c>
      <c r="K33" s="22">
        <v>6784</v>
      </c>
      <c r="L33" s="22">
        <v>2</v>
      </c>
      <c r="M33" s="22">
        <v>1133</v>
      </c>
      <c r="N33" s="22">
        <v>26</v>
      </c>
      <c r="O33" s="24">
        <v>4744</v>
      </c>
      <c r="P33" s="22">
        <v>7</v>
      </c>
      <c r="Q33" s="22">
        <v>12558</v>
      </c>
      <c r="R33" s="22">
        <v>87</v>
      </c>
      <c r="S33" s="24">
        <v>26456</v>
      </c>
    </row>
    <row r="34" spans="1:55" ht="12" customHeight="1">
      <c r="A34" s="40" t="s">
        <v>113</v>
      </c>
      <c r="B34" s="19">
        <v>1718</v>
      </c>
      <c r="C34" s="19">
        <v>388041</v>
      </c>
      <c r="D34" s="19">
        <v>154</v>
      </c>
      <c r="E34" s="19">
        <v>52275</v>
      </c>
      <c r="F34" s="19">
        <v>6</v>
      </c>
      <c r="G34" s="19">
        <v>600</v>
      </c>
      <c r="H34" s="19">
        <v>0</v>
      </c>
      <c r="I34" s="19">
        <v>0</v>
      </c>
      <c r="J34" s="19">
        <v>26</v>
      </c>
      <c r="K34" s="19">
        <v>6784</v>
      </c>
      <c r="L34" s="19">
        <v>2</v>
      </c>
      <c r="M34" s="19">
        <v>1133</v>
      </c>
      <c r="N34" s="19">
        <v>26</v>
      </c>
      <c r="O34" s="25">
        <v>4744</v>
      </c>
      <c r="P34" s="19">
        <v>7</v>
      </c>
      <c r="Q34" s="19">
        <v>12558</v>
      </c>
      <c r="R34" s="19">
        <v>87</v>
      </c>
      <c r="S34" s="25">
        <v>26456</v>
      </c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</row>
    <row r="35" spans="1:55" ht="12" customHeight="1">
      <c r="A35" s="40" t="s">
        <v>114</v>
      </c>
      <c r="B35" s="19">
        <v>42</v>
      </c>
      <c r="C35" s="19">
        <v>36762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25">
        <v>0</v>
      </c>
      <c r="P35" s="19">
        <v>0</v>
      </c>
      <c r="Q35" s="19">
        <v>0</v>
      </c>
      <c r="R35" s="19">
        <v>0</v>
      </c>
      <c r="S35" s="25">
        <v>0</v>
      </c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</row>
    <row r="36" spans="1:19" ht="12" customHeight="1">
      <c r="A36" s="45" t="s">
        <v>115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</row>
    <row r="37" spans="1:19" ht="12">
      <c r="A37" s="33" t="s">
        <v>116</v>
      </c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</row>
    <row r="38" spans="1:67" ht="12" hidden="1">
      <c r="A38" s="11" t="s">
        <v>117</v>
      </c>
      <c r="B38" s="9">
        <f aca="true" t="shared" si="0" ref="B38:AK38">B7-B8-B33</f>
        <v>0</v>
      </c>
      <c r="C38" s="9">
        <f t="shared" si="0"/>
        <v>0</v>
      </c>
      <c r="D38" s="9">
        <f t="shared" si="0"/>
        <v>0</v>
      </c>
      <c r="E38" s="9">
        <f t="shared" si="0"/>
        <v>0</v>
      </c>
      <c r="F38" s="9">
        <f t="shared" si="0"/>
        <v>0</v>
      </c>
      <c r="G38" s="9">
        <f t="shared" si="0"/>
        <v>0</v>
      </c>
      <c r="H38" s="9">
        <f t="shared" si="0"/>
        <v>0</v>
      </c>
      <c r="I38" s="9">
        <f t="shared" si="0"/>
        <v>0</v>
      </c>
      <c r="J38" s="9">
        <f>J7-J8-J33</f>
        <v>0</v>
      </c>
      <c r="K38" s="9">
        <f>K7-K8-K33</f>
        <v>-1</v>
      </c>
      <c r="L38" s="9">
        <f t="shared" si="0"/>
        <v>0</v>
      </c>
      <c r="M38" s="9">
        <f t="shared" si="0"/>
        <v>0</v>
      </c>
      <c r="N38" s="9">
        <f>N7-N8-N33</f>
        <v>0</v>
      </c>
      <c r="O38" s="9">
        <f>O7-O8-O33</f>
        <v>0</v>
      </c>
      <c r="P38" s="9">
        <f t="shared" si="0"/>
        <v>0</v>
      </c>
      <c r="Q38" s="9">
        <f t="shared" si="0"/>
        <v>0</v>
      </c>
      <c r="R38" s="9">
        <f t="shared" si="0"/>
        <v>0</v>
      </c>
      <c r="S38" s="9">
        <f t="shared" si="0"/>
        <v>0</v>
      </c>
      <c r="T38" s="9">
        <f t="shared" si="0"/>
        <v>0</v>
      </c>
      <c r="U38" s="9">
        <f t="shared" si="0"/>
        <v>0</v>
      </c>
      <c r="V38" s="9">
        <f t="shared" si="0"/>
        <v>0</v>
      </c>
      <c r="W38" s="9">
        <f t="shared" si="0"/>
        <v>0</v>
      </c>
      <c r="X38" s="9">
        <f t="shared" si="0"/>
        <v>0</v>
      </c>
      <c r="Y38" s="9">
        <f t="shared" si="0"/>
        <v>0</v>
      </c>
      <c r="Z38" s="9">
        <f t="shared" si="0"/>
        <v>0</v>
      </c>
      <c r="AA38" s="9">
        <f t="shared" si="0"/>
        <v>0</v>
      </c>
      <c r="AB38" s="9">
        <f t="shared" si="0"/>
        <v>0</v>
      </c>
      <c r="AC38" s="9">
        <f t="shared" si="0"/>
        <v>0</v>
      </c>
      <c r="AD38" s="9">
        <f t="shared" si="0"/>
        <v>0</v>
      </c>
      <c r="AE38" s="9">
        <f t="shared" si="0"/>
        <v>0</v>
      </c>
      <c r="AF38" s="9">
        <f t="shared" si="0"/>
        <v>0</v>
      </c>
      <c r="AG38" s="9">
        <f t="shared" si="0"/>
        <v>0</v>
      </c>
      <c r="AH38" s="9">
        <f t="shared" si="0"/>
        <v>0</v>
      </c>
      <c r="AI38" s="9">
        <f t="shared" si="0"/>
        <v>0</v>
      </c>
      <c r="AJ38" s="9">
        <f t="shared" si="0"/>
        <v>0</v>
      </c>
      <c r="AK38" s="9">
        <f t="shared" si="0"/>
        <v>0</v>
      </c>
      <c r="AL38" s="9">
        <f aca="true" t="shared" si="1" ref="AL38:BO38">AL7-AL8-AL33</f>
        <v>0</v>
      </c>
      <c r="AM38" s="9">
        <f t="shared" si="1"/>
        <v>0</v>
      </c>
      <c r="AN38" s="9">
        <f t="shared" si="1"/>
        <v>0</v>
      </c>
      <c r="AO38" s="9">
        <f t="shared" si="1"/>
        <v>0</v>
      </c>
      <c r="AP38" s="9">
        <f t="shared" si="1"/>
        <v>0</v>
      </c>
      <c r="AQ38" s="9">
        <f t="shared" si="1"/>
        <v>0</v>
      </c>
      <c r="AR38" s="9">
        <f t="shared" si="1"/>
        <v>0</v>
      </c>
      <c r="AS38" s="9">
        <f t="shared" si="1"/>
        <v>0</v>
      </c>
      <c r="AT38" s="9">
        <f t="shared" si="1"/>
        <v>0</v>
      </c>
      <c r="AU38" s="9">
        <f t="shared" si="1"/>
        <v>0</v>
      </c>
      <c r="AV38" s="9">
        <f t="shared" si="1"/>
        <v>0</v>
      </c>
      <c r="AW38" s="9">
        <f t="shared" si="1"/>
        <v>0</v>
      </c>
      <c r="AX38" s="9">
        <f t="shared" si="1"/>
        <v>0</v>
      </c>
      <c r="AY38" s="9">
        <f t="shared" si="1"/>
        <v>0</v>
      </c>
      <c r="AZ38" s="9">
        <f t="shared" si="1"/>
        <v>0</v>
      </c>
      <c r="BA38" s="9">
        <f t="shared" si="1"/>
        <v>0</v>
      </c>
      <c r="BB38" s="9">
        <f t="shared" si="1"/>
        <v>0</v>
      </c>
      <c r="BC38" s="9">
        <f t="shared" si="1"/>
        <v>0</v>
      </c>
      <c r="BD38" s="9">
        <f t="shared" si="1"/>
        <v>0</v>
      </c>
      <c r="BE38" s="9">
        <f t="shared" si="1"/>
        <v>0</v>
      </c>
      <c r="BF38" s="9">
        <f t="shared" si="1"/>
        <v>0</v>
      </c>
      <c r="BG38" s="9">
        <f t="shared" si="1"/>
        <v>0</v>
      </c>
      <c r="BH38" s="9">
        <f t="shared" si="1"/>
        <v>0</v>
      </c>
      <c r="BI38" s="9">
        <f t="shared" si="1"/>
        <v>0</v>
      </c>
      <c r="BJ38" s="9">
        <f t="shared" si="1"/>
        <v>0</v>
      </c>
      <c r="BK38" s="9">
        <f t="shared" si="1"/>
        <v>0</v>
      </c>
      <c r="BL38" s="9">
        <f t="shared" si="1"/>
        <v>0</v>
      </c>
      <c r="BM38" s="9">
        <f t="shared" si="1"/>
        <v>0</v>
      </c>
      <c r="BN38" s="9">
        <f t="shared" si="1"/>
        <v>0</v>
      </c>
      <c r="BO38" s="9">
        <f t="shared" si="1"/>
        <v>0</v>
      </c>
    </row>
    <row r="39" spans="1:67" ht="12" hidden="1">
      <c r="A39" s="23" t="s">
        <v>118</v>
      </c>
      <c r="B39" s="9">
        <f aca="true" t="shared" si="2" ref="B39:AK39">B8-B9-B31-B32</f>
        <v>0</v>
      </c>
      <c r="C39" s="9">
        <f t="shared" si="2"/>
        <v>0</v>
      </c>
      <c r="D39" s="9">
        <f t="shared" si="2"/>
        <v>0</v>
      </c>
      <c r="E39" s="9">
        <f t="shared" si="2"/>
        <v>-1</v>
      </c>
      <c r="F39" s="9">
        <f t="shared" si="2"/>
        <v>0</v>
      </c>
      <c r="G39" s="9">
        <f t="shared" si="2"/>
        <v>-1</v>
      </c>
      <c r="H39" s="9">
        <f t="shared" si="2"/>
        <v>0</v>
      </c>
      <c r="I39" s="9">
        <f t="shared" si="2"/>
        <v>-1</v>
      </c>
      <c r="J39" s="9">
        <f>J8-J9-J31-J32</f>
        <v>0</v>
      </c>
      <c r="K39" s="9">
        <f>K8-K9-K31-K32</f>
        <v>0</v>
      </c>
      <c r="L39" s="9">
        <f t="shared" si="2"/>
        <v>0</v>
      </c>
      <c r="M39" s="9">
        <f t="shared" si="2"/>
        <v>-1</v>
      </c>
      <c r="N39" s="9">
        <f>N8-N9-N31-N32</f>
        <v>0</v>
      </c>
      <c r="O39" s="9">
        <f>O8-O9-O31-O32</f>
        <v>1</v>
      </c>
      <c r="P39" s="9">
        <f t="shared" si="2"/>
        <v>0</v>
      </c>
      <c r="Q39" s="9">
        <f t="shared" si="2"/>
        <v>-1</v>
      </c>
      <c r="R39" s="9">
        <f t="shared" si="2"/>
        <v>0</v>
      </c>
      <c r="S39" s="9">
        <f t="shared" si="2"/>
        <v>0</v>
      </c>
      <c r="T39" s="9">
        <f t="shared" si="2"/>
        <v>0</v>
      </c>
      <c r="U39" s="9">
        <f t="shared" si="2"/>
        <v>0</v>
      </c>
      <c r="V39" s="9">
        <f t="shared" si="2"/>
        <v>0</v>
      </c>
      <c r="W39" s="9">
        <f t="shared" si="2"/>
        <v>0</v>
      </c>
      <c r="X39" s="9">
        <f t="shared" si="2"/>
        <v>0</v>
      </c>
      <c r="Y39" s="9">
        <f t="shared" si="2"/>
        <v>0</v>
      </c>
      <c r="Z39" s="9">
        <f t="shared" si="2"/>
        <v>0</v>
      </c>
      <c r="AA39" s="9">
        <f t="shared" si="2"/>
        <v>0</v>
      </c>
      <c r="AB39" s="9">
        <f t="shared" si="2"/>
        <v>0</v>
      </c>
      <c r="AC39" s="9">
        <f t="shared" si="2"/>
        <v>0</v>
      </c>
      <c r="AD39" s="9">
        <f t="shared" si="2"/>
        <v>0</v>
      </c>
      <c r="AE39" s="9">
        <f t="shared" si="2"/>
        <v>0</v>
      </c>
      <c r="AF39" s="9">
        <f t="shared" si="2"/>
        <v>0</v>
      </c>
      <c r="AG39" s="9">
        <f t="shared" si="2"/>
        <v>0</v>
      </c>
      <c r="AH39" s="9">
        <f t="shared" si="2"/>
        <v>0</v>
      </c>
      <c r="AI39" s="9">
        <f t="shared" si="2"/>
        <v>0</v>
      </c>
      <c r="AJ39" s="9">
        <f t="shared" si="2"/>
        <v>0</v>
      </c>
      <c r="AK39" s="9">
        <f t="shared" si="2"/>
        <v>0</v>
      </c>
      <c r="AL39" s="9">
        <f aca="true" t="shared" si="3" ref="AL39:BO39">AL8-AL9-AL31-AL32</f>
        <v>0</v>
      </c>
      <c r="AM39" s="9">
        <f t="shared" si="3"/>
        <v>0</v>
      </c>
      <c r="AN39" s="9">
        <f t="shared" si="3"/>
        <v>0</v>
      </c>
      <c r="AO39" s="9">
        <f t="shared" si="3"/>
        <v>0</v>
      </c>
      <c r="AP39" s="9">
        <f t="shared" si="3"/>
        <v>0</v>
      </c>
      <c r="AQ39" s="9">
        <f t="shared" si="3"/>
        <v>0</v>
      </c>
      <c r="AR39" s="9">
        <f t="shared" si="3"/>
        <v>0</v>
      </c>
      <c r="AS39" s="9">
        <f t="shared" si="3"/>
        <v>0</v>
      </c>
      <c r="AT39" s="9">
        <f t="shared" si="3"/>
        <v>0</v>
      </c>
      <c r="AU39" s="9">
        <f t="shared" si="3"/>
        <v>0</v>
      </c>
      <c r="AV39" s="9">
        <f t="shared" si="3"/>
        <v>0</v>
      </c>
      <c r="AW39" s="9">
        <f t="shared" si="3"/>
        <v>0</v>
      </c>
      <c r="AX39" s="9">
        <f t="shared" si="3"/>
        <v>0</v>
      </c>
      <c r="AY39" s="9">
        <f t="shared" si="3"/>
        <v>0</v>
      </c>
      <c r="AZ39" s="9">
        <f t="shared" si="3"/>
        <v>0</v>
      </c>
      <c r="BA39" s="9">
        <f t="shared" si="3"/>
        <v>0</v>
      </c>
      <c r="BB39" s="9">
        <f t="shared" si="3"/>
        <v>0</v>
      </c>
      <c r="BC39" s="9">
        <f t="shared" si="3"/>
        <v>0</v>
      </c>
      <c r="BD39" s="9">
        <f t="shared" si="3"/>
        <v>0</v>
      </c>
      <c r="BE39" s="9">
        <f t="shared" si="3"/>
        <v>0</v>
      </c>
      <c r="BF39" s="9">
        <f t="shared" si="3"/>
        <v>0</v>
      </c>
      <c r="BG39" s="9">
        <f t="shared" si="3"/>
        <v>0</v>
      </c>
      <c r="BH39" s="9">
        <f t="shared" si="3"/>
        <v>0</v>
      </c>
      <c r="BI39" s="9">
        <f t="shared" si="3"/>
        <v>0</v>
      </c>
      <c r="BJ39" s="9">
        <f t="shared" si="3"/>
        <v>0</v>
      </c>
      <c r="BK39" s="9">
        <f t="shared" si="3"/>
        <v>0</v>
      </c>
      <c r="BL39" s="9">
        <f t="shared" si="3"/>
        <v>0</v>
      </c>
      <c r="BM39" s="9">
        <f t="shared" si="3"/>
        <v>0</v>
      </c>
      <c r="BN39" s="9">
        <f t="shared" si="3"/>
        <v>0</v>
      </c>
      <c r="BO39" s="9">
        <f t="shared" si="3"/>
        <v>0</v>
      </c>
    </row>
    <row r="40" spans="1:67" ht="12" hidden="1">
      <c r="A40" s="23" t="s">
        <v>119</v>
      </c>
      <c r="B40" s="9">
        <f aca="true" t="shared" si="4" ref="B40:AK40">B9-SUM(B10:B30)</f>
        <v>0</v>
      </c>
      <c r="C40" s="9">
        <f t="shared" si="4"/>
        <v>0</v>
      </c>
      <c r="D40" s="9">
        <f t="shared" si="4"/>
        <v>0</v>
      </c>
      <c r="E40" s="9">
        <f t="shared" si="4"/>
        <v>2</v>
      </c>
      <c r="F40" s="9">
        <f t="shared" si="4"/>
        <v>0</v>
      </c>
      <c r="G40" s="9">
        <f t="shared" si="4"/>
        <v>2</v>
      </c>
      <c r="H40" s="9">
        <f t="shared" si="4"/>
        <v>0</v>
      </c>
      <c r="I40" s="9">
        <f t="shared" si="4"/>
        <v>1</v>
      </c>
      <c r="J40" s="9">
        <f>J9-SUM(J10:J30)</f>
        <v>0</v>
      </c>
      <c r="K40" s="9">
        <f>K9-SUM(K10:K30)</f>
        <v>0</v>
      </c>
      <c r="L40" s="9">
        <f t="shared" si="4"/>
        <v>0</v>
      </c>
      <c r="M40" s="9">
        <f t="shared" si="4"/>
        <v>2</v>
      </c>
      <c r="N40" s="9">
        <f>N9-SUM(N10:N30)</f>
        <v>0</v>
      </c>
      <c r="O40" s="9">
        <f>O9-SUM(O10:O30)</f>
        <v>2</v>
      </c>
      <c r="P40" s="9">
        <f t="shared" si="4"/>
        <v>0</v>
      </c>
      <c r="Q40" s="9">
        <f t="shared" si="4"/>
        <v>1</v>
      </c>
      <c r="R40" s="9">
        <f t="shared" si="4"/>
        <v>0</v>
      </c>
      <c r="S40" s="9">
        <f t="shared" si="4"/>
        <v>1</v>
      </c>
      <c r="T40" s="9">
        <f t="shared" si="4"/>
        <v>0</v>
      </c>
      <c r="U40" s="9">
        <f t="shared" si="4"/>
        <v>0</v>
      </c>
      <c r="V40" s="9">
        <f t="shared" si="4"/>
        <v>0</v>
      </c>
      <c r="W40" s="9">
        <f t="shared" si="4"/>
        <v>0</v>
      </c>
      <c r="X40" s="9">
        <f t="shared" si="4"/>
        <v>0</v>
      </c>
      <c r="Y40" s="9">
        <f t="shared" si="4"/>
        <v>0</v>
      </c>
      <c r="Z40" s="9">
        <f t="shared" si="4"/>
        <v>0</v>
      </c>
      <c r="AA40" s="9">
        <f t="shared" si="4"/>
        <v>0</v>
      </c>
      <c r="AB40" s="9">
        <f t="shared" si="4"/>
        <v>0</v>
      </c>
      <c r="AC40" s="9">
        <f t="shared" si="4"/>
        <v>0</v>
      </c>
      <c r="AD40" s="9">
        <f t="shared" si="4"/>
        <v>0</v>
      </c>
      <c r="AE40" s="9">
        <f t="shared" si="4"/>
        <v>0</v>
      </c>
      <c r="AF40" s="9">
        <f t="shared" si="4"/>
        <v>0</v>
      </c>
      <c r="AG40" s="9">
        <f t="shared" si="4"/>
        <v>0</v>
      </c>
      <c r="AH40" s="9">
        <f t="shared" si="4"/>
        <v>0</v>
      </c>
      <c r="AI40" s="9">
        <f t="shared" si="4"/>
        <v>0</v>
      </c>
      <c r="AJ40" s="9">
        <f t="shared" si="4"/>
        <v>0</v>
      </c>
      <c r="AK40" s="9">
        <f t="shared" si="4"/>
        <v>0</v>
      </c>
      <c r="AL40" s="9">
        <f aca="true" t="shared" si="5" ref="AL40:BO40">AL9-SUM(AL10:AL30)</f>
        <v>0</v>
      </c>
      <c r="AM40" s="9">
        <f t="shared" si="5"/>
        <v>0</v>
      </c>
      <c r="AN40" s="9">
        <f t="shared" si="5"/>
        <v>0</v>
      </c>
      <c r="AO40" s="9">
        <f t="shared" si="5"/>
        <v>0</v>
      </c>
      <c r="AP40" s="9">
        <f t="shared" si="5"/>
        <v>0</v>
      </c>
      <c r="AQ40" s="9">
        <f t="shared" si="5"/>
        <v>0</v>
      </c>
      <c r="AR40" s="9">
        <f t="shared" si="5"/>
        <v>0</v>
      </c>
      <c r="AS40" s="9">
        <f t="shared" si="5"/>
        <v>0</v>
      </c>
      <c r="AT40" s="9">
        <f t="shared" si="5"/>
        <v>0</v>
      </c>
      <c r="AU40" s="9">
        <f t="shared" si="5"/>
        <v>0</v>
      </c>
      <c r="AV40" s="9">
        <f t="shared" si="5"/>
        <v>0</v>
      </c>
      <c r="AW40" s="9">
        <f t="shared" si="5"/>
        <v>0</v>
      </c>
      <c r="AX40" s="9">
        <f t="shared" si="5"/>
        <v>0</v>
      </c>
      <c r="AY40" s="9">
        <f t="shared" si="5"/>
        <v>0</v>
      </c>
      <c r="AZ40" s="9">
        <f t="shared" si="5"/>
        <v>0</v>
      </c>
      <c r="BA40" s="9">
        <f t="shared" si="5"/>
        <v>0</v>
      </c>
      <c r="BB40" s="9">
        <f t="shared" si="5"/>
        <v>0</v>
      </c>
      <c r="BC40" s="9">
        <f t="shared" si="5"/>
        <v>0</v>
      </c>
      <c r="BD40" s="9">
        <f t="shared" si="5"/>
        <v>0</v>
      </c>
      <c r="BE40" s="9">
        <f t="shared" si="5"/>
        <v>0</v>
      </c>
      <c r="BF40" s="9">
        <f t="shared" si="5"/>
        <v>0</v>
      </c>
      <c r="BG40" s="9">
        <f t="shared" si="5"/>
        <v>0</v>
      </c>
      <c r="BH40" s="9">
        <f t="shared" si="5"/>
        <v>0</v>
      </c>
      <c r="BI40" s="9">
        <f t="shared" si="5"/>
        <v>0</v>
      </c>
      <c r="BJ40" s="9">
        <f t="shared" si="5"/>
        <v>0</v>
      </c>
      <c r="BK40" s="9">
        <f t="shared" si="5"/>
        <v>0</v>
      </c>
      <c r="BL40" s="9">
        <f t="shared" si="5"/>
        <v>0</v>
      </c>
      <c r="BM40" s="9">
        <f t="shared" si="5"/>
        <v>0</v>
      </c>
      <c r="BN40" s="9">
        <f t="shared" si="5"/>
        <v>0</v>
      </c>
      <c r="BO40" s="9">
        <f t="shared" si="5"/>
        <v>0</v>
      </c>
    </row>
    <row r="41" spans="1:67" ht="12" hidden="1">
      <c r="A41" s="23" t="s">
        <v>120</v>
      </c>
      <c r="B41" s="9">
        <f aca="true" t="shared" si="6" ref="B41:AK41">B33-B34-B35</f>
        <v>0</v>
      </c>
      <c r="C41" s="9">
        <f t="shared" si="6"/>
        <v>0</v>
      </c>
      <c r="D41" s="9">
        <f t="shared" si="6"/>
        <v>0</v>
      </c>
      <c r="E41" s="9">
        <f t="shared" si="6"/>
        <v>0</v>
      </c>
      <c r="F41" s="9">
        <f t="shared" si="6"/>
        <v>0</v>
      </c>
      <c r="G41" s="9">
        <f t="shared" si="6"/>
        <v>0</v>
      </c>
      <c r="H41" s="9">
        <f t="shared" si="6"/>
        <v>0</v>
      </c>
      <c r="I41" s="9">
        <f t="shared" si="6"/>
        <v>0</v>
      </c>
      <c r="J41" s="9">
        <f>J33-J34-J35</f>
        <v>0</v>
      </c>
      <c r="K41" s="9">
        <f>K33-K34-K35</f>
        <v>0</v>
      </c>
      <c r="L41" s="9">
        <f t="shared" si="6"/>
        <v>0</v>
      </c>
      <c r="M41" s="9">
        <f t="shared" si="6"/>
        <v>0</v>
      </c>
      <c r="N41" s="9">
        <f>N33-N34-N35</f>
        <v>0</v>
      </c>
      <c r="O41" s="9">
        <f>O33-O34-O35</f>
        <v>0</v>
      </c>
      <c r="P41" s="9">
        <f t="shared" si="6"/>
        <v>0</v>
      </c>
      <c r="Q41" s="9">
        <f t="shared" si="6"/>
        <v>0</v>
      </c>
      <c r="R41" s="9">
        <f t="shared" si="6"/>
        <v>0</v>
      </c>
      <c r="S41" s="9">
        <f t="shared" si="6"/>
        <v>0</v>
      </c>
      <c r="T41" s="9">
        <f t="shared" si="6"/>
        <v>0</v>
      </c>
      <c r="U41" s="9">
        <f t="shared" si="6"/>
        <v>0</v>
      </c>
      <c r="V41" s="9">
        <f t="shared" si="6"/>
        <v>0</v>
      </c>
      <c r="W41" s="9">
        <f t="shared" si="6"/>
        <v>0</v>
      </c>
      <c r="X41" s="9">
        <f t="shared" si="6"/>
        <v>0</v>
      </c>
      <c r="Y41" s="9">
        <f t="shared" si="6"/>
        <v>0</v>
      </c>
      <c r="Z41" s="9">
        <f t="shared" si="6"/>
        <v>0</v>
      </c>
      <c r="AA41" s="9">
        <f t="shared" si="6"/>
        <v>0</v>
      </c>
      <c r="AB41" s="9">
        <f t="shared" si="6"/>
        <v>0</v>
      </c>
      <c r="AC41" s="9">
        <f t="shared" si="6"/>
        <v>0</v>
      </c>
      <c r="AD41" s="9">
        <f t="shared" si="6"/>
        <v>0</v>
      </c>
      <c r="AE41" s="9">
        <f t="shared" si="6"/>
        <v>0</v>
      </c>
      <c r="AF41" s="9">
        <f t="shared" si="6"/>
        <v>0</v>
      </c>
      <c r="AG41" s="9">
        <f t="shared" si="6"/>
        <v>0</v>
      </c>
      <c r="AH41" s="9">
        <f t="shared" si="6"/>
        <v>0</v>
      </c>
      <c r="AI41" s="9">
        <f t="shared" si="6"/>
        <v>0</v>
      </c>
      <c r="AJ41" s="9">
        <f t="shared" si="6"/>
        <v>0</v>
      </c>
      <c r="AK41" s="9">
        <f t="shared" si="6"/>
        <v>0</v>
      </c>
      <c r="AL41" s="9">
        <f aca="true" t="shared" si="7" ref="AL41:BO41">AL33-AL34-AL35</f>
        <v>0</v>
      </c>
      <c r="AM41" s="9">
        <f t="shared" si="7"/>
        <v>0</v>
      </c>
      <c r="AN41" s="9">
        <f t="shared" si="7"/>
        <v>0</v>
      </c>
      <c r="AO41" s="9">
        <f t="shared" si="7"/>
        <v>0</v>
      </c>
      <c r="AP41" s="9">
        <f t="shared" si="7"/>
        <v>0</v>
      </c>
      <c r="AQ41" s="9">
        <f t="shared" si="7"/>
        <v>0</v>
      </c>
      <c r="AR41" s="9">
        <f t="shared" si="7"/>
        <v>0</v>
      </c>
      <c r="AS41" s="9">
        <f t="shared" si="7"/>
        <v>0</v>
      </c>
      <c r="AT41" s="9">
        <f t="shared" si="7"/>
        <v>0</v>
      </c>
      <c r="AU41" s="9">
        <f t="shared" si="7"/>
        <v>0</v>
      </c>
      <c r="AV41" s="9">
        <f t="shared" si="7"/>
        <v>0</v>
      </c>
      <c r="AW41" s="9">
        <f t="shared" si="7"/>
        <v>0</v>
      </c>
      <c r="AX41" s="9">
        <f t="shared" si="7"/>
        <v>0</v>
      </c>
      <c r="AY41" s="9">
        <f t="shared" si="7"/>
        <v>0</v>
      </c>
      <c r="AZ41" s="9">
        <f t="shared" si="7"/>
        <v>0</v>
      </c>
      <c r="BA41" s="9">
        <f t="shared" si="7"/>
        <v>0</v>
      </c>
      <c r="BB41" s="9">
        <f t="shared" si="7"/>
        <v>0</v>
      </c>
      <c r="BC41" s="9">
        <f t="shared" si="7"/>
        <v>0</v>
      </c>
      <c r="BD41" s="9">
        <f t="shared" si="7"/>
        <v>0</v>
      </c>
      <c r="BE41" s="9">
        <f t="shared" si="7"/>
        <v>0</v>
      </c>
      <c r="BF41" s="9">
        <f t="shared" si="7"/>
        <v>0</v>
      </c>
      <c r="BG41" s="9">
        <f t="shared" si="7"/>
        <v>0</v>
      </c>
      <c r="BH41" s="9">
        <f t="shared" si="7"/>
        <v>0</v>
      </c>
      <c r="BI41" s="9">
        <f t="shared" si="7"/>
        <v>0</v>
      </c>
      <c r="BJ41" s="9">
        <f t="shared" si="7"/>
        <v>0</v>
      </c>
      <c r="BK41" s="9">
        <f t="shared" si="7"/>
        <v>0</v>
      </c>
      <c r="BL41" s="9">
        <f t="shared" si="7"/>
        <v>0</v>
      </c>
      <c r="BM41" s="9">
        <f t="shared" si="7"/>
        <v>0</v>
      </c>
      <c r="BN41" s="9">
        <f t="shared" si="7"/>
        <v>0</v>
      </c>
      <c r="BO41" s="9">
        <f t="shared" si="7"/>
        <v>0</v>
      </c>
    </row>
    <row r="42" spans="1:19" ht="12">
      <c r="A42" s="8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</row>
    <row r="43" spans="1:19" ht="12">
      <c r="A43" s="8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</row>
    <row r="44" spans="1:19" ht="12">
      <c r="A44" s="8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</row>
    <row r="45" spans="1:19" ht="12">
      <c r="A45" s="8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</row>
  </sheetData>
  <sheetProtection/>
  <mergeCells count="14">
    <mergeCell ref="R4:S4"/>
    <mergeCell ref="A1:S1"/>
    <mergeCell ref="A3:A6"/>
    <mergeCell ref="B3:C3"/>
    <mergeCell ref="D3:S3"/>
    <mergeCell ref="B4:B5"/>
    <mergeCell ref="C4:C5"/>
    <mergeCell ref="D4:E4"/>
    <mergeCell ref="J4:K4"/>
    <mergeCell ref="P4:Q4"/>
    <mergeCell ref="F4:G4"/>
    <mergeCell ref="H4:I4"/>
    <mergeCell ref="L4:M4"/>
    <mergeCell ref="N4:O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O45"/>
  <sheetViews>
    <sheetView zoomScalePageLayoutView="0" workbookViewId="0" topLeftCell="A1">
      <selection activeCell="B7" sqref="B7"/>
    </sheetView>
  </sheetViews>
  <sheetFormatPr defaultColWidth="9.33203125" defaultRowHeight="12"/>
  <cols>
    <col min="1" max="1" width="25.5" style="10" customWidth="1"/>
    <col min="2" max="2" width="14.33203125" style="0" customWidth="1"/>
    <col min="3" max="3" width="15.5" style="0" customWidth="1"/>
    <col min="4" max="4" width="7.66015625" style="0" customWidth="1"/>
    <col min="5" max="5" width="13.16015625" style="0" customWidth="1"/>
    <col min="6" max="6" width="7.66015625" style="0" customWidth="1"/>
    <col min="7" max="7" width="13.16015625" style="0" customWidth="1"/>
    <col min="8" max="8" width="7.5" style="0" customWidth="1"/>
    <col min="9" max="9" width="13.16015625" style="0" customWidth="1"/>
    <col min="10" max="10" width="9.83203125" style="0" customWidth="1"/>
    <col min="11" max="11" width="13.16015625" style="0" customWidth="1"/>
    <col min="12" max="12" width="6.83203125" style="0" customWidth="1"/>
    <col min="13" max="13" width="13.16015625" style="0" customWidth="1"/>
    <col min="14" max="14" width="7.66015625" style="0" customWidth="1"/>
    <col min="15" max="15" width="13.16015625" style="0" customWidth="1"/>
    <col min="16" max="16" width="7.33203125" style="0" customWidth="1"/>
    <col min="17" max="17" width="13.16015625" style="0" customWidth="1"/>
    <col min="18" max="18" width="7.33203125" style="0" customWidth="1"/>
    <col min="19" max="19" width="13.16015625" style="0" customWidth="1"/>
  </cols>
  <sheetData>
    <row r="1" spans="1:19" ht="19.5" customHeight="1">
      <c r="A1" s="93" t="s">
        <v>225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</row>
    <row r="2" spans="1:14" s="38" customFormat="1" ht="11.25" customHeight="1">
      <c r="A2" s="36" t="s">
        <v>49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9" ht="15" customHeight="1">
      <c r="A3" s="89" t="s">
        <v>125</v>
      </c>
      <c r="B3" s="74" t="s">
        <v>126</v>
      </c>
      <c r="C3" s="75"/>
      <c r="D3" s="74" t="s">
        <v>230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5"/>
    </row>
    <row r="4" spans="1:19" ht="21" customHeight="1">
      <c r="A4" s="90"/>
      <c r="B4" s="77" t="s">
        <v>127</v>
      </c>
      <c r="C4" s="77" t="s">
        <v>128</v>
      </c>
      <c r="D4" s="74" t="s">
        <v>129</v>
      </c>
      <c r="E4" s="75"/>
      <c r="F4" s="79" t="s">
        <v>226</v>
      </c>
      <c r="G4" s="75"/>
      <c r="H4" s="74" t="s">
        <v>227</v>
      </c>
      <c r="I4" s="75"/>
      <c r="J4" s="74" t="s">
        <v>130</v>
      </c>
      <c r="K4" s="75"/>
      <c r="L4" s="74" t="s">
        <v>228</v>
      </c>
      <c r="M4" s="75"/>
      <c r="N4" s="74" t="s">
        <v>131</v>
      </c>
      <c r="O4" s="75"/>
      <c r="P4" s="79" t="s">
        <v>132</v>
      </c>
      <c r="Q4" s="75"/>
      <c r="R4" s="79" t="s">
        <v>133</v>
      </c>
      <c r="S4" s="75"/>
    </row>
    <row r="5" spans="1:19" ht="15" customHeight="1">
      <c r="A5" s="90"/>
      <c r="B5" s="78"/>
      <c r="C5" s="78"/>
      <c r="D5" s="30" t="s">
        <v>134</v>
      </c>
      <c r="E5" s="30" t="s">
        <v>135</v>
      </c>
      <c r="F5" s="30" t="s">
        <v>134</v>
      </c>
      <c r="G5" s="30" t="s">
        <v>135</v>
      </c>
      <c r="H5" s="30" t="s">
        <v>134</v>
      </c>
      <c r="I5" s="30" t="s">
        <v>135</v>
      </c>
      <c r="J5" s="30" t="s">
        <v>134</v>
      </c>
      <c r="K5" s="30" t="s">
        <v>135</v>
      </c>
      <c r="L5" s="30" t="s">
        <v>134</v>
      </c>
      <c r="M5" s="30" t="s">
        <v>135</v>
      </c>
      <c r="N5" s="30" t="s">
        <v>134</v>
      </c>
      <c r="O5" s="30" t="s">
        <v>135</v>
      </c>
      <c r="P5" s="30" t="s">
        <v>134</v>
      </c>
      <c r="Q5" s="30" t="s">
        <v>135</v>
      </c>
      <c r="R5" s="30" t="s">
        <v>134</v>
      </c>
      <c r="S5" s="30" t="s">
        <v>135</v>
      </c>
    </row>
    <row r="6" spans="1:19" s="35" customFormat="1" ht="15" customHeight="1">
      <c r="A6" s="91"/>
      <c r="B6" s="34" t="s">
        <v>136</v>
      </c>
      <c r="C6" s="34" t="s">
        <v>137</v>
      </c>
      <c r="D6" s="31" t="s">
        <v>46</v>
      </c>
      <c r="E6" s="34" t="s">
        <v>138</v>
      </c>
      <c r="F6" s="31" t="s">
        <v>46</v>
      </c>
      <c r="G6" s="34" t="s">
        <v>138</v>
      </c>
      <c r="H6" s="31" t="s">
        <v>46</v>
      </c>
      <c r="I6" s="34" t="s">
        <v>138</v>
      </c>
      <c r="J6" s="31" t="s">
        <v>46</v>
      </c>
      <c r="K6" s="34" t="s">
        <v>138</v>
      </c>
      <c r="L6" s="31" t="s">
        <v>46</v>
      </c>
      <c r="M6" s="34" t="s">
        <v>138</v>
      </c>
      <c r="N6" s="31" t="s">
        <v>46</v>
      </c>
      <c r="O6" s="34" t="s">
        <v>138</v>
      </c>
      <c r="P6" s="31" t="s">
        <v>46</v>
      </c>
      <c r="Q6" s="34" t="s">
        <v>138</v>
      </c>
      <c r="R6" s="31" t="s">
        <v>46</v>
      </c>
      <c r="S6" s="34" t="s">
        <v>138</v>
      </c>
    </row>
    <row r="7" spans="1:19" s="5" customFormat="1" ht="12" customHeight="1">
      <c r="A7" s="11" t="s">
        <v>139</v>
      </c>
      <c r="B7" s="15">
        <v>2079192</v>
      </c>
      <c r="C7" s="15">
        <v>306509761</v>
      </c>
      <c r="D7" s="15">
        <v>225775</v>
      </c>
      <c r="E7" s="15">
        <v>33594607</v>
      </c>
      <c r="F7" s="15">
        <v>2257</v>
      </c>
      <c r="G7" s="15">
        <v>486576</v>
      </c>
      <c r="H7" s="15">
        <v>720</v>
      </c>
      <c r="I7" s="15">
        <v>78187</v>
      </c>
      <c r="J7" s="15">
        <v>129013</v>
      </c>
      <c r="K7" s="15">
        <v>11682700</v>
      </c>
      <c r="L7" s="15">
        <v>9838</v>
      </c>
      <c r="M7" s="15">
        <v>2831722</v>
      </c>
      <c r="N7" s="15">
        <v>548</v>
      </c>
      <c r="O7" s="15">
        <v>997971</v>
      </c>
      <c r="P7" s="15">
        <v>54995</v>
      </c>
      <c r="Q7" s="16">
        <v>8038834</v>
      </c>
      <c r="R7" s="15">
        <v>28404</v>
      </c>
      <c r="S7" s="16">
        <v>9478617</v>
      </c>
    </row>
    <row r="8" spans="1:19" s="5" customFormat="1" ht="12" customHeight="1">
      <c r="A8" s="39" t="s">
        <v>140</v>
      </c>
      <c r="B8" s="22">
        <v>2077989</v>
      </c>
      <c r="C8" s="22">
        <v>306239895</v>
      </c>
      <c r="D8" s="22">
        <v>225720</v>
      </c>
      <c r="E8" s="22">
        <v>33580592</v>
      </c>
      <c r="F8" s="22">
        <v>2255</v>
      </c>
      <c r="G8" s="22">
        <v>486310</v>
      </c>
      <c r="H8" s="22">
        <v>720</v>
      </c>
      <c r="I8" s="22">
        <v>78187</v>
      </c>
      <c r="J8" s="22">
        <v>129013</v>
      </c>
      <c r="K8" s="22">
        <v>11682700</v>
      </c>
      <c r="L8" s="22">
        <v>9828</v>
      </c>
      <c r="M8" s="22">
        <v>2829917</v>
      </c>
      <c r="N8" s="22">
        <v>544</v>
      </c>
      <c r="O8" s="22">
        <v>995109</v>
      </c>
      <c r="P8" s="22">
        <v>54991</v>
      </c>
      <c r="Q8" s="24">
        <v>8038287</v>
      </c>
      <c r="R8" s="22">
        <v>28369</v>
      </c>
      <c r="S8" s="24">
        <v>9470083</v>
      </c>
    </row>
    <row r="9" spans="1:19" s="5" customFormat="1" ht="12" customHeight="1">
      <c r="A9" s="39" t="s">
        <v>141</v>
      </c>
      <c r="B9" s="22">
        <v>1654678</v>
      </c>
      <c r="C9" s="22">
        <v>251606435</v>
      </c>
      <c r="D9" s="22">
        <v>210453</v>
      </c>
      <c r="E9" s="22">
        <v>28461142</v>
      </c>
      <c r="F9" s="22">
        <v>1401</v>
      </c>
      <c r="G9" s="22">
        <v>256580</v>
      </c>
      <c r="H9" s="22">
        <v>571</v>
      </c>
      <c r="I9" s="22">
        <v>55020</v>
      </c>
      <c r="J9" s="22">
        <v>129007</v>
      </c>
      <c r="K9" s="22">
        <v>11648577</v>
      </c>
      <c r="L9" s="22">
        <v>7811</v>
      </c>
      <c r="M9" s="22">
        <v>2361613</v>
      </c>
      <c r="N9" s="22">
        <v>474</v>
      </c>
      <c r="O9" s="22">
        <v>675988</v>
      </c>
      <c r="P9" s="22">
        <v>49093</v>
      </c>
      <c r="Q9" s="24">
        <v>7330182</v>
      </c>
      <c r="R9" s="22">
        <v>22096</v>
      </c>
      <c r="S9" s="24">
        <v>6133181</v>
      </c>
    </row>
    <row r="10" spans="1:44" ht="12" customHeight="1">
      <c r="A10" s="40" t="s">
        <v>142</v>
      </c>
      <c r="B10" s="19">
        <v>485685</v>
      </c>
      <c r="C10" s="19">
        <v>53023241</v>
      </c>
      <c r="D10" s="19">
        <v>82997</v>
      </c>
      <c r="E10" s="19">
        <v>10329303</v>
      </c>
      <c r="F10" s="19">
        <v>419</v>
      </c>
      <c r="G10" s="19">
        <v>61430</v>
      </c>
      <c r="H10" s="19">
        <v>246</v>
      </c>
      <c r="I10" s="19">
        <v>20145</v>
      </c>
      <c r="J10" s="19">
        <v>55916</v>
      </c>
      <c r="K10" s="19">
        <v>5341062</v>
      </c>
      <c r="L10" s="19">
        <v>1286</v>
      </c>
      <c r="M10" s="19">
        <v>415394</v>
      </c>
      <c r="N10" s="19">
        <v>24</v>
      </c>
      <c r="O10" s="19">
        <v>33371</v>
      </c>
      <c r="P10" s="19">
        <v>19040</v>
      </c>
      <c r="Q10" s="25">
        <v>2183175</v>
      </c>
      <c r="R10" s="19">
        <v>6066</v>
      </c>
      <c r="S10" s="25">
        <v>2274726</v>
      </c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</row>
    <row r="11" spans="1:44" ht="12" customHeight="1">
      <c r="A11" s="40" t="s">
        <v>143</v>
      </c>
      <c r="B11" s="19">
        <v>38710</v>
      </c>
      <c r="C11" s="19">
        <v>5820863</v>
      </c>
      <c r="D11" s="19">
        <v>11762</v>
      </c>
      <c r="E11" s="19">
        <v>1586674</v>
      </c>
      <c r="F11" s="19">
        <v>37</v>
      </c>
      <c r="G11" s="19">
        <v>3378</v>
      </c>
      <c r="H11" s="19">
        <v>8</v>
      </c>
      <c r="I11" s="19">
        <v>625</v>
      </c>
      <c r="J11" s="19">
        <v>7453</v>
      </c>
      <c r="K11" s="19">
        <v>641726</v>
      </c>
      <c r="L11" s="19">
        <v>547</v>
      </c>
      <c r="M11" s="19">
        <v>109649</v>
      </c>
      <c r="N11" s="19">
        <v>27</v>
      </c>
      <c r="O11" s="19">
        <v>29158</v>
      </c>
      <c r="P11" s="19">
        <v>3044</v>
      </c>
      <c r="Q11" s="25">
        <v>657476</v>
      </c>
      <c r="R11" s="19">
        <v>646</v>
      </c>
      <c r="S11" s="25">
        <v>144662</v>
      </c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</row>
    <row r="12" spans="1:44" ht="12" customHeight="1">
      <c r="A12" s="40" t="s">
        <v>144</v>
      </c>
      <c r="B12" s="19">
        <v>255537</v>
      </c>
      <c r="C12" s="19">
        <v>38461906</v>
      </c>
      <c r="D12" s="19">
        <v>24770</v>
      </c>
      <c r="E12" s="19">
        <v>3063686</v>
      </c>
      <c r="F12" s="19">
        <v>99</v>
      </c>
      <c r="G12" s="19">
        <v>57154</v>
      </c>
      <c r="H12" s="19">
        <v>110</v>
      </c>
      <c r="I12" s="19">
        <v>11951</v>
      </c>
      <c r="J12" s="19">
        <v>18713</v>
      </c>
      <c r="K12" s="19">
        <v>1365872</v>
      </c>
      <c r="L12" s="19">
        <v>666</v>
      </c>
      <c r="M12" s="19">
        <v>363060</v>
      </c>
      <c r="N12" s="19">
        <v>96</v>
      </c>
      <c r="O12" s="19">
        <v>150495</v>
      </c>
      <c r="P12" s="19">
        <v>2102</v>
      </c>
      <c r="Q12" s="25">
        <v>405051</v>
      </c>
      <c r="R12" s="19">
        <v>2984</v>
      </c>
      <c r="S12" s="25">
        <v>710103</v>
      </c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</row>
    <row r="13" spans="1:44" ht="12" customHeight="1">
      <c r="A13" s="40" t="s">
        <v>145</v>
      </c>
      <c r="B13" s="19">
        <v>43986</v>
      </c>
      <c r="C13" s="19">
        <v>8262033</v>
      </c>
      <c r="D13" s="19">
        <v>2821</v>
      </c>
      <c r="E13" s="19">
        <v>492305</v>
      </c>
      <c r="F13" s="19">
        <v>14</v>
      </c>
      <c r="G13" s="19">
        <v>5245</v>
      </c>
      <c r="H13" s="19">
        <v>58</v>
      </c>
      <c r="I13" s="19">
        <v>4100</v>
      </c>
      <c r="J13" s="19">
        <v>1308</v>
      </c>
      <c r="K13" s="19">
        <v>121035</v>
      </c>
      <c r="L13" s="19">
        <v>177</v>
      </c>
      <c r="M13" s="19">
        <v>70647</v>
      </c>
      <c r="N13" s="19">
        <v>17</v>
      </c>
      <c r="O13" s="19">
        <v>65252</v>
      </c>
      <c r="P13" s="19">
        <v>840</v>
      </c>
      <c r="Q13" s="25">
        <v>128104</v>
      </c>
      <c r="R13" s="19">
        <v>407</v>
      </c>
      <c r="S13" s="25">
        <v>97923</v>
      </c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</row>
    <row r="14" spans="1:44" ht="12" customHeight="1">
      <c r="A14" s="40" t="s">
        <v>146</v>
      </c>
      <c r="B14" s="19">
        <v>29452</v>
      </c>
      <c r="C14" s="19">
        <v>5957983</v>
      </c>
      <c r="D14" s="19">
        <v>4100</v>
      </c>
      <c r="E14" s="19">
        <v>721484</v>
      </c>
      <c r="F14" s="19">
        <v>231</v>
      </c>
      <c r="G14" s="19">
        <v>8082</v>
      </c>
      <c r="H14" s="19">
        <v>4</v>
      </c>
      <c r="I14" s="19">
        <v>648</v>
      </c>
      <c r="J14" s="19">
        <v>1702</v>
      </c>
      <c r="K14" s="19">
        <v>133291</v>
      </c>
      <c r="L14" s="19">
        <v>308</v>
      </c>
      <c r="M14" s="19">
        <v>58841</v>
      </c>
      <c r="N14" s="19">
        <v>31</v>
      </c>
      <c r="O14" s="19">
        <v>15309</v>
      </c>
      <c r="P14" s="19">
        <v>939</v>
      </c>
      <c r="Q14" s="25">
        <v>218410</v>
      </c>
      <c r="R14" s="19">
        <v>885</v>
      </c>
      <c r="S14" s="25">
        <v>286903</v>
      </c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</row>
    <row r="15" spans="1:44" s="28" customFormat="1" ht="12" customHeight="1">
      <c r="A15" s="40" t="s">
        <v>147</v>
      </c>
      <c r="B15" s="19">
        <v>101536</v>
      </c>
      <c r="C15" s="19">
        <v>19376894</v>
      </c>
      <c r="D15" s="19">
        <v>10742</v>
      </c>
      <c r="E15" s="19">
        <v>1764526</v>
      </c>
      <c r="F15" s="19">
        <v>35</v>
      </c>
      <c r="G15" s="19">
        <v>19826</v>
      </c>
      <c r="H15" s="19">
        <v>13</v>
      </c>
      <c r="I15" s="19">
        <v>2450</v>
      </c>
      <c r="J15" s="19">
        <v>4010</v>
      </c>
      <c r="K15" s="19">
        <v>266013</v>
      </c>
      <c r="L15" s="19">
        <v>831</v>
      </c>
      <c r="M15" s="19">
        <v>225729</v>
      </c>
      <c r="N15" s="19">
        <v>35</v>
      </c>
      <c r="O15" s="19">
        <v>33315</v>
      </c>
      <c r="P15" s="19">
        <v>4790</v>
      </c>
      <c r="Q15" s="25">
        <v>811315</v>
      </c>
      <c r="R15" s="19">
        <v>1028</v>
      </c>
      <c r="S15" s="25">
        <v>405878</v>
      </c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</row>
    <row r="16" spans="1:44" s="28" customFormat="1" ht="12" customHeight="1">
      <c r="A16" s="40" t="s">
        <v>148</v>
      </c>
      <c r="B16" s="19">
        <v>49200</v>
      </c>
      <c r="C16" s="19">
        <v>10767328</v>
      </c>
      <c r="D16" s="19">
        <v>6634</v>
      </c>
      <c r="E16" s="19">
        <v>1387684</v>
      </c>
      <c r="F16" s="19">
        <v>64</v>
      </c>
      <c r="G16" s="19">
        <v>11051</v>
      </c>
      <c r="H16" s="19">
        <v>2</v>
      </c>
      <c r="I16" s="19">
        <v>110</v>
      </c>
      <c r="J16" s="19">
        <v>4459</v>
      </c>
      <c r="K16" s="19">
        <v>700146</v>
      </c>
      <c r="L16" s="19">
        <v>278</v>
      </c>
      <c r="M16" s="19">
        <v>93740</v>
      </c>
      <c r="N16" s="19">
        <v>19</v>
      </c>
      <c r="O16" s="19">
        <v>11351</v>
      </c>
      <c r="P16" s="19">
        <v>1149</v>
      </c>
      <c r="Q16" s="25">
        <v>217084</v>
      </c>
      <c r="R16" s="19">
        <v>663</v>
      </c>
      <c r="S16" s="25">
        <v>354203</v>
      </c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</row>
    <row r="17" spans="1:44" s="28" customFormat="1" ht="12" customHeight="1">
      <c r="A17" s="40" t="s">
        <v>149</v>
      </c>
      <c r="B17" s="19">
        <v>21436</v>
      </c>
      <c r="C17" s="19">
        <v>4933376</v>
      </c>
      <c r="D17" s="19">
        <v>2401</v>
      </c>
      <c r="E17" s="19">
        <v>389011</v>
      </c>
      <c r="F17" s="19">
        <v>15</v>
      </c>
      <c r="G17" s="19">
        <v>5196</v>
      </c>
      <c r="H17" s="19">
        <v>5</v>
      </c>
      <c r="I17" s="19">
        <v>323</v>
      </c>
      <c r="J17" s="19">
        <v>1214</v>
      </c>
      <c r="K17" s="19">
        <v>116960</v>
      </c>
      <c r="L17" s="19">
        <v>434</v>
      </c>
      <c r="M17" s="19">
        <v>111792</v>
      </c>
      <c r="N17" s="19">
        <v>28</v>
      </c>
      <c r="O17" s="19">
        <v>37716</v>
      </c>
      <c r="P17" s="19">
        <v>476</v>
      </c>
      <c r="Q17" s="25">
        <v>75480</v>
      </c>
      <c r="R17" s="19">
        <v>229</v>
      </c>
      <c r="S17" s="25">
        <v>41545</v>
      </c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</row>
    <row r="18" spans="1:44" s="28" customFormat="1" ht="12" customHeight="1">
      <c r="A18" s="40" t="s">
        <v>150</v>
      </c>
      <c r="B18" s="19">
        <v>31057</v>
      </c>
      <c r="C18" s="19">
        <v>6306664</v>
      </c>
      <c r="D18" s="19">
        <v>5191</v>
      </c>
      <c r="E18" s="19">
        <v>661879</v>
      </c>
      <c r="F18" s="19">
        <v>17</v>
      </c>
      <c r="G18" s="19">
        <v>4128</v>
      </c>
      <c r="H18" s="19">
        <v>6</v>
      </c>
      <c r="I18" s="19">
        <v>751</v>
      </c>
      <c r="J18" s="19">
        <v>3987</v>
      </c>
      <c r="K18" s="19">
        <v>376655</v>
      </c>
      <c r="L18" s="19">
        <v>356</v>
      </c>
      <c r="M18" s="19">
        <v>71245</v>
      </c>
      <c r="N18" s="19">
        <v>15</v>
      </c>
      <c r="O18" s="19">
        <v>37544</v>
      </c>
      <c r="P18" s="19">
        <v>367</v>
      </c>
      <c r="Q18" s="25">
        <v>67013</v>
      </c>
      <c r="R18" s="19">
        <v>443</v>
      </c>
      <c r="S18" s="25">
        <v>104543</v>
      </c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</row>
    <row r="19" spans="1:44" s="28" customFormat="1" ht="12" customHeight="1">
      <c r="A19" s="40" t="s">
        <v>151</v>
      </c>
      <c r="B19" s="19">
        <v>22559</v>
      </c>
      <c r="C19" s="19">
        <v>3452268</v>
      </c>
      <c r="D19" s="19">
        <v>779</v>
      </c>
      <c r="E19" s="19">
        <v>141009</v>
      </c>
      <c r="F19" s="19">
        <v>6</v>
      </c>
      <c r="G19" s="19">
        <v>1105</v>
      </c>
      <c r="H19" s="19">
        <v>0</v>
      </c>
      <c r="I19" s="19">
        <v>0</v>
      </c>
      <c r="J19" s="19">
        <v>3</v>
      </c>
      <c r="K19" s="19">
        <v>205</v>
      </c>
      <c r="L19" s="19">
        <v>107</v>
      </c>
      <c r="M19" s="19">
        <v>46443</v>
      </c>
      <c r="N19" s="19">
        <v>7</v>
      </c>
      <c r="O19" s="19">
        <v>4134</v>
      </c>
      <c r="P19" s="19">
        <v>538</v>
      </c>
      <c r="Q19" s="25">
        <v>69599</v>
      </c>
      <c r="R19" s="19">
        <v>118</v>
      </c>
      <c r="S19" s="25">
        <v>19523</v>
      </c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</row>
    <row r="20" spans="1:44" s="28" customFormat="1" ht="12" customHeight="1">
      <c r="A20" s="40" t="s">
        <v>152</v>
      </c>
      <c r="B20" s="19">
        <v>70950</v>
      </c>
      <c r="C20" s="19">
        <v>15023243</v>
      </c>
      <c r="D20" s="19">
        <v>13851</v>
      </c>
      <c r="E20" s="19">
        <v>1884514</v>
      </c>
      <c r="F20" s="19">
        <v>36</v>
      </c>
      <c r="G20" s="19">
        <v>10489</v>
      </c>
      <c r="H20" s="19">
        <v>15</v>
      </c>
      <c r="I20" s="19">
        <v>3261</v>
      </c>
      <c r="J20" s="19">
        <v>8362</v>
      </c>
      <c r="K20" s="19">
        <v>613890</v>
      </c>
      <c r="L20" s="19">
        <v>655</v>
      </c>
      <c r="M20" s="19">
        <v>172061</v>
      </c>
      <c r="N20" s="19">
        <v>29</v>
      </c>
      <c r="O20" s="19">
        <v>61158</v>
      </c>
      <c r="P20" s="19">
        <v>3377</v>
      </c>
      <c r="Q20" s="25">
        <v>486584</v>
      </c>
      <c r="R20" s="19">
        <v>1377</v>
      </c>
      <c r="S20" s="25">
        <v>537069</v>
      </c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</row>
    <row r="21" spans="1:44" s="28" customFormat="1" ht="12" customHeight="1">
      <c r="A21" s="40" t="s">
        <v>153</v>
      </c>
      <c r="B21" s="19">
        <v>84005</v>
      </c>
      <c r="C21" s="19">
        <v>14156547</v>
      </c>
      <c r="D21" s="19">
        <v>8767</v>
      </c>
      <c r="E21" s="19">
        <v>1253053</v>
      </c>
      <c r="F21" s="19">
        <v>18</v>
      </c>
      <c r="G21" s="19">
        <v>6181</v>
      </c>
      <c r="H21" s="19">
        <v>0</v>
      </c>
      <c r="I21" s="19">
        <v>0</v>
      </c>
      <c r="J21" s="19">
        <v>5232</v>
      </c>
      <c r="K21" s="19">
        <v>874341</v>
      </c>
      <c r="L21" s="19">
        <v>312</v>
      </c>
      <c r="M21" s="19">
        <v>147030</v>
      </c>
      <c r="N21" s="19">
        <v>17</v>
      </c>
      <c r="O21" s="19">
        <v>18703</v>
      </c>
      <c r="P21" s="19">
        <v>794</v>
      </c>
      <c r="Q21" s="25">
        <v>104110</v>
      </c>
      <c r="R21" s="19">
        <v>2394</v>
      </c>
      <c r="S21" s="25">
        <v>102688</v>
      </c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</row>
    <row r="22" spans="1:44" s="28" customFormat="1" ht="12" customHeight="1">
      <c r="A22" s="40" t="s">
        <v>154</v>
      </c>
      <c r="B22" s="19">
        <v>53446</v>
      </c>
      <c r="C22" s="19">
        <v>14345583</v>
      </c>
      <c r="D22" s="19">
        <v>4270</v>
      </c>
      <c r="E22" s="19">
        <v>911788</v>
      </c>
      <c r="F22" s="19">
        <v>6</v>
      </c>
      <c r="G22" s="19">
        <v>930</v>
      </c>
      <c r="H22" s="19">
        <v>4</v>
      </c>
      <c r="I22" s="19">
        <v>576</v>
      </c>
      <c r="J22" s="19">
        <v>2352</v>
      </c>
      <c r="K22" s="19">
        <v>187202</v>
      </c>
      <c r="L22" s="19">
        <v>298</v>
      </c>
      <c r="M22" s="19">
        <v>98318</v>
      </c>
      <c r="N22" s="19">
        <v>37</v>
      </c>
      <c r="O22" s="19">
        <v>30657</v>
      </c>
      <c r="P22" s="19">
        <v>1020</v>
      </c>
      <c r="Q22" s="25">
        <v>324269</v>
      </c>
      <c r="R22" s="19">
        <v>553</v>
      </c>
      <c r="S22" s="25">
        <v>269836</v>
      </c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</row>
    <row r="23" spans="1:44" s="28" customFormat="1" ht="12" customHeight="1">
      <c r="A23" s="40" t="s">
        <v>155</v>
      </c>
      <c r="B23" s="19">
        <v>13177</v>
      </c>
      <c r="C23" s="19">
        <v>1873839</v>
      </c>
      <c r="D23" s="19">
        <v>3201</v>
      </c>
      <c r="E23" s="19">
        <v>309134</v>
      </c>
      <c r="F23" s="19">
        <v>19</v>
      </c>
      <c r="G23" s="19">
        <v>1443</v>
      </c>
      <c r="H23" s="19">
        <v>2</v>
      </c>
      <c r="I23" s="19">
        <v>118</v>
      </c>
      <c r="J23" s="19">
        <v>2600</v>
      </c>
      <c r="K23" s="19">
        <v>199788</v>
      </c>
      <c r="L23" s="19">
        <v>151</v>
      </c>
      <c r="M23" s="19">
        <v>29876</v>
      </c>
      <c r="N23" s="19">
        <v>13</v>
      </c>
      <c r="O23" s="19">
        <v>13582</v>
      </c>
      <c r="P23" s="19">
        <v>292</v>
      </c>
      <c r="Q23" s="25">
        <v>39682</v>
      </c>
      <c r="R23" s="19">
        <v>124</v>
      </c>
      <c r="S23" s="25">
        <v>24645</v>
      </c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</row>
    <row r="24" spans="1:44" ht="12" customHeight="1">
      <c r="A24" s="40" t="s">
        <v>156</v>
      </c>
      <c r="B24" s="19">
        <v>27250</v>
      </c>
      <c r="C24" s="19">
        <v>4053681</v>
      </c>
      <c r="D24" s="19">
        <v>4759</v>
      </c>
      <c r="E24" s="19">
        <v>627319</v>
      </c>
      <c r="F24" s="19">
        <v>24</v>
      </c>
      <c r="G24" s="19">
        <v>1934</v>
      </c>
      <c r="H24" s="19">
        <v>25</v>
      </c>
      <c r="I24" s="19">
        <v>1759</v>
      </c>
      <c r="J24" s="19">
        <v>2949</v>
      </c>
      <c r="K24" s="19">
        <v>196601</v>
      </c>
      <c r="L24" s="19">
        <v>179</v>
      </c>
      <c r="M24" s="19">
        <v>32143</v>
      </c>
      <c r="N24" s="19">
        <v>12</v>
      </c>
      <c r="O24" s="19">
        <v>7241</v>
      </c>
      <c r="P24" s="19">
        <v>1294</v>
      </c>
      <c r="Q24" s="25">
        <v>335209</v>
      </c>
      <c r="R24" s="19">
        <v>276</v>
      </c>
      <c r="S24" s="25">
        <v>52434</v>
      </c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</row>
    <row r="25" spans="1:44" ht="12" customHeight="1">
      <c r="A25" s="40" t="s">
        <v>157</v>
      </c>
      <c r="B25" s="19">
        <v>4392</v>
      </c>
      <c r="C25" s="19">
        <v>672299</v>
      </c>
      <c r="D25" s="19">
        <v>1317</v>
      </c>
      <c r="E25" s="19">
        <v>118260</v>
      </c>
      <c r="F25" s="19">
        <v>2</v>
      </c>
      <c r="G25" s="19">
        <v>270</v>
      </c>
      <c r="H25" s="19">
        <v>0</v>
      </c>
      <c r="I25" s="19">
        <v>0</v>
      </c>
      <c r="J25" s="19">
        <v>1106</v>
      </c>
      <c r="K25" s="19">
        <v>85587</v>
      </c>
      <c r="L25" s="19">
        <v>104</v>
      </c>
      <c r="M25" s="19">
        <v>11291</v>
      </c>
      <c r="N25" s="19">
        <v>4</v>
      </c>
      <c r="O25" s="19">
        <v>4040</v>
      </c>
      <c r="P25" s="19">
        <v>52</v>
      </c>
      <c r="Q25" s="25">
        <v>10350</v>
      </c>
      <c r="R25" s="19">
        <v>49</v>
      </c>
      <c r="S25" s="25">
        <v>6722</v>
      </c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4" ht="12" customHeight="1">
      <c r="A26" s="40" t="s">
        <v>158</v>
      </c>
      <c r="B26" s="19">
        <v>36918</v>
      </c>
      <c r="C26" s="19">
        <v>4214209</v>
      </c>
      <c r="D26" s="19">
        <v>866</v>
      </c>
      <c r="E26" s="19">
        <v>117449</v>
      </c>
      <c r="F26" s="19">
        <v>9</v>
      </c>
      <c r="G26" s="19">
        <v>1741</v>
      </c>
      <c r="H26" s="19">
        <v>16</v>
      </c>
      <c r="I26" s="19">
        <v>599</v>
      </c>
      <c r="J26" s="19">
        <v>0</v>
      </c>
      <c r="K26" s="19">
        <v>0</v>
      </c>
      <c r="L26" s="19">
        <v>118</v>
      </c>
      <c r="M26" s="19">
        <v>30857</v>
      </c>
      <c r="N26" s="19">
        <v>8</v>
      </c>
      <c r="O26" s="19">
        <v>11729</v>
      </c>
      <c r="P26" s="19">
        <v>172</v>
      </c>
      <c r="Q26" s="25">
        <v>16478</v>
      </c>
      <c r="R26" s="19">
        <v>543</v>
      </c>
      <c r="S26" s="25">
        <v>56045</v>
      </c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4" ht="12" customHeight="1">
      <c r="A27" s="40" t="s">
        <v>159</v>
      </c>
      <c r="B27" s="19">
        <v>37175</v>
      </c>
      <c r="C27" s="19">
        <v>6448667</v>
      </c>
      <c r="D27" s="19">
        <v>1937</v>
      </c>
      <c r="E27" s="19">
        <v>387962</v>
      </c>
      <c r="F27" s="19">
        <v>51</v>
      </c>
      <c r="G27" s="19">
        <v>10886</v>
      </c>
      <c r="H27" s="19">
        <v>29</v>
      </c>
      <c r="I27" s="19">
        <v>3622</v>
      </c>
      <c r="J27" s="19">
        <v>4</v>
      </c>
      <c r="K27" s="19">
        <v>205</v>
      </c>
      <c r="L27" s="19">
        <v>147</v>
      </c>
      <c r="M27" s="19">
        <v>40518</v>
      </c>
      <c r="N27" s="19">
        <v>17</v>
      </c>
      <c r="O27" s="19">
        <v>40873</v>
      </c>
      <c r="P27" s="19">
        <v>1300</v>
      </c>
      <c r="Q27" s="25">
        <v>216019</v>
      </c>
      <c r="R27" s="19">
        <v>389</v>
      </c>
      <c r="S27" s="25">
        <v>75838</v>
      </c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44" ht="12" customHeight="1">
      <c r="A28" s="40" t="s">
        <v>160</v>
      </c>
      <c r="B28" s="19">
        <v>145912</v>
      </c>
      <c r="C28" s="19">
        <v>18651611</v>
      </c>
      <c r="D28" s="19">
        <v>5855</v>
      </c>
      <c r="E28" s="19">
        <v>944087</v>
      </c>
      <c r="F28" s="19">
        <v>123</v>
      </c>
      <c r="G28" s="19">
        <v>22404</v>
      </c>
      <c r="H28" s="19">
        <v>17</v>
      </c>
      <c r="I28" s="19">
        <v>1428</v>
      </c>
      <c r="J28" s="19">
        <v>0</v>
      </c>
      <c r="K28" s="19">
        <v>0</v>
      </c>
      <c r="L28" s="19">
        <v>408</v>
      </c>
      <c r="M28" s="19">
        <v>111911</v>
      </c>
      <c r="N28" s="19">
        <v>30</v>
      </c>
      <c r="O28" s="19">
        <v>57934</v>
      </c>
      <c r="P28" s="19">
        <v>4103</v>
      </c>
      <c r="Q28" s="25">
        <v>508249</v>
      </c>
      <c r="R28" s="19">
        <v>1174</v>
      </c>
      <c r="S28" s="25">
        <v>242161</v>
      </c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</row>
    <row r="29" spans="1:44" ht="12" customHeight="1">
      <c r="A29" s="40" t="s">
        <v>161</v>
      </c>
      <c r="B29" s="19">
        <v>23330</v>
      </c>
      <c r="C29" s="19">
        <v>3735086</v>
      </c>
      <c r="D29" s="19">
        <v>2116</v>
      </c>
      <c r="E29" s="19">
        <v>261645</v>
      </c>
      <c r="F29" s="19">
        <v>155</v>
      </c>
      <c r="G29" s="19">
        <v>15543</v>
      </c>
      <c r="H29" s="19">
        <v>2</v>
      </c>
      <c r="I29" s="19">
        <v>2136</v>
      </c>
      <c r="J29" s="19">
        <v>2</v>
      </c>
      <c r="K29" s="19">
        <v>109</v>
      </c>
      <c r="L29" s="19">
        <v>160</v>
      </c>
      <c r="M29" s="19">
        <v>29265</v>
      </c>
      <c r="N29" s="19">
        <v>2</v>
      </c>
      <c r="O29" s="19">
        <v>963</v>
      </c>
      <c r="P29" s="19">
        <v>1695</v>
      </c>
      <c r="Q29" s="25">
        <v>193515</v>
      </c>
      <c r="R29" s="19">
        <v>100</v>
      </c>
      <c r="S29" s="25">
        <v>20114</v>
      </c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</row>
    <row r="30" spans="1:44" ht="12" customHeight="1">
      <c r="A30" s="40" t="s">
        <v>162</v>
      </c>
      <c r="B30" s="19">
        <v>78965</v>
      </c>
      <c r="C30" s="19">
        <v>12069115</v>
      </c>
      <c r="D30" s="19">
        <v>11317</v>
      </c>
      <c r="E30" s="19">
        <v>1108370</v>
      </c>
      <c r="F30" s="19">
        <v>21</v>
      </c>
      <c r="G30" s="19">
        <v>8167</v>
      </c>
      <c r="H30" s="19">
        <v>9</v>
      </c>
      <c r="I30" s="19">
        <v>420</v>
      </c>
      <c r="J30" s="19">
        <v>7635</v>
      </c>
      <c r="K30" s="19">
        <v>427889</v>
      </c>
      <c r="L30" s="19">
        <v>289</v>
      </c>
      <c r="M30" s="19">
        <v>91802</v>
      </c>
      <c r="N30" s="19">
        <v>6</v>
      </c>
      <c r="O30" s="19">
        <v>11464</v>
      </c>
      <c r="P30" s="19">
        <v>1709</v>
      </c>
      <c r="Q30" s="25">
        <v>263010</v>
      </c>
      <c r="R30" s="19">
        <v>1648</v>
      </c>
      <c r="S30" s="25">
        <v>305619</v>
      </c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</row>
    <row r="31" spans="1:19" s="5" customFormat="1" ht="12" customHeight="1">
      <c r="A31" s="39" t="s">
        <v>163</v>
      </c>
      <c r="B31" s="22">
        <v>286183</v>
      </c>
      <c r="C31" s="22">
        <v>34300287</v>
      </c>
      <c r="D31" s="22">
        <v>12767</v>
      </c>
      <c r="E31" s="22">
        <v>3510576</v>
      </c>
      <c r="F31" s="22">
        <v>766</v>
      </c>
      <c r="G31" s="22">
        <v>212718</v>
      </c>
      <c r="H31" s="22">
        <v>121</v>
      </c>
      <c r="I31" s="22">
        <v>8601</v>
      </c>
      <c r="J31" s="22">
        <v>0</v>
      </c>
      <c r="K31" s="22">
        <v>0</v>
      </c>
      <c r="L31" s="22">
        <v>1618</v>
      </c>
      <c r="M31" s="22">
        <v>307128</v>
      </c>
      <c r="N31" s="22">
        <v>25</v>
      </c>
      <c r="O31" s="22">
        <v>127596</v>
      </c>
      <c r="P31" s="22">
        <v>5414</v>
      </c>
      <c r="Q31" s="24">
        <v>567263</v>
      </c>
      <c r="R31" s="22">
        <v>4823</v>
      </c>
      <c r="S31" s="24">
        <v>2287271</v>
      </c>
    </row>
    <row r="32" spans="1:19" s="5" customFormat="1" ht="12" customHeight="1">
      <c r="A32" s="39" t="s">
        <v>164</v>
      </c>
      <c r="B32" s="22">
        <v>137128</v>
      </c>
      <c r="C32" s="22">
        <v>20333173</v>
      </c>
      <c r="D32" s="22">
        <v>2500</v>
      </c>
      <c r="E32" s="22">
        <v>1608874</v>
      </c>
      <c r="F32" s="22">
        <v>88</v>
      </c>
      <c r="G32" s="22">
        <v>17012</v>
      </c>
      <c r="H32" s="22">
        <v>28</v>
      </c>
      <c r="I32" s="22">
        <v>14566</v>
      </c>
      <c r="J32" s="22">
        <v>6</v>
      </c>
      <c r="K32" s="22">
        <v>34122</v>
      </c>
      <c r="L32" s="22">
        <v>399</v>
      </c>
      <c r="M32" s="22">
        <v>161176</v>
      </c>
      <c r="N32" s="22">
        <v>45</v>
      </c>
      <c r="O32" s="22">
        <v>191525</v>
      </c>
      <c r="P32" s="22">
        <v>484</v>
      </c>
      <c r="Q32" s="24">
        <v>140842</v>
      </c>
      <c r="R32" s="22">
        <v>1450</v>
      </c>
      <c r="S32" s="24">
        <v>1049631</v>
      </c>
    </row>
    <row r="33" spans="1:19" s="5" customFormat="1" ht="12" customHeight="1">
      <c r="A33" s="39" t="s">
        <v>165</v>
      </c>
      <c r="B33" s="22">
        <v>1203</v>
      </c>
      <c r="C33" s="22">
        <v>269866</v>
      </c>
      <c r="D33" s="22">
        <v>55</v>
      </c>
      <c r="E33" s="22">
        <v>14015</v>
      </c>
      <c r="F33" s="22">
        <v>2</v>
      </c>
      <c r="G33" s="22">
        <v>266</v>
      </c>
      <c r="H33" s="22">
        <v>0</v>
      </c>
      <c r="I33" s="22">
        <v>0</v>
      </c>
      <c r="J33" s="22">
        <v>0</v>
      </c>
      <c r="K33" s="22">
        <v>0</v>
      </c>
      <c r="L33" s="22">
        <v>10</v>
      </c>
      <c r="M33" s="22">
        <v>1805</v>
      </c>
      <c r="N33" s="22">
        <v>4</v>
      </c>
      <c r="O33" s="22">
        <v>2862</v>
      </c>
      <c r="P33" s="22">
        <v>4</v>
      </c>
      <c r="Q33" s="24">
        <v>548</v>
      </c>
      <c r="R33" s="22">
        <v>35</v>
      </c>
      <c r="S33" s="24">
        <v>8534</v>
      </c>
    </row>
    <row r="34" spans="1:55" ht="12" customHeight="1">
      <c r="A34" s="40" t="s">
        <v>166</v>
      </c>
      <c r="B34" s="19">
        <v>1189</v>
      </c>
      <c r="C34" s="19">
        <v>256951</v>
      </c>
      <c r="D34" s="19">
        <v>55</v>
      </c>
      <c r="E34" s="19">
        <v>14015</v>
      </c>
      <c r="F34" s="19">
        <v>2</v>
      </c>
      <c r="G34" s="19">
        <v>266</v>
      </c>
      <c r="H34" s="19">
        <v>0</v>
      </c>
      <c r="I34" s="19">
        <v>0</v>
      </c>
      <c r="J34" s="19">
        <v>0</v>
      </c>
      <c r="K34" s="19">
        <v>0</v>
      </c>
      <c r="L34" s="19">
        <v>10</v>
      </c>
      <c r="M34" s="19">
        <v>1805</v>
      </c>
      <c r="N34" s="19">
        <v>4</v>
      </c>
      <c r="O34" s="19">
        <v>2862</v>
      </c>
      <c r="P34" s="19">
        <v>4</v>
      </c>
      <c r="Q34" s="25">
        <v>548</v>
      </c>
      <c r="R34" s="19">
        <v>35</v>
      </c>
      <c r="S34" s="25">
        <v>8534</v>
      </c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</row>
    <row r="35" spans="1:55" ht="12" customHeight="1">
      <c r="A35" s="40" t="s">
        <v>167</v>
      </c>
      <c r="B35" s="19">
        <v>14</v>
      </c>
      <c r="C35" s="19">
        <v>12915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25">
        <v>0</v>
      </c>
      <c r="R35" s="19">
        <v>0</v>
      </c>
      <c r="S35" s="25">
        <v>0</v>
      </c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</row>
    <row r="36" spans="1:19" ht="12" customHeight="1">
      <c r="A36" s="92" t="s">
        <v>168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</row>
    <row r="37" spans="1:19" ht="12">
      <c r="A37" s="33" t="s">
        <v>169</v>
      </c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</row>
    <row r="38" spans="1:67" ht="12" hidden="1">
      <c r="A38" s="11" t="s">
        <v>170</v>
      </c>
      <c r="B38" s="9">
        <f aca="true" t="shared" si="0" ref="B38:AG38">B7-B8-B33</f>
        <v>0</v>
      </c>
      <c r="C38" s="9">
        <f t="shared" si="0"/>
        <v>0</v>
      </c>
      <c r="D38" s="9">
        <f t="shared" si="0"/>
        <v>0</v>
      </c>
      <c r="E38" s="9">
        <f t="shared" si="0"/>
        <v>0</v>
      </c>
      <c r="F38" s="9">
        <f t="shared" si="0"/>
        <v>0</v>
      </c>
      <c r="G38" s="9">
        <f t="shared" si="0"/>
        <v>0</v>
      </c>
      <c r="H38" s="9">
        <f t="shared" si="0"/>
        <v>0</v>
      </c>
      <c r="I38" s="9">
        <f t="shared" si="0"/>
        <v>0</v>
      </c>
      <c r="J38" s="9">
        <f t="shared" si="0"/>
        <v>0</v>
      </c>
      <c r="K38" s="9">
        <f t="shared" si="0"/>
        <v>0</v>
      </c>
      <c r="L38" s="9">
        <f t="shared" si="0"/>
        <v>0</v>
      </c>
      <c r="M38" s="9">
        <f t="shared" si="0"/>
        <v>0</v>
      </c>
      <c r="N38" s="9">
        <f t="shared" si="0"/>
        <v>0</v>
      </c>
      <c r="O38" s="9">
        <f t="shared" si="0"/>
        <v>0</v>
      </c>
      <c r="P38" s="9">
        <f t="shared" si="0"/>
        <v>0</v>
      </c>
      <c r="Q38" s="9">
        <f t="shared" si="0"/>
        <v>-1</v>
      </c>
      <c r="R38" s="9">
        <f t="shared" si="0"/>
        <v>0</v>
      </c>
      <c r="S38" s="9">
        <f t="shared" si="0"/>
        <v>0</v>
      </c>
      <c r="T38" s="9">
        <f t="shared" si="0"/>
        <v>0</v>
      </c>
      <c r="U38" s="9">
        <f t="shared" si="0"/>
        <v>0</v>
      </c>
      <c r="V38" s="9">
        <f t="shared" si="0"/>
        <v>0</v>
      </c>
      <c r="W38" s="9">
        <f t="shared" si="0"/>
        <v>0</v>
      </c>
      <c r="X38" s="9">
        <f t="shared" si="0"/>
        <v>0</v>
      </c>
      <c r="Y38" s="9">
        <f t="shared" si="0"/>
        <v>0</v>
      </c>
      <c r="Z38" s="9">
        <f t="shared" si="0"/>
        <v>0</v>
      </c>
      <c r="AA38" s="9">
        <f t="shared" si="0"/>
        <v>0</v>
      </c>
      <c r="AB38" s="9">
        <f t="shared" si="0"/>
        <v>0</v>
      </c>
      <c r="AC38" s="9">
        <f t="shared" si="0"/>
        <v>0</v>
      </c>
      <c r="AD38" s="9">
        <f t="shared" si="0"/>
        <v>0</v>
      </c>
      <c r="AE38" s="9">
        <f t="shared" si="0"/>
        <v>0</v>
      </c>
      <c r="AF38" s="9">
        <f t="shared" si="0"/>
        <v>0</v>
      </c>
      <c r="AG38" s="9">
        <f t="shared" si="0"/>
        <v>0</v>
      </c>
      <c r="AH38" s="9">
        <f aca="true" t="shared" si="1" ref="AH38:BO38">AH7-AH8-AH33</f>
        <v>0</v>
      </c>
      <c r="AI38" s="9">
        <f t="shared" si="1"/>
        <v>0</v>
      </c>
      <c r="AJ38" s="9">
        <f t="shared" si="1"/>
        <v>0</v>
      </c>
      <c r="AK38" s="9">
        <f t="shared" si="1"/>
        <v>0</v>
      </c>
      <c r="AL38" s="9">
        <f t="shared" si="1"/>
        <v>0</v>
      </c>
      <c r="AM38" s="9">
        <f t="shared" si="1"/>
        <v>0</v>
      </c>
      <c r="AN38" s="9">
        <f t="shared" si="1"/>
        <v>0</v>
      </c>
      <c r="AO38" s="9">
        <f t="shared" si="1"/>
        <v>0</v>
      </c>
      <c r="AP38" s="9">
        <f t="shared" si="1"/>
        <v>0</v>
      </c>
      <c r="AQ38" s="9">
        <f t="shared" si="1"/>
        <v>0</v>
      </c>
      <c r="AR38" s="9">
        <f t="shared" si="1"/>
        <v>0</v>
      </c>
      <c r="AS38" s="9">
        <f t="shared" si="1"/>
        <v>0</v>
      </c>
      <c r="AT38" s="9">
        <f t="shared" si="1"/>
        <v>0</v>
      </c>
      <c r="AU38" s="9">
        <f t="shared" si="1"/>
        <v>0</v>
      </c>
      <c r="AV38" s="9">
        <f t="shared" si="1"/>
        <v>0</v>
      </c>
      <c r="AW38" s="9">
        <f t="shared" si="1"/>
        <v>0</v>
      </c>
      <c r="AX38" s="9">
        <f t="shared" si="1"/>
        <v>0</v>
      </c>
      <c r="AY38" s="9">
        <f t="shared" si="1"/>
        <v>0</v>
      </c>
      <c r="AZ38" s="9">
        <f t="shared" si="1"/>
        <v>0</v>
      </c>
      <c r="BA38" s="9">
        <f t="shared" si="1"/>
        <v>0</v>
      </c>
      <c r="BB38" s="9">
        <f t="shared" si="1"/>
        <v>0</v>
      </c>
      <c r="BC38" s="9">
        <f t="shared" si="1"/>
        <v>0</v>
      </c>
      <c r="BD38" s="9">
        <f t="shared" si="1"/>
        <v>0</v>
      </c>
      <c r="BE38" s="9">
        <f t="shared" si="1"/>
        <v>0</v>
      </c>
      <c r="BF38" s="9">
        <f t="shared" si="1"/>
        <v>0</v>
      </c>
      <c r="BG38" s="9">
        <f t="shared" si="1"/>
        <v>0</v>
      </c>
      <c r="BH38" s="9">
        <f t="shared" si="1"/>
        <v>0</v>
      </c>
      <c r="BI38" s="9">
        <f t="shared" si="1"/>
        <v>0</v>
      </c>
      <c r="BJ38" s="9">
        <f t="shared" si="1"/>
        <v>0</v>
      </c>
      <c r="BK38" s="9">
        <f t="shared" si="1"/>
        <v>0</v>
      </c>
      <c r="BL38" s="9">
        <f t="shared" si="1"/>
        <v>0</v>
      </c>
      <c r="BM38" s="9">
        <f t="shared" si="1"/>
        <v>0</v>
      </c>
      <c r="BN38" s="9">
        <f t="shared" si="1"/>
        <v>0</v>
      </c>
      <c r="BO38" s="9">
        <f t="shared" si="1"/>
        <v>0</v>
      </c>
    </row>
    <row r="39" spans="1:67" ht="12" hidden="1">
      <c r="A39" s="23" t="s">
        <v>171</v>
      </c>
      <c r="B39" s="9">
        <f aca="true" t="shared" si="2" ref="B39:AG39">B8-B9-B31-B32</f>
        <v>0</v>
      </c>
      <c r="C39" s="9">
        <f t="shared" si="2"/>
        <v>0</v>
      </c>
      <c r="D39" s="9">
        <f t="shared" si="2"/>
        <v>0</v>
      </c>
      <c r="E39" s="9">
        <f t="shared" si="2"/>
        <v>0</v>
      </c>
      <c r="F39" s="9">
        <f t="shared" si="2"/>
        <v>0</v>
      </c>
      <c r="G39" s="9">
        <f t="shared" si="2"/>
        <v>0</v>
      </c>
      <c r="H39" s="9">
        <f t="shared" si="2"/>
        <v>0</v>
      </c>
      <c r="I39" s="9">
        <f t="shared" si="2"/>
        <v>0</v>
      </c>
      <c r="J39" s="9">
        <f t="shared" si="2"/>
        <v>0</v>
      </c>
      <c r="K39" s="9">
        <f t="shared" si="2"/>
        <v>1</v>
      </c>
      <c r="L39" s="9">
        <f t="shared" si="2"/>
        <v>0</v>
      </c>
      <c r="M39" s="9">
        <f t="shared" si="2"/>
        <v>0</v>
      </c>
      <c r="N39" s="9">
        <f t="shared" si="2"/>
        <v>0</v>
      </c>
      <c r="O39" s="9">
        <f t="shared" si="2"/>
        <v>0</v>
      </c>
      <c r="P39" s="9">
        <f t="shared" si="2"/>
        <v>0</v>
      </c>
      <c r="Q39" s="9">
        <f t="shared" si="2"/>
        <v>0</v>
      </c>
      <c r="R39" s="9">
        <f t="shared" si="2"/>
        <v>0</v>
      </c>
      <c r="S39" s="9">
        <f t="shared" si="2"/>
        <v>0</v>
      </c>
      <c r="T39" s="9">
        <f t="shared" si="2"/>
        <v>0</v>
      </c>
      <c r="U39" s="9">
        <f t="shared" si="2"/>
        <v>0</v>
      </c>
      <c r="V39" s="9">
        <f t="shared" si="2"/>
        <v>0</v>
      </c>
      <c r="W39" s="9">
        <f t="shared" si="2"/>
        <v>0</v>
      </c>
      <c r="X39" s="9">
        <f t="shared" si="2"/>
        <v>0</v>
      </c>
      <c r="Y39" s="9">
        <f t="shared" si="2"/>
        <v>0</v>
      </c>
      <c r="Z39" s="9">
        <f t="shared" si="2"/>
        <v>0</v>
      </c>
      <c r="AA39" s="9">
        <f t="shared" si="2"/>
        <v>0</v>
      </c>
      <c r="AB39" s="9">
        <f t="shared" si="2"/>
        <v>0</v>
      </c>
      <c r="AC39" s="9">
        <f t="shared" si="2"/>
        <v>0</v>
      </c>
      <c r="AD39" s="9">
        <f t="shared" si="2"/>
        <v>0</v>
      </c>
      <c r="AE39" s="9">
        <f t="shared" si="2"/>
        <v>0</v>
      </c>
      <c r="AF39" s="9">
        <f t="shared" si="2"/>
        <v>0</v>
      </c>
      <c r="AG39" s="9">
        <f t="shared" si="2"/>
        <v>0</v>
      </c>
      <c r="AH39" s="9">
        <f aca="true" t="shared" si="3" ref="AH39:BO39">AH8-AH9-AH31-AH32</f>
        <v>0</v>
      </c>
      <c r="AI39" s="9">
        <f t="shared" si="3"/>
        <v>0</v>
      </c>
      <c r="AJ39" s="9">
        <f t="shared" si="3"/>
        <v>0</v>
      </c>
      <c r="AK39" s="9">
        <f t="shared" si="3"/>
        <v>0</v>
      </c>
      <c r="AL39" s="9">
        <f t="shared" si="3"/>
        <v>0</v>
      </c>
      <c r="AM39" s="9">
        <f t="shared" si="3"/>
        <v>0</v>
      </c>
      <c r="AN39" s="9">
        <f t="shared" si="3"/>
        <v>0</v>
      </c>
      <c r="AO39" s="9">
        <f t="shared" si="3"/>
        <v>0</v>
      </c>
      <c r="AP39" s="9">
        <f t="shared" si="3"/>
        <v>0</v>
      </c>
      <c r="AQ39" s="9">
        <f t="shared" si="3"/>
        <v>0</v>
      </c>
      <c r="AR39" s="9">
        <f t="shared" si="3"/>
        <v>0</v>
      </c>
      <c r="AS39" s="9">
        <f t="shared" si="3"/>
        <v>0</v>
      </c>
      <c r="AT39" s="9">
        <f t="shared" si="3"/>
        <v>0</v>
      </c>
      <c r="AU39" s="9">
        <f t="shared" si="3"/>
        <v>0</v>
      </c>
      <c r="AV39" s="9">
        <f t="shared" si="3"/>
        <v>0</v>
      </c>
      <c r="AW39" s="9">
        <f t="shared" si="3"/>
        <v>0</v>
      </c>
      <c r="AX39" s="9">
        <f t="shared" si="3"/>
        <v>0</v>
      </c>
      <c r="AY39" s="9">
        <f t="shared" si="3"/>
        <v>0</v>
      </c>
      <c r="AZ39" s="9">
        <f t="shared" si="3"/>
        <v>0</v>
      </c>
      <c r="BA39" s="9">
        <f t="shared" si="3"/>
        <v>0</v>
      </c>
      <c r="BB39" s="9">
        <f t="shared" si="3"/>
        <v>0</v>
      </c>
      <c r="BC39" s="9">
        <f t="shared" si="3"/>
        <v>0</v>
      </c>
      <c r="BD39" s="9">
        <f t="shared" si="3"/>
        <v>0</v>
      </c>
      <c r="BE39" s="9">
        <f t="shared" si="3"/>
        <v>0</v>
      </c>
      <c r="BF39" s="9">
        <f t="shared" si="3"/>
        <v>0</v>
      </c>
      <c r="BG39" s="9">
        <f t="shared" si="3"/>
        <v>0</v>
      </c>
      <c r="BH39" s="9">
        <f t="shared" si="3"/>
        <v>0</v>
      </c>
      <c r="BI39" s="9">
        <f t="shared" si="3"/>
        <v>0</v>
      </c>
      <c r="BJ39" s="9">
        <f t="shared" si="3"/>
        <v>0</v>
      </c>
      <c r="BK39" s="9">
        <f t="shared" si="3"/>
        <v>0</v>
      </c>
      <c r="BL39" s="9">
        <f t="shared" si="3"/>
        <v>0</v>
      </c>
      <c r="BM39" s="9">
        <f t="shared" si="3"/>
        <v>0</v>
      </c>
      <c r="BN39" s="9">
        <f t="shared" si="3"/>
        <v>0</v>
      </c>
      <c r="BO39" s="9">
        <f t="shared" si="3"/>
        <v>0</v>
      </c>
    </row>
    <row r="40" spans="1:67" ht="12" hidden="1">
      <c r="A40" s="23" t="s">
        <v>172</v>
      </c>
      <c r="B40" s="9">
        <f aca="true" t="shared" si="4" ref="B40:AG40">B9-SUM(B10:B30)</f>
        <v>0</v>
      </c>
      <c r="C40" s="9">
        <f t="shared" si="4"/>
        <v>-1</v>
      </c>
      <c r="D40" s="9">
        <f t="shared" si="4"/>
        <v>0</v>
      </c>
      <c r="E40" s="9">
        <f t="shared" si="4"/>
        <v>0</v>
      </c>
      <c r="F40" s="9">
        <f t="shared" si="4"/>
        <v>0</v>
      </c>
      <c r="G40" s="9">
        <f t="shared" si="4"/>
        <v>-3</v>
      </c>
      <c r="H40" s="9">
        <f t="shared" si="4"/>
        <v>0</v>
      </c>
      <c r="I40" s="9">
        <f t="shared" si="4"/>
        <v>-2</v>
      </c>
      <c r="J40" s="9">
        <f t="shared" si="4"/>
        <v>0</v>
      </c>
      <c r="K40" s="9">
        <f t="shared" si="4"/>
        <v>0</v>
      </c>
      <c r="L40" s="9">
        <f t="shared" si="4"/>
        <v>0</v>
      </c>
      <c r="M40" s="9">
        <f t="shared" si="4"/>
        <v>1</v>
      </c>
      <c r="N40" s="9">
        <f t="shared" si="4"/>
        <v>0</v>
      </c>
      <c r="O40" s="9">
        <f t="shared" si="4"/>
        <v>-1</v>
      </c>
      <c r="P40" s="9">
        <f t="shared" si="4"/>
        <v>0</v>
      </c>
      <c r="Q40" s="9">
        <f t="shared" si="4"/>
        <v>0</v>
      </c>
      <c r="R40" s="9">
        <f t="shared" si="4"/>
        <v>0</v>
      </c>
      <c r="S40" s="9">
        <f t="shared" si="4"/>
        <v>1</v>
      </c>
      <c r="T40" s="9">
        <f t="shared" si="4"/>
        <v>0</v>
      </c>
      <c r="U40" s="9">
        <f t="shared" si="4"/>
        <v>0</v>
      </c>
      <c r="V40" s="9">
        <f t="shared" si="4"/>
        <v>0</v>
      </c>
      <c r="W40" s="9">
        <f t="shared" si="4"/>
        <v>0</v>
      </c>
      <c r="X40" s="9">
        <f t="shared" si="4"/>
        <v>0</v>
      </c>
      <c r="Y40" s="9">
        <f t="shared" si="4"/>
        <v>0</v>
      </c>
      <c r="Z40" s="9">
        <f t="shared" si="4"/>
        <v>0</v>
      </c>
      <c r="AA40" s="9">
        <f t="shared" si="4"/>
        <v>0</v>
      </c>
      <c r="AB40" s="9">
        <f t="shared" si="4"/>
        <v>0</v>
      </c>
      <c r="AC40" s="9">
        <f t="shared" si="4"/>
        <v>0</v>
      </c>
      <c r="AD40" s="9">
        <f t="shared" si="4"/>
        <v>0</v>
      </c>
      <c r="AE40" s="9">
        <f t="shared" si="4"/>
        <v>0</v>
      </c>
      <c r="AF40" s="9">
        <f t="shared" si="4"/>
        <v>0</v>
      </c>
      <c r="AG40" s="9">
        <f t="shared" si="4"/>
        <v>0</v>
      </c>
      <c r="AH40" s="9">
        <f aca="true" t="shared" si="5" ref="AH40:BO40">AH9-SUM(AH10:AH30)</f>
        <v>0</v>
      </c>
      <c r="AI40" s="9">
        <f t="shared" si="5"/>
        <v>0</v>
      </c>
      <c r="AJ40" s="9">
        <f t="shared" si="5"/>
        <v>0</v>
      </c>
      <c r="AK40" s="9">
        <f t="shared" si="5"/>
        <v>0</v>
      </c>
      <c r="AL40" s="9">
        <f t="shared" si="5"/>
        <v>0</v>
      </c>
      <c r="AM40" s="9">
        <f t="shared" si="5"/>
        <v>0</v>
      </c>
      <c r="AN40" s="9">
        <f t="shared" si="5"/>
        <v>0</v>
      </c>
      <c r="AO40" s="9">
        <f t="shared" si="5"/>
        <v>0</v>
      </c>
      <c r="AP40" s="9">
        <f t="shared" si="5"/>
        <v>0</v>
      </c>
      <c r="AQ40" s="9">
        <f t="shared" si="5"/>
        <v>0</v>
      </c>
      <c r="AR40" s="9">
        <f t="shared" si="5"/>
        <v>0</v>
      </c>
      <c r="AS40" s="9">
        <f t="shared" si="5"/>
        <v>0</v>
      </c>
      <c r="AT40" s="9">
        <f t="shared" si="5"/>
        <v>0</v>
      </c>
      <c r="AU40" s="9">
        <f t="shared" si="5"/>
        <v>0</v>
      </c>
      <c r="AV40" s="9">
        <f t="shared" si="5"/>
        <v>0</v>
      </c>
      <c r="AW40" s="9">
        <f t="shared" si="5"/>
        <v>0</v>
      </c>
      <c r="AX40" s="9">
        <f t="shared" si="5"/>
        <v>0</v>
      </c>
      <c r="AY40" s="9">
        <f t="shared" si="5"/>
        <v>0</v>
      </c>
      <c r="AZ40" s="9">
        <f t="shared" si="5"/>
        <v>0</v>
      </c>
      <c r="BA40" s="9">
        <f t="shared" si="5"/>
        <v>0</v>
      </c>
      <c r="BB40" s="9">
        <f t="shared" si="5"/>
        <v>0</v>
      </c>
      <c r="BC40" s="9">
        <f t="shared" si="5"/>
        <v>0</v>
      </c>
      <c r="BD40" s="9">
        <f t="shared" si="5"/>
        <v>0</v>
      </c>
      <c r="BE40" s="9">
        <f t="shared" si="5"/>
        <v>0</v>
      </c>
      <c r="BF40" s="9">
        <f t="shared" si="5"/>
        <v>0</v>
      </c>
      <c r="BG40" s="9">
        <f t="shared" si="5"/>
        <v>0</v>
      </c>
      <c r="BH40" s="9">
        <f t="shared" si="5"/>
        <v>0</v>
      </c>
      <c r="BI40" s="9">
        <f t="shared" si="5"/>
        <v>0</v>
      </c>
      <c r="BJ40" s="9">
        <f t="shared" si="5"/>
        <v>0</v>
      </c>
      <c r="BK40" s="9">
        <f t="shared" si="5"/>
        <v>0</v>
      </c>
      <c r="BL40" s="9">
        <f t="shared" si="5"/>
        <v>0</v>
      </c>
      <c r="BM40" s="9">
        <f t="shared" si="5"/>
        <v>0</v>
      </c>
      <c r="BN40" s="9">
        <f t="shared" si="5"/>
        <v>0</v>
      </c>
      <c r="BO40" s="9">
        <f t="shared" si="5"/>
        <v>0</v>
      </c>
    </row>
    <row r="41" spans="1:67" ht="12" hidden="1">
      <c r="A41" s="23" t="s">
        <v>173</v>
      </c>
      <c r="B41" s="9">
        <f aca="true" t="shared" si="6" ref="B41:AG41">B33-B34-B35</f>
        <v>0</v>
      </c>
      <c r="C41" s="9">
        <f t="shared" si="6"/>
        <v>0</v>
      </c>
      <c r="D41" s="9">
        <f t="shared" si="6"/>
        <v>0</v>
      </c>
      <c r="E41" s="9">
        <f t="shared" si="6"/>
        <v>0</v>
      </c>
      <c r="F41" s="9">
        <f t="shared" si="6"/>
        <v>0</v>
      </c>
      <c r="G41" s="9">
        <f t="shared" si="6"/>
        <v>0</v>
      </c>
      <c r="H41" s="9">
        <f t="shared" si="6"/>
        <v>0</v>
      </c>
      <c r="I41" s="9">
        <f t="shared" si="6"/>
        <v>0</v>
      </c>
      <c r="J41" s="9">
        <f t="shared" si="6"/>
        <v>0</v>
      </c>
      <c r="K41" s="9">
        <f t="shared" si="6"/>
        <v>0</v>
      </c>
      <c r="L41" s="9">
        <f t="shared" si="6"/>
        <v>0</v>
      </c>
      <c r="M41" s="9">
        <f t="shared" si="6"/>
        <v>0</v>
      </c>
      <c r="N41" s="9">
        <f t="shared" si="6"/>
        <v>0</v>
      </c>
      <c r="O41" s="9">
        <f t="shared" si="6"/>
        <v>0</v>
      </c>
      <c r="P41" s="9">
        <f t="shared" si="6"/>
        <v>0</v>
      </c>
      <c r="Q41" s="9">
        <f t="shared" si="6"/>
        <v>0</v>
      </c>
      <c r="R41" s="9">
        <f t="shared" si="6"/>
        <v>0</v>
      </c>
      <c r="S41" s="9">
        <f t="shared" si="6"/>
        <v>0</v>
      </c>
      <c r="T41" s="9">
        <f t="shared" si="6"/>
        <v>0</v>
      </c>
      <c r="U41" s="9">
        <f t="shared" si="6"/>
        <v>0</v>
      </c>
      <c r="V41" s="9">
        <f t="shared" si="6"/>
        <v>0</v>
      </c>
      <c r="W41" s="9">
        <f t="shared" si="6"/>
        <v>0</v>
      </c>
      <c r="X41" s="9">
        <f t="shared" si="6"/>
        <v>0</v>
      </c>
      <c r="Y41" s="9">
        <f t="shared" si="6"/>
        <v>0</v>
      </c>
      <c r="Z41" s="9">
        <f t="shared" si="6"/>
        <v>0</v>
      </c>
      <c r="AA41" s="9">
        <f t="shared" si="6"/>
        <v>0</v>
      </c>
      <c r="AB41" s="9">
        <f t="shared" si="6"/>
        <v>0</v>
      </c>
      <c r="AC41" s="9">
        <f t="shared" si="6"/>
        <v>0</v>
      </c>
      <c r="AD41" s="9">
        <f t="shared" si="6"/>
        <v>0</v>
      </c>
      <c r="AE41" s="9">
        <f t="shared" si="6"/>
        <v>0</v>
      </c>
      <c r="AF41" s="9">
        <f t="shared" si="6"/>
        <v>0</v>
      </c>
      <c r="AG41" s="9">
        <f t="shared" si="6"/>
        <v>0</v>
      </c>
      <c r="AH41" s="9">
        <f aca="true" t="shared" si="7" ref="AH41:BO41">AH33-AH34-AH35</f>
        <v>0</v>
      </c>
      <c r="AI41" s="9">
        <f t="shared" si="7"/>
        <v>0</v>
      </c>
      <c r="AJ41" s="9">
        <f t="shared" si="7"/>
        <v>0</v>
      </c>
      <c r="AK41" s="9">
        <f t="shared" si="7"/>
        <v>0</v>
      </c>
      <c r="AL41" s="9">
        <f t="shared" si="7"/>
        <v>0</v>
      </c>
      <c r="AM41" s="9">
        <f t="shared" si="7"/>
        <v>0</v>
      </c>
      <c r="AN41" s="9">
        <f t="shared" si="7"/>
        <v>0</v>
      </c>
      <c r="AO41" s="9">
        <f t="shared" si="7"/>
        <v>0</v>
      </c>
      <c r="AP41" s="9">
        <f t="shared" si="7"/>
        <v>0</v>
      </c>
      <c r="AQ41" s="9">
        <f t="shared" si="7"/>
        <v>0</v>
      </c>
      <c r="AR41" s="9">
        <f t="shared" si="7"/>
        <v>0</v>
      </c>
      <c r="AS41" s="9">
        <f t="shared" si="7"/>
        <v>0</v>
      </c>
      <c r="AT41" s="9">
        <f t="shared" si="7"/>
        <v>0</v>
      </c>
      <c r="AU41" s="9">
        <f t="shared" si="7"/>
        <v>0</v>
      </c>
      <c r="AV41" s="9">
        <f t="shared" si="7"/>
        <v>0</v>
      </c>
      <c r="AW41" s="9">
        <f t="shared" si="7"/>
        <v>0</v>
      </c>
      <c r="AX41" s="9">
        <f t="shared" si="7"/>
        <v>0</v>
      </c>
      <c r="AY41" s="9">
        <f t="shared" si="7"/>
        <v>0</v>
      </c>
      <c r="AZ41" s="9">
        <f t="shared" si="7"/>
        <v>0</v>
      </c>
      <c r="BA41" s="9">
        <f t="shared" si="7"/>
        <v>0</v>
      </c>
      <c r="BB41" s="9">
        <f t="shared" si="7"/>
        <v>0</v>
      </c>
      <c r="BC41" s="9">
        <f t="shared" si="7"/>
        <v>0</v>
      </c>
      <c r="BD41" s="9">
        <f t="shared" si="7"/>
        <v>0</v>
      </c>
      <c r="BE41" s="9">
        <f t="shared" si="7"/>
        <v>0</v>
      </c>
      <c r="BF41" s="9">
        <f t="shared" si="7"/>
        <v>0</v>
      </c>
      <c r="BG41" s="9">
        <f t="shared" si="7"/>
        <v>0</v>
      </c>
      <c r="BH41" s="9">
        <f t="shared" si="7"/>
        <v>0</v>
      </c>
      <c r="BI41" s="9">
        <f t="shared" si="7"/>
        <v>0</v>
      </c>
      <c r="BJ41" s="9">
        <f t="shared" si="7"/>
        <v>0</v>
      </c>
      <c r="BK41" s="9">
        <f t="shared" si="7"/>
        <v>0</v>
      </c>
      <c r="BL41" s="9">
        <f t="shared" si="7"/>
        <v>0</v>
      </c>
      <c r="BM41" s="9">
        <f t="shared" si="7"/>
        <v>0</v>
      </c>
      <c r="BN41" s="9">
        <f t="shared" si="7"/>
        <v>0</v>
      </c>
      <c r="BO41" s="9">
        <f t="shared" si="7"/>
        <v>0</v>
      </c>
    </row>
    <row r="42" spans="1:19" ht="12">
      <c r="A42" s="8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</row>
    <row r="43" spans="1:19" ht="12">
      <c r="A43" s="8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</row>
    <row r="44" spans="1:19" ht="12">
      <c r="A44" s="8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</row>
    <row r="45" spans="1:19" ht="12">
      <c r="A45" s="8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</row>
  </sheetData>
  <sheetProtection/>
  <mergeCells count="15">
    <mergeCell ref="A1:S1"/>
    <mergeCell ref="A3:A6"/>
    <mergeCell ref="B3:C3"/>
    <mergeCell ref="D3:S3"/>
    <mergeCell ref="B4:B5"/>
    <mergeCell ref="C4:C5"/>
    <mergeCell ref="D4:E4"/>
    <mergeCell ref="J4:K4"/>
    <mergeCell ref="P4:Q4"/>
    <mergeCell ref="F4:G4"/>
    <mergeCell ref="H4:I4"/>
    <mergeCell ref="L4:M4"/>
    <mergeCell ref="A36:S36"/>
    <mergeCell ref="N4:O4"/>
    <mergeCell ref="R4:S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O45"/>
  <sheetViews>
    <sheetView zoomScalePageLayoutView="0" workbookViewId="0" topLeftCell="A1">
      <selection activeCell="B7" sqref="B7"/>
    </sheetView>
  </sheetViews>
  <sheetFormatPr defaultColWidth="9.33203125" defaultRowHeight="12"/>
  <cols>
    <col min="1" max="1" width="25.5" style="10" customWidth="1"/>
    <col min="2" max="2" width="14.33203125" style="0" customWidth="1"/>
    <col min="3" max="3" width="15.5" style="0" customWidth="1"/>
    <col min="4" max="4" width="7.66015625" style="0" customWidth="1"/>
    <col min="5" max="5" width="13.16015625" style="0" customWidth="1"/>
    <col min="6" max="6" width="7.66015625" style="0" customWidth="1"/>
    <col min="7" max="7" width="13.16015625" style="0" customWidth="1"/>
    <col min="8" max="8" width="7.5" style="0" customWidth="1"/>
    <col min="9" max="9" width="13.16015625" style="0" customWidth="1"/>
    <col min="10" max="10" width="9.83203125" style="0" customWidth="1"/>
    <col min="11" max="11" width="13.16015625" style="0" customWidth="1"/>
    <col min="12" max="12" width="6.83203125" style="0" customWidth="1"/>
    <col min="13" max="13" width="13.16015625" style="0" customWidth="1"/>
    <col min="14" max="14" width="7.66015625" style="0" customWidth="1"/>
    <col min="15" max="15" width="13.16015625" style="0" customWidth="1"/>
    <col min="16" max="16" width="7.33203125" style="0" customWidth="1"/>
    <col min="17" max="17" width="13.16015625" style="0" customWidth="1"/>
    <col min="18" max="18" width="7.33203125" style="0" customWidth="1"/>
    <col min="19" max="19" width="13.16015625" style="0" customWidth="1"/>
  </cols>
  <sheetData>
    <row r="1" spans="1:19" ht="19.5" customHeight="1">
      <c r="A1" s="93" t="s">
        <v>225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</row>
    <row r="2" spans="1:14" s="38" customFormat="1" ht="11.25" customHeight="1">
      <c r="A2" s="36" t="s">
        <v>51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9" ht="15" customHeight="1">
      <c r="A3" s="89" t="s">
        <v>174</v>
      </c>
      <c r="B3" s="74" t="s">
        <v>175</v>
      </c>
      <c r="C3" s="75"/>
      <c r="D3" s="74" t="s">
        <v>230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5"/>
    </row>
    <row r="4" spans="1:19" ht="21" customHeight="1">
      <c r="A4" s="90"/>
      <c r="B4" s="77" t="s">
        <v>176</v>
      </c>
      <c r="C4" s="77" t="s">
        <v>177</v>
      </c>
      <c r="D4" s="74" t="s">
        <v>178</v>
      </c>
      <c r="E4" s="75"/>
      <c r="F4" s="79" t="s">
        <v>226</v>
      </c>
      <c r="G4" s="75"/>
      <c r="H4" s="74" t="s">
        <v>227</v>
      </c>
      <c r="I4" s="75"/>
      <c r="J4" s="74" t="s">
        <v>179</v>
      </c>
      <c r="K4" s="75"/>
      <c r="L4" s="74" t="s">
        <v>229</v>
      </c>
      <c r="M4" s="75"/>
      <c r="N4" s="74" t="s">
        <v>180</v>
      </c>
      <c r="O4" s="75"/>
      <c r="P4" s="79" t="s">
        <v>181</v>
      </c>
      <c r="Q4" s="75"/>
      <c r="R4" s="79" t="s">
        <v>182</v>
      </c>
      <c r="S4" s="75"/>
    </row>
    <row r="5" spans="1:19" ht="15" customHeight="1">
      <c r="A5" s="90"/>
      <c r="B5" s="78"/>
      <c r="C5" s="78"/>
      <c r="D5" s="30" t="s">
        <v>183</v>
      </c>
      <c r="E5" s="30" t="s">
        <v>184</v>
      </c>
      <c r="F5" s="30" t="s">
        <v>183</v>
      </c>
      <c r="G5" s="30" t="s">
        <v>184</v>
      </c>
      <c r="H5" s="30" t="s">
        <v>183</v>
      </c>
      <c r="I5" s="30" t="s">
        <v>184</v>
      </c>
      <c r="J5" s="30" t="s">
        <v>183</v>
      </c>
      <c r="K5" s="30" t="s">
        <v>184</v>
      </c>
      <c r="L5" s="30" t="s">
        <v>183</v>
      </c>
      <c r="M5" s="30" t="s">
        <v>184</v>
      </c>
      <c r="N5" s="30" t="s">
        <v>183</v>
      </c>
      <c r="O5" s="30" t="s">
        <v>184</v>
      </c>
      <c r="P5" s="30" t="s">
        <v>183</v>
      </c>
      <c r="Q5" s="30" t="s">
        <v>184</v>
      </c>
      <c r="R5" s="30" t="s">
        <v>183</v>
      </c>
      <c r="S5" s="30" t="s">
        <v>184</v>
      </c>
    </row>
    <row r="6" spans="1:19" s="35" customFormat="1" ht="15" customHeight="1">
      <c r="A6" s="91"/>
      <c r="B6" s="34" t="s">
        <v>185</v>
      </c>
      <c r="C6" s="34" t="s">
        <v>186</v>
      </c>
      <c r="D6" s="31" t="s">
        <v>46</v>
      </c>
      <c r="E6" s="34" t="s">
        <v>187</v>
      </c>
      <c r="F6" s="31" t="s">
        <v>46</v>
      </c>
      <c r="G6" s="34" t="s">
        <v>187</v>
      </c>
      <c r="H6" s="31" t="s">
        <v>46</v>
      </c>
      <c r="I6" s="34" t="s">
        <v>187</v>
      </c>
      <c r="J6" s="31" t="s">
        <v>46</v>
      </c>
      <c r="K6" s="34" t="s">
        <v>187</v>
      </c>
      <c r="L6" s="31" t="s">
        <v>46</v>
      </c>
      <c r="M6" s="34" t="s">
        <v>187</v>
      </c>
      <c r="N6" s="31" t="s">
        <v>46</v>
      </c>
      <c r="O6" s="34" t="s">
        <v>187</v>
      </c>
      <c r="P6" s="31" t="s">
        <v>46</v>
      </c>
      <c r="Q6" s="34" t="s">
        <v>187</v>
      </c>
      <c r="R6" s="31" t="s">
        <v>46</v>
      </c>
      <c r="S6" s="34" t="s">
        <v>187</v>
      </c>
    </row>
    <row r="7" spans="1:19" s="5" customFormat="1" ht="12" customHeight="1">
      <c r="A7" s="11" t="s">
        <v>188</v>
      </c>
      <c r="B7" s="15">
        <v>1944009</v>
      </c>
      <c r="C7" s="15">
        <v>326272190</v>
      </c>
      <c r="D7" s="15">
        <v>222148</v>
      </c>
      <c r="E7" s="15">
        <v>59718201</v>
      </c>
      <c r="F7" s="15">
        <v>1956</v>
      </c>
      <c r="G7" s="15">
        <v>670590</v>
      </c>
      <c r="H7" s="15">
        <v>512</v>
      </c>
      <c r="I7" s="15">
        <v>208560</v>
      </c>
      <c r="J7" s="15">
        <v>117724</v>
      </c>
      <c r="K7" s="15">
        <v>16701025</v>
      </c>
      <c r="L7" s="15">
        <v>10278</v>
      </c>
      <c r="M7" s="15">
        <v>2301540</v>
      </c>
      <c r="N7" s="15">
        <v>556</v>
      </c>
      <c r="O7" s="15">
        <v>879898</v>
      </c>
      <c r="P7" s="15">
        <v>61393</v>
      </c>
      <c r="Q7" s="16">
        <v>8863322</v>
      </c>
      <c r="R7" s="15">
        <v>29729</v>
      </c>
      <c r="S7" s="16">
        <v>30093266</v>
      </c>
    </row>
    <row r="8" spans="1:19" s="5" customFormat="1" ht="12" customHeight="1">
      <c r="A8" s="39" t="s">
        <v>189</v>
      </c>
      <c r="B8" s="22">
        <v>1941229</v>
      </c>
      <c r="C8" s="22">
        <v>325957790</v>
      </c>
      <c r="D8" s="22">
        <v>222079</v>
      </c>
      <c r="E8" s="22">
        <v>59704374</v>
      </c>
      <c r="F8" s="22">
        <v>1954</v>
      </c>
      <c r="G8" s="22">
        <v>670303</v>
      </c>
      <c r="H8" s="22">
        <v>509</v>
      </c>
      <c r="I8" s="22">
        <v>208260</v>
      </c>
      <c r="J8" s="22">
        <v>117724</v>
      </c>
      <c r="K8" s="22">
        <v>16701025</v>
      </c>
      <c r="L8" s="22">
        <v>10259</v>
      </c>
      <c r="M8" s="22">
        <v>2298460</v>
      </c>
      <c r="N8" s="22">
        <v>553</v>
      </c>
      <c r="O8" s="22">
        <v>879315</v>
      </c>
      <c r="P8" s="22">
        <v>61384</v>
      </c>
      <c r="Q8" s="24">
        <v>8862213</v>
      </c>
      <c r="R8" s="22">
        <v>29696</v>
      </c>
      <c r="S8" s="24">
        <v>30084797</v>
      </c>
    </row>
    <row r="9" spans="1:19" s="5" customFormat="1" ht="12" customHeight="1">
      <c r="A9" s="39" t="s">
        <v>190</v>
      </c>
      <c r="B9" s="22">
        <v>1544617</v>
      </c>
      <c r="C9" s="22">
        <v>246114236</v>
      </c>
      <c r="D9" s="22">
        <v>205581</v>
      </c>
      <c r="E9" s="22">
        <v>34418925</v>
      </c>
      <c r="F9" s="22">
        <v>1322</v>
      </c>
      <c r="G9" s="22">
        <v>582186</v>
      </c>
      <c r="H9" s="22">
        <v>359</v>
      </c>
      <c r="I9" s="22">
        <v>177041</v>
      </c>
      <c r="J9" s="22">
        <v>117724</v>
      </c>
      <c r="K9" s="22">
        <v>16701025</v>
      </c>
      <c r="L9" s="22">
        <v>8839</v>
      </c>
      <c r="M9" s="22">
        <v>1933989</v>
      </c>
      <c r="N9" s="22">
        <v>499</v>
      </c>
      <c r="O9" s="22">
        <v>801307</v>
      </c>
      <c r="P9" s="22">
        <v>55237</v>
      </c>
      <c r="Q9" s="24">
        <v>8014800</v>
      </c>
      <c r="R9" s="22">
        <v>21601</v>
      </c>
      <c r="S9" s="24">
        <v>6208576</v>
      </c>
    </row>
    <row r="10" spans="1:44" ht="12" customHeight="1">
      <c r="A10" s="40" t="s">
        <v>191</v>
      </c>
      <c r="B10" s="19">
        <v>459795</v>
      </c>
      <c r="C10" s="19">
        <v>51255844</v>
      </c>
      <c r="D10" s="19">
        <v>68864</v>
      </c>
      <c r="E10" s="19">
        <v>8160893</v>
      </c>
      <c r="F10" s="19">
        <v>469</v>
      </c>
      <c r="G10" s="19">
        <v>226469</v>
      </c>
      <c r="H10" s="19">
        <v>88</v>
      </c>
      <c r="I10" s="19">
        <v>45055</v>
      </c>
      <c r="J10" s="19">
        <v>42034</v>
      </c>
      <c r="K10" s="19">
        <v>2984417</v>
      </c>
      <c r="L10" s="19">
        <v>1383</v>
      </c>
      <c r="M10" s="19">
        <v>307032</v>
      </c>
      <c r="N10" s="19">
        <v>34</v>
      </c>
      <c r="O10" s="19">
        <v>46019</v>
      </c>
      <c r="P10" s="19">
        <v>17224</v>
      </c>
      <c r="Q10" s="25">
        <v>1692408</v>
      </c>
      <c r="R10" s="19">
        <v>7632</v>
      </c>
      <c r="S10" s="25">
        <v>2859492</v>
      </c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</row>
    <row r="11" spans="1:44" ht="12" customHeight="1">
      <c r="A11" s="40" t="s">
        <v>192</v>
      </c>
      <c r="B11" s="19">
        <v>36084</v>
      </c>
      <c r="C11" s="19">
        <v>5802729</v>
      </c>
      <c r="D11" s="19">
        <v>13307</v>
      </c>
      <c r="E11" s="19">
        <v>1982992</v>
      </c>
      <c r="F11" s="19">
        <v>22</v>
      </c>
      <c r="G11" s="19">
        <v>10680</v>
      </c>
      <c r="H11" s="19">
        <v>14</v>
      </c>
      <c r="I11" s="19">
        <v>644</v>
      </c>
      <c r="J11" s="19">
        <v>5638</v>
      </c>
      <c r="K11" s="19">
        <v>520139</v>
      </c>
      <c r="L11" s="19">
        <v>442</v>
      </c>
      <c r="M11" s="19">
        <v>50967</v>
      </c>
      <c r="N11" s="19">
        <v>19</v>
      </c>
      <c r="O11" s="19">
        <v>19393</v>
      </c>
      <c r="P11" s="19">
        <v>6858</v>
      </c>
      <c r="Q11" s="25">
        <v>1271702</v>
      </c>
      <c r="R11" s="19">
        <v>314</v>
      </c>
      <c r="S11" s="25">
        <v>109466</v>
      </c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</row>
    <row r="12" spans="1:44" ht="12" customHeight="1">
      <c r="A12" s="40" t="s">
        <v>193</v>
      </c>
      <c r="B12" s="19">
        <v>230703</v>
      </c>
      <c r="C12" s="19">
        <v>38966309</v>
      </c>
      <c r="D12" s="19">
        <v>14951</v>
      </c>
      <c r="E12" s="19">
        <v>3468423</v>
      </c>
      <c r="F12" s="19">
        <v>270</v>
      </c>
      <c r="G12" s="19">
        <v>120530</v>
      </c>
      <c r="H12" s="19">
        <v>54</v>
      </c>
      <c r="I12" s="19">
        <v>65911</v>
      </c>
      <c r="J12" s="19">
        <v>9307</v>
      </c>
      <c r="K12" s="19">
        <v>1622749</v>
      </c>
      <c r="L12" s="19">
        <v>681</v>
      </c>
      <c r="M12" s="19">
        <v>377543</v>
      </c>
      <c r="N12" s="19">
        <v>119</v>
      </c>
      <c r="O12" s="19">
        <v>260230</v>
      </c>
      <c r="P12" s="19">
        <v>1964</v>
      </c>
      <c r="Q12" s="25">
        <v>348007</v>
      </c>
      <c r="R12" s="19">
        <v>2556</v>
      </c>
      <c r="S12" s="25">
        <v>673453</v>
      </c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</row>
    <row r="13" spans="1:44" ht="12" customHeight="1">
      <c r="A13" s="40" t="s">
        <v>194</v>
      </c>
      <c r="B13" s="19">
        <v>35149</v>
      </c>
      <c r="C13" s="19">
        <v>7157896</v>
      </c>
      <c r="D13" s="19">
        <v>5264</v>
      </c>
      <c r="E13" s="19">
        <v>1058059</v>
      </c>
      <c r="F13" s="19">
        <v>30</v>
      </c>
      <c r="G13" s="19">
        <v>51152</v>
      </c>
      <c r="H13" s="19">
        <v>0</v>
      </c>
      <c r="I13" s="19">
        <v>0</v>
      </c>
      <c r="J13" s="19">
        <v>3636</v>
      </c>
      <c r="K13" s="19">
        <v>644898</v>
      </c>
      <c r="L13" s="19">
        <v>200</v>
      </c>
      <c r="M13" s="19">
        <v>34732</v>
      </c>
      <c r="N13" s="19">
        <v>37</v>
      </c>
      <c r="O13" s="19">
        <v>61540</v>
      </c>
      <c r="P13" s="19">
        <v>1059</v>
      </c>
      <c r="Q13" s="25">
        <v>183546</v>
      </c>
      <c r="R13" s="19">
        <v>302</v>
      </c>
      <c r="S13" s="25">
        <v>82191</v>
      </c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</row>
    <row r="14" spans="1:44" ht="12" customHeight="1">
      <c r="A14" s="40" t="s">
        <v>195</v>
      </c>
      <c r="B14" s="19">
        <v>27452</v>
      </c>
      <c r="C14" s="19">
        <v>5553123</v>
      </c>
      <c r="D14" s="19">
        <v>4557</v>
      </c>
      <c r="E14" s="19">
        <v>723120</v>
      </c>
      <c r="F14" s="19">
        <v>32</v>
      </c>
      <c r="G14" s="19">
        <v>7041</v>
      </c>
      <c r="H14" s="19">
        <v>8</v>
      </c>
      <c r="I14" s="19">
        <v>1362</v>
      </c>
      <c r="J14" s="19">
        <v>2354</v>
      </c>
      <c r="K14" s="19">
        <v>211277</v>
      </c>
      <c r="L14" s="19">
        <v>374</v>
      </c>
      <c r="M14" s="19">
        <v>61494</v>
      </c>
      <c r="N14" s="19">
        <v>39</v>
      </c>
      <c r="O14" s="19">
        <v>45751</v>
      </c>
      <c r="P14" s="19">
        <v>812</v>
      </c>
      <c r="Q14" s="25">
        <v>132711</v>
      </c>
      <c r="R14" s="19">
        <v>938</v>
      </c>
      <c r="S14" s="25">
        <v>263482</v>
      </c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</row>
    <row r="15" spans="1:44" s="28" customFormat="1" ht="12" customHeight="1">
      <c r="A15" s="40" t="s">
        <v>196</v>
      </c>
      <c r="B15" s="19">
        <v>99919</v>
      </c>
      <c r="C15" s="19">
        <v>24058175</v>
      </c>
      <c r="D15" s="19">
        <v>13758</v>
      </c>
      <c r="E15" s="19">
        <v>2381592</v>
      </c>
      <c r="F15" s="19">
        <v>192</v>
      </c>
      <c r="G15" s="19">
        <v>51121</v>
      </c>
      <c r="H15" s="19">
        <v>5</v>
      </c>
      <c r="I15" s="19">
        <v>11027</v>
      </c>
      <c r="J15" s="19">
        <v>6033</v>
      </c>
      <c r="K15" s="19">
        <v>673717</v>
      </c>
      <c r="L15" s="19">
        <v>915</v>
      </c>
      <c r="M15" s="19">
        <v>166817</v>
      </c>
      <c r="N15" s="19">
        <v>30</v>
      </c>
      <c r="O15" s="19">
        <v>42466</v>
      </c>
      <c r="P15" s="19">
        <v>5435</v>
      </c>
      <c r="Q15" s="25">
        <v>1179965</v>
      </c>
      <c r="R15" s="19">
        <v>1148</v>
      </c>
      <c r="S15" s="25">
        <v>256478</v>
      </c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</row>
    <row r="16" spans="1:44" s="28" customFormat="1" ht="12" customHeight="1">
      <c r="A16" s="40" t="s">
        <v>197</v>
      </c>
      <c r="B16" s="19">
        <v>50778</v>
      </c>
      <c r="C16" s="19">
        <v>13643832</v>
      </c>
      <c r="D16" s="19">
        <v>9505</v>
      </c>
      <c r="E16" s="19">
        <v>3798094</v>
      </c>
      <c r="F16" s="19">
        <v>63</v>
      </c>
      <c r="G16" s="19">
        <v>10171</v>
      </c>
      <c r="H16" s="19">
        <v>3</v>
      </c>
      <c r="I16" s="19">
        <v>495</v>
      </c>
      <c r="J16" s="19">
        <v>7677</v>
      </c>
      <c r="K16" s="19">
        <v>3331871</v>
      </c>
      <c r="L16" s="19">
        <v>266</v>
      </c>
      <c r="M16" s="19">
        <v>67074</v>
      </c>
      <c r="N16" s="19">
        <v>16</v>
      </c>
      <c r="O16" s="19">
        <v>19481</v>
      </c>
      <c r="P16" s="19">
        <v>1106</v>
      </c>
      <c r="Q16" s="25">
        <v>256456</v>
      </c>
      <c r="R16" s="19">
        <v>374</v>
      </c>
      <c r="S16" s="25">
        <v>112545</v>
      </c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</row>
    <row r="17" spans="1:44" s="28" customFormat="1" ht="12" customHeight="1">
      <c r="A17" s="40" t="s">
        <v>198</v>
      </c>
      <c r="B17" s="19">
        <v>31021</v>
      </c>
      <c r="C17" s="19">
        <v>5510597</v>
      </c>
      <c r="D17" s="19">
        <v>12255</v>
      </c>
      <c r="E17" s="19">
        <v>1096664</v>
      </c>
      <c r="F17" s="19">
        <v>30</v>
      </c>
      <c r="G17" s="19">
        <v>7375</v>
      </c>
      <c r="H17" s="19">
        <v>4</v>
      </c>
      <c r="I17" s="19">
        <v>438</v>
      </c>
      <c r="J17" s="19">
        <v>10612</v>
      </c>
      <c r="K17" s="19">
        <v>717448</v>
      </c>
      <c r="L17" s="19">
        <v>935</v>
      </c>
      <c r="M17" s="19">
        <v>157502</v>
      </c>
      <c r="N17" s="19">
        <v>20</v>
      </c>
      <c r="O17" s="19">
        <v>11241</v>
      </c>
      <c r="P17" s="19">
        <v>454</v>
      </c>
      <c r="Q17" s="25">
        <v>72179</v>
      </c>
      <c r="R17" s="19">
        <v>200</v>
      </c>
      <c r="S17" s="25">
        <v>130480</v>
      </c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</row>
    <row r="18" spans="1:44" s="28" customFormat="1" ht="12" customHeight="1">
      <c r="A18" s="40" t="s">
        <v>199</v>
      </c>
      <c r="B18" s="19">
        <v>26077</v>
      </c>
      <c r="C18" s="19">
        <v>5867546</v>
      </c>
      <c r="D18" s="19">
        <v>2490</v>
      </c>
      <c r="E18" s="19">
        <v>412577</v>
      </c>
      <c r="F18" s="19">
        <v>16</v>
      </c>
      <c r="G18" s="19">
        <v>41449</v>
      </c>
      <c r="H18" s="19">
        <v>6</v>
      </c>
      <c r="I18" s="19">
        <v>4684</v>
      </c>
      <c r="J18" s="19">
        <v>1475</v>
      </c>
      <c r="K18" s="19">
        <v>143291</v>
      </c>
      <c r="L18" s="19">
        <v>174</v>
      </c>
      <c r="M18" s="19">
        <v>32250</v>
      </c>
      <c r="N18" s="19">
        <v>28</v>
      </c>
      <c r="O18" s="19">
        <v>49312</v>
      </c>
      <c r="P18" s="19">
        <v>469</v>
      </c>
      <c r="Q18" s="25">
        <v>84865</v>
      </c>
      <c r="R18" s="19">
        <v>322</v>
      </c>
      <c r="S18" s="25">
        <v>56726</v>
      </c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</row>
    <row r="19" spans="1:44" s="28" customFormat="1" ht="12" customHeight="1">
      <c r="A19" s="40" t="s">
        <v>200</v>
      </c>
      <c r="B19" s="19">
        <v>20222</v>
      </c>
      <c r="C19" s="19">
        <v>3696295</v>
      </c>
      <c r="D19" s="19">
        <v>1727</v>
      </c>
      <c r="E19" s="19">
        <v>314663</v>
      </c>
      <c r="F19" s="19">
        <v>10</v>
      </c>
      <c r="G19" s="19">
        <v>3077</v>
      </c>
      <c r="H19" s="19">
        <v>4</v>
      </c>
      <c r="I19" s="19">
        <v>120</v>
      </c>
      <c r="J19" s="19">
        <v>912</v>
      </c>
      <c r="K19" s="19">
        <v>143510</v>
      </c>
      <c r="L19" s="19">
        <v>139</v>
      </c>
      <c r="M19" s="19">
        <v>47222</v>
      </c>
      <c r="N19" s="19">
        <v>2</v>
      </c>
      <c r="O19" s="19">
        <v>1879</v>
      </c>
      <c r="P19" s="19">
        <v>528</v>
      </c>
      <c r="Q19" s="25">
        <v>90600</v>
      </c>
      <c r="R19" s="19">
        <v>132</v>
      </c>
      <c r="S19" s="25">
        <v>28254</v>
      </c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</row>
    <row r="20" spans="1:44" s="28" customFormat="1" ht="12" customHeight="1">
      <c r="A20" s="40" t="s">
        <v>201</v>
      </c>
      <c r="B20" s="19">
        <v>63011</v>
      </c>
      <c r="C20" s="19">
        <v>12343161</v>
      </c>
      <c r="D20" s="19">
        <v>15772</v>
      </c>
      <c r="E20" s="19">
        <v>2015366</v>
      </c>
      <c r="F20" s="19">
        <v>8</v>
      </c>
      <c r="G20" s="19">
        <v>1209</v>
      </c>
      <c r="H20" s="19">
        <v>17</v>
      </c>
      <c r="I20" s="19">
        <v>9102</v>
      </c>
      <c r="J20" s="19">
        <v>9684</v>
      </c>
      <c r="K20" s="19">
        <v>883372</v>
      </c>
      <c r="L20" s="19">
        <v>600</v>
      </c>
      <c r="M20" s="19">
        <v>114097</v>
      </c>
      <c r="N20" s="19">
        <v>17</v>
      </c>
      <c r="O20" s="19">
        <v>19872</v>
      </c>
      <c r="P20" s="19">
        <v>4279</v>
      </c>
      <c r="Q20" s="25">
        <v>653251</v>
      </c>
      <c r="R20" s="19">
        <v>1167</v>
      </c>
      <c r="S20" s="25">
        <v>334461</v>
      </c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</row>
    <row r="21" spans="1:44" s="28" customFormat="1" ht="12" customHeight="1">
      <c r="A21" s="40" t="s">
        <v>202</v>
      </c>
      <c r="B21" s="19">
        <v>80604</v>
      </c>
      <c r="C21" s="19">
        <v>16551594</v>
      </c>
      <c r="D21" s="19">
        <v>12519</v>
      </c>
      <c r="E21" s="19">
        <v>4456359</v>
      </c>
      <c r="F21" s="19">
        <v>11</v>
      </c>
      <c r="G21" s="19">
        <v>4004</v>
      </c>
      <c r="H21" s="19">
        <v>3</v>
      </c>
      <c r="I21" s="19">
        <v>1376</v>
      </c>
      <c r="J21" s="19">
        <v>10548</v>
      </c>
      <c r="K21" s="19">
        <v>4090683</v>
      </c>
      <c r="L21" s="19">
        <v>207</v>
      </c>
      <c r="M21" s="19">
        <v>53673</v>
      </c>
      <c r="N21" s="19">
        <v>26</v>
      </c>
      <c r="O21" s="19">
        <v>40314</v>
      </c>
      <c r="P21" s="19">
        <v>1488</v>
      </c>
      <c r="Q21" s="25">
        <v>205128</v>
      </c>
      <c r="R21" s="19">
        <v>236</v>
      </c>
      <c r="S21" s="25">
        <v>61182</v>
      </c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</row>
    <row r="22" spans="1:44" s="28" customFormat="1" ht="12" customHeight="1">
      <c r="A22" s="40" t="s">
        <v>203</v>
      </c>
      <c r="B22" s="19">
        <v>44149</v>
      </c>
      <c r="C22" s="19">
        <v>8103588</v>
      </c>
      <c r="D22" s="19">
        <v>7497</v>
      </c>
      <c r="E22" s="19">
        <v>1090376</v>
      </c>
      <c r="F22" s="19">
        <v>10</v>
      </c>
      <c r="G22" s="19">
        <v>1656</v>
      </c>
      <c r="H22" s="19">
        <v>4</v>
      </c>
      <c r="I22" s="19">
        <v>288</v>
      </c>
      <c r="J22" s="19">
        <v>5210</v>
      </c>
      <c r="K22" s="19">
        <v>450760</v>
      </c>
      <c r="L22" s="19">
        <v>333</v>
      </c>
      <c r="M22" s="19">
        <v>125510</v>
      </c>
      <c r="N22" s="19">
        <v>37</v>
      </c>
      <c r="O22" s="19">
        <v>31063</v>
      </c>
      <c r="P22" s="19">
        <v>1283</v>
      </c>
      <c r="Q22" s="25">
        <v>262936</v>
      </c>
      <c r="R22" s="19">
        <v>620</v>
      </c>
      <c r="S22" s="25">
        <v>218162</v>
      </c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</row>
    <row r="23" spans="1:44" s="28" customFormat="1" ht="12" customHeight="1">
      <c r="A23" s="40" t="s">
        <v>204</v>
      </c>
      <c r="B23" s="19">
        <v>11116</v>
      </c>
      <c r="C23" s="19">
        <v>1665728</v>
      </c>
      <c r="D23" s="19">
        <v>1618</v>
      </c>
      <c r="E23" s="19">
        <v>178914</v>
      </c>
      <c r="F23" s="19">
        <v>6</v>
      </c>
      <c r="G23" s="19">
        <v>1130</v>
      </c>
      <c r="H23" s="19">
        <v>5</v>
      </c>
      <c r="I23" s="19">
        <v>1903</v>
      </c>
      <c r="J23" s="19">
        <v>606</v>
      </c>
      <c r="K23" s="19">
        <v>46039</v>
      </c>
      <c r="L23" s="19">
        <v>127</v>
      </c>
      <c r="M23" s="19">
        <v>16532</v>
      </c>
      <c r="N23" s="19">
        <v>8</v>
      </c>
      <c r="O23" s="19">
        <v>9040</v>
      </c>
      <c r="P23" s="19">
        <v>377</v>
      </c>
      <c r="Q23" s="25">
        <v>58237</v>
      </c>
      <c r="R23" s="19">
        <v>489</v>
      </c>
      <c r="S23" s="25">
        <v>46033</v>
      </c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</row>
    <row r="24" spans="1:44" ht="12" customHeight="1">
      <c r="A24" s="40" t="s">
        <v>205</v>
      </c>
      <c r="B24" s="19">
        <v>25862</v>
      </c>
      <c r="C24" s="19">
        <v>3971914</v>
      </c>
      <c r="D24" s="19">
        <v>2517</v>
      </c>
      <c r="E24" s="19">
        <v>443511</v>
      </c>
      <c r="F24" s="19">
        <v>10</v>
      </c>
      <c r="G24" s="19">
        <v>851</v>
      </c>
      <c r="H24" s="19">
        <v>35</v>
      </c>
      <c r="I24" s="19">
        <v>4739</v>
      </c>
      <c r="J24" s="19">
        <v>1103</v>
      </c>
      <c r="K24" s="19">
        <v>165092</v>
      </c>
      <c r="L24" s="19">
        <v>294</v>
      </c>
      <c r="M24" s="19">
        <v>36079</v>
      </c>
      <c r="N24" s="19">
        <v>2</v>
      </c>
      <c r="O24" s="19">
        <v>732</v>
      </c>
      <c r="P24" s="19">
        <v>606</v>
      </c>
      <c r="Q24" s="25">
        <v>95145</v>
      </c>
      <c r="R24" s="19">
        <v>467</v>
      </c>
      <c r="S24" s="25">
        <v>140875</v>
      </c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</row>
    <row r="25" spans="1:44" ht="12" customHeight="1">
      <c r="A25" s="40" t="s">
        <v>206</v>
      </c>
      <c r="B25" s="19">
        <v>3768</v>
      </c>
      <c r="C25" s="19">
        <v>617880</v>
      </c>
      <c r="D25" s="19">
        <v>1179</v>
      </c>
      <c r="E25" s="19">
        <v>109929</v>
      </c>
      <c r="F25" s="19">
        <v>4</v>
      </c>
      <c r="G25" s="19">
        <v>419</v>
      </c>
      <c r="H25" s="19">
        <v>4</v>
      </c>
      <c r="I25" s="19">
        <v>239</v>
      </c>
      <c r="J25" s="19">
        <v>866</v>
      </c>
      <c r="K25" s="19">
        <v>68412</v>
      </c>
      <c r="L25" s="19">
        <v>59</v>
      </c>
      <c r="M25" s="19">
        <v>7044</v>
      </c>
      <c r="N25" s="19">
        <v>6</v>
      </c>
      <c r="O25" s="19">
        <v>7573</v>
      </c>
      <c r="P25" s="19">
        <v>44</v>
      </c>
      <c r="Q25" s="25">
        <v>5554</v>
      </c>
      <c r="R25" s="19">
        <v>196</v>
      </c>
      <c r="S25" s="25">
        <v>20688</v>
      </c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4" ht="12" customHeight="1">
      <c r="A26" s="40" t="s">
        <v>207</v>
      </c>
      <c r="B26" s="19">
        <v>35959</v>
      </c>
      <c r="C26" s="19">
        <v>3329913</v>
      </c>
      <c r="D26" s="19">
        <v>1283</v>
      </c>
      <c r="E26" s="19">
        <v>150689</v>
      </c>
      <c r="F26" s="19">
        <v>17</v>
      </c>
      <c r="G26" s="19">
        <v>3636</v>
      </c>
      <c r="H26" s="19">
        <v>6</v>
      </c>
      <c r="I26" s="19">
        <v>252</v>
      </c>
      <c r="J26" s="19">
        <v>0</v>
      </c>
      <c r="K26" s="19">
        <v>0</v>
      </c>
      <c r="L26" s="19">
        <v>173</v>
      </c>
      <c r="M26" s="19">
        <v>28481</v>
      </c>
      <c r="N26" s="19">
        <v>11</v>
      </c>
      <c r="O26" s="19">
        <v>9261</v>
      </c>
      <c r="P26" s="19">
        <v>165</v>
      </c>
      <c r="Q26" s="25">
        <v>31507</v>
      </c>
      <c r="R26" s="19">
        <v>911</v>
      </c>
      <c r="S26" s="25">
        <v>77552</v>
      </c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4" ht="12" customHeight="1">
      <c r="A27" s="40" t="s">
        <v>208</v>
      </c>
      <c r="B27" s="19">
        <v>38529</v>
      </c>
      <c r="C27" s="19">
        <v>6542561</v>
      </c>
      <c r="D27" s="19">
        <v>2376</v>
      </c>
      <c r="E27" s="19">
        <v>443093</v>
      </c>
      <c r="F27" s="19">
        <v>27</v>
      </c>
      <c r="G27" s="19">
        <v>19997</v>
      </c>
      <c r="H27" s="19">
        <v>4</v>
      </c>
      <c r="I27" s="19">
        <v>248</v>
      </c>
      <c r="J27" s="19">
        <v>4</v>
      </c>
      <c r="K27" s="19">
        <v>2234</v>
      </c>
      <c r="L27" s="19">
        <v>220</v>
      </c>
      <c r="M27" s="19">
        <v>25423</v>
      </c>
      <c r="N27" s="19">
        <v>10</v>
      </c>
      <c r="O27" s="19">
        <v>6942</v>
      </c>
      <c r="P27" s="19">
        <v>1377</v>
      </c>
      <c r="Q27" s="25">
        <v>198944</v>
      </c>
      <c r="R27" s="19">
        <v>734</v>
      </c>
      <c r="S27" s="25">
        <v>189305</v>
      </c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44" ht="12" customHeight="1">
      <c r="A28" s="40" t="s">
        <v>209</v>
      </c>
      <c r="B28" s="19">
        <v>135633</v>
      </c>
      <c r="C28" s="19">
        <v>17597119</v>
      </c>
      <c r="D28" s="19">
        <v>7014</v>
      </c>
      <c r="E28" s="19">
        <v>922493</v>
      </c>
      <c r="F28" s="19">
        <v>64</v>
      </c>
      <c r="G28" s="19">
        <v>9134</v>
      </c>
      <c r="H28" s="19">
        <v>53</v>
      </c>
      <c r="I28" s="19">
        <v>8849</v>
      </c>
      <c r="J28" s="19">
        <v>1</v>
      </c>
      <c r="K28" s="19">
        <v>99</v>
      </c>
      <c r="L28" s="19">
        <v>866</v>
      </c>
      <c r="M28" s="19">
        <v>113387</v>
      </c>
      <c r="N28" s="19">
        <v>24</v>
      </c>
      <c r="O28" s="19">
        <v>59079</v>
      </c>
      <c r="P28" s="19">
        <v>4594</v>
      </c>
      <c r="Q28" s="25">
        <v>460193</v>
      </c>
      <c r="R28" s="19">
        <v>1412</v>
      </c>
      <c r="S28" s="25">
        <v>271753</v>
      </c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</row>
    <row r="29" spans="1:44" ht="12" customHeight="1">
      <c r="A29" s="40" t="s">
        <v>210</v>
      </c>
      <c r="B29" s="19">
        <v>25915</v>
      </c>
      <c r="C29" s="19">
        <v>3797617</v>
      </c>
      <c r="D29" s="19">
        <v>1793</v>
      </c>
      <c r="E29" s="19">
        <v>313378</v>
      </c>
      <c r="F29" s="19">
        <v>10</v>
      </c>
      <c r="G29" s="19">
        <v>2253</v>
      </c>
      <c r="H29" s="19">
        <v>0</v>
      </c>
      <c r="I29" s="19">
        <v>0</v>
      </c>
      <c r="J29" s="19">
        <v>0</v>
      </c>
      <c r="K29" s="19">
        <v>0</v>
      </c>
      <c r="L29" s="19">
        <v>172</v>
      </c>
      <c r="M29" s="19">
        <v>39007</v>
      </c>
      <c r="N29" s="19">
        <v>6</v>
      </c>
      <c r="O29" s="19">
        <v>27821</v>
      </c>
      <c r="P29" s="19">
        <v>1495</v>
      </c>
      <c r="Q29" s="25">
        <v>188897</v>
      </c>
      <c r="R29" s="19">
        <v>110</v>
      </c>
      <c r="S29" s="25">
        <v>55400</v>
      </c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</row>
    <row r="30" spans="1:44" ht="12" customHeight="1">
      <c r="A30" s="40" t="s">
        <v>211</v>
      </c>
      <c r="B30" s="19">
        <v>62871</v>
      </c>
      <c r="C30" s="19">
        <v>10080814</v>
      </c>
      <c r="D30" s="19">
        <v>5335</v>
      </c>
      <c r="E30" s="19">
        <v>897740</v>
      </c>
      <c r="F30" s="19">
        <v>21</v>
      </c>
      <c r="G30" s="19">
        <v>8831</v>
      </c>
      <c r="H30" s="19">
        <v>42</v>
      </c>
      <c r="I30" s="19">
        <v>20310</v>
      </c>
      <c r="J30" s="19">
        <v>24</v>
      </c>
      <c r="K30" s="19">
        <v>1016</v>
      </c>
      <c r="L30" s="19">
        <v>279</v>
      </c>
      <c r="M30" s="19">
        <v>72123</v>
      </c>
      <c r="N30" s="19">
        <v>8</v>
      </c>
      <c r="O30" s="19">
        <v>32299</v>
      </c>
      <c r="P30" s="19">
        <v>3620</v>
      </c>
      <c r="Q30" s="25">
        <v>542568</v>
      </c>
      <c r="R30" s="19">
        <v>1341</v>
      </c>
      <c r="S30" s="25">
        <v>220594</v>
      </c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</row>
    <row r="31" spans="1:19" s="5" customFormat="1" ht="12" customHeight="1">
      <c r="A31" s="39" t="s">
        <v>212</v>
      </c>
      <c r="B31" s="22">
        <v>278319</v>
      </c>
      <c r="C31" s="22">
        <v>39268721</v>
      </c>
      <c r="D31" s="22">
        <v>11561</v>
      </c>
      <c r="E31" s="22">
        <v>4263613</v>
      </c>
      <c r="F31" s="22">
        <v>594</v>
      </c>
      <c r="G31" s="22">
        <v>61912</v>
      </c>
      <c r="H31" s="22">
        <v>141</v>
      </c>
      <c r="I31" s="22">
        <v>22955</v>
      </c>
      <c r="J31" s="22">
        <v>0</v>
      </c>
      <c r="K31" s="22">
        <v>0</v>
      </c>
      <c r="L31" s="22">
        <v>1076</v>
      </c>
      <c r="M31" s="22">
        <v>244528</v>
      </c>
      <c r="N31" s="22">
        <v>26</v>
      </c>
      <c r="O31" s="22">
        <v>17022</v>
      </c>
      <c r="P31" s="22">
        <v>5424</v>
      </c>
      <c r="Q31" s="24">
        <v>674855</v>
      </c>
      <c r="R31" s="22">
        <v>4300</v>
      </c>
      <c r="S31" s="24">
        <v>3242340</v>
      </c>
    </row>
    <row r="32" spans="1:19" s="5" customFormat="1" ht="12" customHeight="1">
      <c r="A32" s="39" t="s">
        <v>213</v>
      </c>
      <c r="B32" s="22">
        <v>118293</v>
      </c>
      <c r="C32" s="22">
        <v>40574833</v>
      </c>
      <c r="D32" s="22">
        <v>4937</v>
      </c>
      <c r="E32" s="22">
        <v>21021836</v>
      </c>
      <c r="F32" s="22">
        <v>38</v>
      </c>
      <c r="G32" s="22">
        <v>26205</v>
      </c>
      <c r="H32" s="22">
        <v>9</v>
      </c>
      <c r="I32" s="22">
        <v>8263</v>
      </c>
      <c r="J32" s="22">
        <v>0</v>
      </c>
      <c r="K32" s="22">
        <v>0</v>
      </c>
      <c r="L32" s="22">
        <v>344</v>
      </c>
      <c r="M32" s="22">
        <v>119942</v>
      </c>
      <c r="N32" s="22">
        <v>28</v>
      </c>
      <c r="O32" s="22">
        <v>60986</v>
      </c>
      <c r="P32" s="22">
        <v>723</v>
      </c>
      <c r="Q32" s="24">
        <v>172558</v>
      </c>
      <c r="R32" s="22">
        <v>3795</v>
      </c>
      <c r="S32" s="24">
        <v>20633881</v>
      </c>
    </row>
    <row r="33" spans="1:19" s="5" customFormat="1" ht="12" customHeight="1">
      <c r="A33" s="39" t="s">
        <v>214</v>
      </c>
      <c r="B33" s="22">
        <v>2780</v>
      </c>
      <c r="C33" s="22">
        <v>314400</v>
      </c>
      <c r="D33" s="22">
        <v>69</v>
      </c>
      <c r="E33" s="22">
        <v>13827</v>
      </c>
      <c r="F33" s="22">
        <v>2</v>
      </c>
      <c r="G33" s="22">
        <v>286</v>
      </c>
      <c r="H33" s="22">
        <v>3</v>
      </c>
      <c r="I33" s="22">
        <v>300</v>
      </c>
      <c r="J33" s="22">
        <v>0</v>
      </c>
      <c r="K33" s="22">
        <v>0</v>
      </c>
      <c r="L33" s="22">
        <v>19</v>
      </c>
      <c r="M33" s="22">
        <v>3080</v>
      </c>
      <c r="N33" s="22">
        <v>3</v>
      </c>
      <c r="O33" s="22">
        <v>583</v>
      </c>
      <c r="P33" s="22">
        <v>9</v>
      </c>
      <c r="Q33" s="24">
        <v>1109</v>
      </c>
      <c r="R33" s="22">
        <v>33</v>
      </c>
      <c r="S33" s="24">
        <v>8469</v>
      </c>
    </row>
    <row r="34" spans="1:55" ht="12" customHeight="1">
      <c r="A34" s="40" t="s">
        <v>215</v>
      </c>
      <c r="B34" s="19">
        <v>1276</v>
      </c>
      <c r="C34" s="19">
        <v>311104</v>
      </c>
      <c r="D34" s="19">
        <v>69</v>
      </c>
      <c r="E34" s="19">
        <v>13827</v>
      </c>
      <c r="F34" s="19">
        <v>2</v>
      </c>
      <c r="G34" s="19">
        <v>286</v>
      </c>
      <c r="H34" s="19">
        <v>3</v>
      </c>
      <c r="I34" s="19">
        <v>300</v>
      </c>
      <c r="J34" s="19">
        <v>0</v>
      </c>
      <c r="K34" s="19">
        <v>0</v>
      </c>
      <c r="L34" s="19">
        <v>19</v>
      </c>
      <c r="M34" s="19">
        <v>3080</v>
      </c>
      <c r="N34" s="19">
        <v>3</v>
      </c>
      <c r="O34" s="19">
        <v>583</v>
      </c>
      <c r="P34" s="19">
        <v>9</v>
      </c>
      <c r="Q34" s="25">
        <v>1109</v>
      </c>
      <c r="R34" s="19">
        <v>33</v>
      </c>
      <c r="S34" s="25">
        <v>8469</v>
      </c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</row>
    <row r="35" spans="1:55" ht="12" customHeight="1">
      <c r="A35" s="40" t="s">
        <v>216</v>
      </c>
      <c r="B35" s="19">
        <v>1504</v>
      </c>
      <c r="C35" s="19">
        <v>3295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25">
        <v>0</v>
      </c>
      <c r="R35" s="19">
        <v>0</v>
      </c>
      <c r="S35" s="25">
        <v>0</v>
      </c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</row>
    <row r="36" spans="1:19" ht="12" customHeight="1">
      <c r="A36" s="92" t="s">
        <v>217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</row>
    <row r="37" spans="1:19" ht="12">
      <c r="A37" s="33" t="s">
        <v>218</v>
      </c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</row>
    <row r="38" spans="1:67" ht="12" hidden="1">
      <c r="A38" s="11" t="s">
        <v>219</v>
      </c>
      <c r="B38" s="9">
        <f aca="true" t="shared" si="0" ref="B38:AG38">B7-B8-B33</f>
        <v>0</v>
      </c>
      <c r="C38" s="9">
        <f t="shared" si="0"/>
        <v>0</v>
      </c>
      <c r="D38" s="9">
        <f t="shared" si="0"/>
        <v>0</v>
      </c>
      <c r="E38" s="9">
        <f t="shared" si="0"/>
        <v>0</v>
      </c>
      <c r="F38" s="9">
        <f t="shared" si="0"/>
        <v>0</v>
      </c>
      <c r="G38" s="9">
        <f t="shared" si="0"/>
        <v>1</v>
      </c>
      <c r="H38" s="9">
        <f t="shared" si="0"/>
        <v>0</v>
      </c>
      <c r="I38" s="9">
        <f t="shared" si="0"/>
        <v>0</v>
      </c>
      <c r="J38" s="9">
        <f t="shared" si="0"/>
        <v>0</v>
      </c>
      <c r="K38" s="9">
        <f t="shared" si="0"/>
        <v>0</v>
      </c>
      <c r="L38" s="9">
        <f t="shared" si="0"/>
        <v>0</v>
      </c>
      <c r="M38" s="9">
        <f t="shared" si="0"/>
        <v>0</v>
      </c>
      <c r="N38" s="9">
        <f t="shared" si="0"/>
        <v>0</v>
      </c>
      <c r="O38" s="9">
        <f t="shared" si="0"/>
        <v>0</v>
      </c>
      <c r="P38" s="9">
        <f t="shared" si="0"/>
        <v>0</v>
      </c>
      <c r="Q38" s="9">
        <f t="shared" si="0"/>
        <v>0</v>
      </c>
      <c r="R38" s="9">
        <f t="shared" si="0"/>
        <v>0</v>
      </c>
      <c r="S38" s="9">
        <f t="shared" si="0"/>
        <v>0</v>
      </c>
      <c r="T38" s="9">
        <f t="shared" si="0"/>
        <v>0</v>
      </c>
      <c r="U38" s="9">
        <f t="shared" si="0"/>
        <v>0</v>
      </c>
      <c r="V38" s="9">
        <f t="shared" si="0"/>
        <v>0</v>
      </c>
      <c r="W38" s="9">
        <f t="shared" si="0"/>
        <v>0</v>
      </c>
      <c r="X38" s="9">
        <f t="shared" si="0"/>
        <v>0</v>
      </c>
      <c r="Y38" s="9">
        <f t="shared" si="0"/>
        <v>0</v>
      </c>
      <c r="Z38" s="9">
        <f t="shared" si="0"/>
        <v>0</v>
      </c>
      <c r="AA38" s="9">
        <f t="shared" si="0"/>
        <v>0</v>
      </c>
      <c r="AB38" s="9">
        <f t="shared" si="0"/>
        <v>0</v>
      </c>
      <c r="AC38" s="9">
        <f t="shared" si="0"/>
        <v>0</v>
      </c>
      <c r="AD38" s="9">
        <f t="shared" si="0"/>
        <v>0</v>
      </c>
      <c r="AE38" s="9">
        <f t="shared" si="0"/>
        <v>0</v>
      </c>
      <c r="AF38" s="9">
        <f t="shared" si="0"/>
        <v>0</v>
      </c>
      <c r="AG38" s="9">
        <f t="shared" si="0"/>
        <v>0</v>
      </c>
      <c r="AH38" s="9">
        <f aca="true" t="shared" si="1" ref="AH38:BO38">AH7-AH8-AH33</f>
        <v>0</v>
      </c>
      <c r="AI38" s="9">
        <f t="shared" si="1"/>
        <v>0</v>
      </c>
      <c r="AJ38" s="9">
        <f t="shared" si="1"/>
        <v>0</v>
      </c>
      <c r="AK38" s="9">
        <f t="shared" si="1"/>
        <v>0</v>
      </c>
      <c r="AL38" s="9">
        <f t="shared" si="1"/>
        <v>0</v>
      </c>
      <c r="AM38" s="9">
        <f t="shared" si="1"/>
        <v>0</v>
      </c>
      <c r="AN38" s="9">
        <f t="shared" si="1"/>
        <v>0</v>
      </c>
      <c r="AO38" s="9">
        <f t="shared" si="1"/>
        <v>0</v>
      </c>
      <c r="AP38" s="9">
        <f t="shared" si="1"/>
        <v>0</v>
      </c>
      <c r="AQ38" s="9">
        <f t="shared" si="1"/>
        <v>0</v>
      </c>
      <c r="AR38" s="9">
        <f t="shared" si="1"/>
        <v>0</v>
      </c>
      <c r="AS38" s="9">
        <f t="shared" si="1"/>
        <v>0</v>
      </c>
      <c r="AT38" s="9">
        <f t="shared" si="1"/>
        <v>0</v>
      </c>
      <c r="AU38" s="9">
        <f t="shared" si="1"/>
        <v>0</v>
      </c>
      <c r="AV38" s="9">
        <f t="shared" si="1"/>
        <v>0</v>
      </c>
      <c r="AW38" s="9">
        <f t="shared" si="1"/>
        <v>0</v>
      </c>
      <c r="AX38" s="9">
        <f t="shared" si="1"/>
        <v>0</v>
      </c>
      <c r="AY38" s="9">
        <f t="shared" si="1"/>
        <v>0</v>
      </c>
      <c r="AZ38" s="9">
        <f t="shared" si="1"/>
        <v>0</v>
      </c>
      <c r="BA38" s="9">
        <f t="shared" si="1"/>
        <v>0</v>
      </c>
      <c r="BB38" s="9">
        <f t="shared" si="1"/>
        <v>0</v>
      </c>
      <c r="BC38" s="9">
        <f t="shared" si="1"/>
        <v>0</v>
      </c>
      <c r="BD38" s="9">
        <f t="shared" si="1"/>
        <v>0</v>
      </c>
      <c r="BE38" s="9">
        <f t="shared" si="1"/>
        <v>0</v>
      </c>
      <c r="BF38" s="9">
        <f t="shared" si="1"/>
        <v>0</v>
      </c>
      <c r="BG38" s="9">
        <f t="shared" si="1"/>
        <v>0</v>
      </c>
      <c r="BH38" s="9">
        <f t="shared" si="1"/>
        <v>0</v>
      </c>
      <c r="BI38" s="9">
        <f t="shared" si="1"/>
        <v>0</v>
      </c>
      <c r="BJ38" s="9">
        <f t="shared" si="1"/>
        <v>0</v>
      </c>
      <c r="BK38" s="9">
        <f t="shared" si="1"/>
        <v>0</v>
      </c>
      <c r="BL38" s="9">
        <f t="shared" si="1"/>
        <v>0</v>
      </c>
      <c r="BM38" s="9">
        <f t="shared" si="1"/>
        <v>0</v>
      </c>
      <c r="BN38" s="9">
        <f t="shared" si="1"/>
        <v>0</v>
      </c>
      <c r="BO38" s="9">
        <f t="shared" si="1"/>
        <v>0</v>
      </c>
    </row>
    <row r="39" spans="1:67" ht="12" hidden="1">
      <c r="A39" s="23" t="s">
        <v>220</v>
      </c>
      <c r="B39" s="9">
        <f aca="true" t="shared" si="2" ref="B39:AG39">B8-B9-B31-B32</f>
        <v>0</v>
      </c>
      <c r="C39" s="9">
        <f t="shared" si="2"/>
        <v>0</v>
      </c>
      <c r="D39" s="9">
        <f t="shared" si="2"/>
        <v>0</v>
      </c>
      <c r="E39" s="9">
        <f t="shared" si="2"/>
        <v>0</v>
      </c>
      <c r="F39" s="9">
        <f t="shared" si="2"/>
        <v>0</v>
      </c>
      <c r="G39" s="9">
        <f t="shared" si="2"/>
        <v>0</v>
      </c>
      <c r="H39" s="9">
        <f t="shared" si="2"/>
        <v>0</v>
      </c>
      <c r="I39" s="9">
        <f t="shared" si="2"/>
        <v>1</v>
      </c>
      <c r="J39" s="9">
        <f t="shared" si="2"/>
        <v>0</v>
      </c>
      <c r="K39" s="9">
        <f t="shared" si="2"/>
        <v>0</v>
      </c>
      <c r="L39" s="9">
        <f t="shared" si="2"/>
        <v>0</v>
      </c>
      <c r="M39" s="9">
        <f t="shared" si="2"/>
        <v>1</v>
      </c>
      <c r="N39" s="9">
        <f t="shared" si="2"/>
        <v>0</v>
      </c>
      <c r="O39" s="9">
        <f t="shared" si="2"/>
        <v>0</v>
      </c>
      <c r="P39" s="9">
        <f t="shared" si="2"/>
        <v>0</v>
      </c>
      <c r="Q39" s="9">
        <f t="shared" si="2"/>
        <v>0</v>
      </c>
      <c r="R39" s="9">
        <f t="shared" si="2"/>
        <v>0</v>
      </c>
      <c r="S39" s="9">
        <f t="shared" si="2"/>
        <v>0</v>
      </c>
      <c r="T39" s="9">
        <f t="shared" si="2"/>
        <v>0</v>
      </c>
      <c r="U39" s="9">
        <f t="shared" si="2"/>
        <v>0</v>
      </c>
      <c r="V39" s="9">
        <f t="shared" si="2"/>
        <v>0</v>
      </c>
      <c r="W39" s="9">
        <f t="shared" si="2"/>
        <v>0</v>
      </c>
      <c r="X39" s="9">
        <f t="shared" si="2"/>
        <v>0</v>
      </c>
      <c r="Y39" s="9">
        <f t="shared" si="2"/>
        <v>0</v>
      </c>
      <c r="Z39" s="9">
        <f t="shared" si="2"/>
        <v>0</v>
      </c>
      <c r="AA39" s="9">
        <f t="shared" si="2"/>
        <v>0</v>
      </c>
      <c r="AB39" s="9">
        <f t="shared" si="2"/>
        <v>0</v>
      </c>
      <c r="AC39" s="9">
        <f t="shared" si="2"/>
        <v>0</v>
      </c>
      <c r="AD39" s="9">
        <f t="shared" si="2"/>
        <v>0</v>
      </c>
      <c r="AE39" s="9">
        <f t="shared" si="2"/>
        <v>0</v>
      </c>
      <c r="AF39" s="9">
        <f t="shared" si="2"/>
        <v>0</v>
      </c>
      <c r="AG39" s="9">
        <f t="shared" si="2"/>
        <v>0</v>
      </c>
      <c r="AH39" s="9">
        <f aca="true" t="shared" si="3" ref="AH39:BO39">AH8-AH9-AH31-AH32</f>
        <v>0</v>
      </c>
      <c r="AI39" s="9">
        <f t="shared" si="3"/>
        <v>0</v>
      </c>
      <c r="AJ39" s="9">
        <f t="shared" si="3"/>
        <v>0</v>
      </c>
      <c r="AK39" s="9">
        <f t="shared" si="3"/>
        <v>0</v>
      </c>
      <c r="AL39" s="9">
        <f t="shared" si="3"/>
        <v>0</v>
      </c>
      <c r="AM39" s="9">
        <f t="shared" si="3"/>
        <v>0</v>
      </c>
      <c r="AN39" s="9">
        <f t="shared" si="3"/>
        <v>0</v>
      </c>
      <c r="AO39" s="9">
        <f t="shared" si="3"/>
        <v>0</v>
      </c>
      <c r="AP39" s="9">
        <f t="shared" si="3"/>
        <v>0</v>
      </c>
      <c r="AQ39" s="9">
        <f t="shared" si="3"/>
        <v>0</v>
      </c>
      <c r="AR39" s="9">
        <f t="shared" si="3"/>
        <v>0</v>
      </c>
      <c r="AS39" s="9">
        <f t="shared" si="3"/>
        <v>0</v>
      </c>
      <c r="AT39" s="9">
        <f t="shared" si="3"/>
        <v>0</v>
      </c>
      <c r="AU39" s="9">
        <f t="shared" si="3"/>
        <v>0</v>
      </c>
      <c r="AV39" s="9">
        <f t="shared" si="3"/>
        <v>0</v>
      </c>
      <c r="AW39" s="9">
        <f t="shared" si="3"/>
        <v>0</v>
      </c>
      <c r="AX39" s="9">
        <f t="shared" si="3"/>
        <v>0</v>
      </c>
      <c r="AY39" s="9">
        <f t="shared" si="3"/>
        <v>0</v>
      </c>
      <c r="AZ39" s="9">
        <f t="shared" si="3"/>
        <v>0</v>
      </c>
      <c r="BA39" s="9">
        <f t="shared" si="3"/>
        <v>0</v>
      </c>
      <c r="BB39" s="9">
        <f t="shared" si="3"/>
        <v>0</v>
      </c>
      <c r="BC39" s="9">
        <f t="shared" si="3"/>
        <v>0</v>
      </c>
      <c r="BD39" s="9">
        <f t="shared" si="3"/>
        <v>0</v>
      </c>
      <c r="BE39" s="9">
        <f t="shared" si="3"/>
        <v>0</v>
      </c>
      <c r="BF39" s="9">
        <f t="shared" si="3"/>
        <v>0</v>
      </c>
      <c r="BG39" s="9">
        <f t="shared" si="3"/>
        <v>0</v>
      </c>
      <c r="BH39" s="9">
        <f t="shared" si="3"/>
        <v>0</v>
      </c>
      <c r="BI39" s="9">
        <f t="shared" si="3"/>
        <v>0</v>
      </c>
      <c r="BJ39" s="9">
        <f t="shared" si="3"/>
        <v>0</v>
      </c>
      <c r="BK39" s="9">
        <f t="shared" si="3"/>
        <v>0</v>
      </c>
      <c r="BL39" s="9">
        <f t="shared" si="3"/>
        <v>0</v>
      </c>
      <c r="BM39" s="9">
        <f t="shared" si="3"/>
        <v>0</v>
      </c>
      <c r="BN39" s="9">
        <f t="shared" si="3"/>
        <v>0</v>
      </c>
      <c r="BO39" s="9">
        <f t="shared" si="3"/>
        <v>0</v>
      </c>
    </row>
    <row r="40" spans="1:67" ht="12" hidden="1">
      <c r="A40" s="23" t="s">
        <v>221</v>
      </c>
      <c r="B40" s="9">
        <f aca="true" t="shared" si="4" ref="B40:AG40">B9-SUM(B10:B30)</f>
        <v>0</v>
      </c>
      <c r="C40" s="9">
        <f t="shared" si="4"/>
        <v>1</v>
      </c>
      <c r="D40" s="9">
        <f t="shared" si="4"/>
        <v>0</v>
      </c>
      <c r="E40" s="9">
        <f t="shared" si="4"/>
        <v>0</v>
      </c>
      <c r="F40" s="9">
        <f t="shared" si="4"/>
        <v>0</v>
      </c>
      <c r="G40" s="9">
        <f t="shared" si="4"/>
        <v>1</v>
      </c>
      <c r="H40" s="9">
        <f t="shared" si="4"/>
        <v>0</v>
      </c>
      <c r="I40" s="9">
        <f t="shared" si="4"/>
        <v>-1</v>
      </c>
      <c r="J40" s="9">
        <f t="shared" si="4"/>
        <v>0</v>
      </c>
      <c r="K40" s="9">
        <f t="shared" si="4"/>
        <v>1</v>
      </c>
      <c r="L40" s="9">
        <f t="shared" si="4"/>
        <v>0</v>
      </c>
      <c r="M40" s="9">
        <f t="shared" si="4"/>
        <v>0</v>
      </c>
      <c r="N40" s="9">
        <f t="shared" si="4"/>
        <v>0</v>
      </c>
      <c r="O40" s="9">
        <f t="shared" si="4"/>
        <v>-1</v>
      </c>
      <c r="P40" s="9">
        <f t="shared" si="4"/>
        <v>0</v>
      </c>
      <c r="Q40" s="9">
        <f t="shared" si="4"/>
        <v>1</v>
      </c>
      <c r="R40" s="9">
        <f t="shared" si="4"/>
        <v>0</v>
      </c>
      <c r="S40" s="9">
        <f t="shared" si="4"/>
        <v>4</v>
      </c>
      <c r="T40" s="9">
        <f t="shared" si="4"/>
        <v>0</v>
      </c>
      <c r="U40" s="9">
        <f t="shared" si="4"/>
        <v>0</v>
      </c>
      <c r="V40" s="9">
        <f t="shared" si="4"/>
        <v>0</v>
      </c>
      <c r="W40" s="9">
        <f t="shared" si="4"/>
        <v>0</v>
      </c>
      <c r="X40" s="9">
        <f t="shared" si="4"/>
        <v>0</v>
      </c>
      <c r="Y40" s="9">
        <f t="shared" si="4"/>
        <v>0</v>
      </c>
      <c r="Z40" s="9">
        <f t="shared" si="4"/>
        <v>0</v>
      </c>
      <c r="AA40" s="9">
        <f t="shared" si="4"/>
        <v>0</v>
      </c>
      <c r="AB40" s="9">
        <f t="shared" si="4"/>
        <v>0</v>
      </c>
      <c r="AC40" s="9">
        <f t="shared" si="4"/>
        <v>0</v>
      </c>
      <c r="AD40" s="9">
        <f t="shared" si="4"/>
        <v>0</v>
      </c>
      <c r="AE40" s="9">
        <f t="shared" si="4"/>
        <v>0</v>
      </c>
      <c r="AF40" s="9">
        <f t="shared" si="4"/>
        <v>0</v>
      </c>
      <c r="AG40" s="9">
        <f t="shared" si="4"/>
        <v>0</v>
      </c>
      <c r="AH40" s="9">
        <f aca="true" t="shared" si="5" ref="AH40:BO40">AH9-SUM(AH10:AH30)</f>
        <v>0</v>
      </c>
      <c r="AI40" s="9">
        <f t="shared" si="5"/>
        <v>0</v>
      </c>
      <c r="AJ40" s="9">
        <f t="shared" si="5"/>
        <v>0</v>
      </c>
      <c r="AK40" s="9">
        <f t="shared" si="5"/>
        <v>0</v>
      </c>
      <c r="AL40" s="9">
        <f t="shared" si="5"/>
        <v>0</v>
      </c>
      <c r="AM40" s="9">
        <f t="shared" si="5"/>
        <v>0</v>
      </c>
      <c r="AN40" s="9">
        <f t="shared" si="5"/>
        <v>0</v>
      </c>
      <c r="AO40" s="9">
        <f t="shared" si="5"/>
        <v>0</v>
      </c>
      <c r="AP40" s="9">
        <f t="shared" si="5"/>
        <v>0</v>
      </c>
      <c r="AQ40" s="9">
        <f t="shared" si="5"/>
        <v>0</v>
      </c>
      <c r="AR40" s="9">
        <f t="shared" si="5"/>
        <v>0</v>
      </c>
      <c r="AS40" s="9">
        <f t="shared" si="5"/>
        <v>0</v>
      </c>
      <c r="AT40" s="9">
        <f t="shared" si="5"/>
        <v>0</v>
      </c>
      <c r="AU40" s="9">
        <f t="shared" si="5"/>
        <v>0</v>
      </c>
      <c r="AV40" s="9">
        <f t="shared" si="5"/>
        <v>0</v>
      </c>
      <c r="AW40" s="9">
        <f t="shared" si="5"/>
        <v>0</v>
      </c>
      <c r="AX40" s="9">
        <f t="shared" si="5"/>
        <v>0</v>
      </c>
      <c r="AY40" s="9">
        <f t="shared" si="5"/>
        <v>0</v>
      </c>
      <c r="AZ40" s="9">
        <f t="shared" si="5"/>
        <v>0</v>
      </c>
      <c r="BA40" s="9">
        <f t="shared" si="5"/>
        <v>0</v>
      </c>
      <c r="BB40" s="9">
        <f t="shared" si="5"/>
        <v>0</v>
      </c>
      <c r="BC40" s="9">
        <f t="shared" si="5"/>
        <v>0</v>
      </c>
      <c r="BD40" s="9">
        <f t="shared" si="5"/>
        <v>0</v>
      </c>
      <c r="BE40" s="9">
        <f t="shared" si="5"/>
        <v>0</v>
      </c>
      <c r="BF40" s="9">
        <f t="shared" si="5"/>
        <v>0</v>
      </c>
      <c r="BG40" s="9">
        <f t="shared" si="5"/>
        <v>0</v>
      </c>
      <c r="BH40" s="9">
        <f t="shared" si="5"/>
        <v>0</v>
      </c>
      <c r="BI40" s="9">
        <f t="shared" si="5"/>
        <v>0</v>
      </c>
      <c r="BJ40" s="9">
        <f t="shared" si="5"/>
        <v>0</v>
      </c>
      <c r="BK40" s="9">
        <f t="shared" si="5"/>
        <v>0</v>
      </c>
      <c r="BL40" s="9">
        <f t="shared" si="5"/>
        <v>0</v>
      </c>
      <c r="BM40" s="9">
        <f t="shared" si="5"/>
        <v>0</v>
      </c>
      <c r="BN40" s="9">
        <f t="shared" si="5"/>
        <v>0</v>
      </c>
      <c r="BO40" s="9">
        <f t="shared" si="5"/>
        <v>0</v>
      </c>
    </row>
    <row r="41" spans="1:67" ht="12" hidden="1">
      <c r="A41" s="23" t="s">
        <v>222</v>
      </c>
      <c r="B41" s="9">
        <f aca="true" t="shared" si="6" ref="B41:AG41">B33-B34-B35</f>
        <v>0</v>
      </c>
      <c r="C41" s="9">
        <f t="shared" si="6"/>
        <v>1</v>
      </c>
      <c r="D41" s="9">
        <f t="shared" si="6"/>
        <v>0</v>
      </c>
      <c r="E41" s="9">
        <f t="shared" si="6"/>
        <v>0</v>
      </c>
      <c r="F41" s="9">
        <f t="shared" si="6"/>
        <v>0</v>
      </c>
      <c r="G41" s="9">
        <f t="shared" si="6"/>
        <v>0</v>
      </c>
      <c r="H41" s="9">
        <f t="shared" si="6"/>
        <v>0</v>
      </c>
      <c r="I41" s="9">
        <f t="shared" si="6"/>
        <v>0</v>
      </c>
      <c r="J41" s="9">
        <f t="shared" si="6"/>
        <v>0</v>
      </c>
      <c r="K41" s="9">
        <f t="shared" si="6"/>
        <v>0</v>
      </c>
      <c r="L41" s="9">
        <f t="shared" si="6"/>
        <v>0</v>
      </c>
      <c r="M41" s="9">
        <f t="shared" si="6"/>
        <v>0</v>
      </c>
      <c r="N41" s="9">
        <f t="shared" si="6"/>
        <v>0</v>
      </c>
      <c r="O41" s="9">
        <f t="shared" si="6"/>
        <v>0</v>
      </c>
      <c r="P41" s="9">
        <f t="shared" si="6"/>
        <v>0</v>
      </c>
      <c r="Q41" s="9">
        <f t="shared" si="6"/>
        <v>0</v>
      </c>
      <c r="R41" s="9">
        <f t="shared" si="6"/>
        <v>0</v>
      </c>
      <c r="S41" s="9">
        <f t="shared" si="6"/>
        <v>0</v>
      </c>
      <c r="T41" s="9">
        <f t="shared" si="6"/>
        <v>0</v>
      </c>
      <c r="U41" s="9">
        <f t="shared" si="6"/>
        <v>0</v>
      </c>
      <c r="V41" s="9">
        <f t="shared" si="6"/>
        <v>0</v>
      </c>
      <c r="W41" s="9">
        <f t="shared" si="6"/>
        <v>0</v>
      </c>
      <c r="X41" s="9">
        <f t="shared" si="6"/>
        <v>0</v>
      </c>
      <c r="Y41" s="9">
        <f t="shared" si="6"/>
        <v>0</v>
      </c>
      <c r="Z41" s="9">
        <f t="shared" si="6"/>
        <v>0</v>
      </c>
      <c r="AA41" s="9">
        <f t="shared" si="6"/>
        <v>0</v>
      </c>
      <c r="AB41" s="9">
        <f t="shared" si="6"/>
        <v>0</v>
      </c>
      <c r="AC41" s="9">
        <f t="shared" si="6"/>
        <v>0</v>
      </c>
      <c r="AD41" s="9">
        <f t="shared" si="6"/>
        <v>0</v>
      </c>
      <c r="AE41" s="9">
        <f t="shared" si="6"/>
        <v>0</v>
      </c>
      <c r="AF41" s="9">
        <f t="shared" si="6"/>
        <v>0</v>
      </c>
      <c r="AG41" s="9">
        <f t="shared" si="6"/>
        <v>0</v>
      </c>
      <c r="AH41" s="9">
        <f aca="true" t="shared" si="7" ref="AH41:BO41">AH33-AH34-AH35</f>
        <v>0</v>
      </c>
      <c r="AI41" s="9">
        <f t="shared" si="7"/>
        <v>0</v>
      </c>
      <c r="AJ41" s="9">
        <f t="shared" si="7"/>
        <v>0</v>
      </c>
      <c r="AK41" s="9">
        <f t="shared" si="7"/>
        <v>0</v>
      </c>
      <c r="AL41" s="9">
        <f t="shared" si="7"/>
        <v>0</v>
      </c>
      <c r="AM41" s="9">
        <f t="shared" si="7"/>
        <v>0</v>
      </c>
      <c r="AN41" s="9">
        <f t="shared" si="7"/>
        <v>0</v>
      </c>
      <c r="AO41" s="9">
        <f t="shared" si="7"/>
        <v>0</v>
      </c>
      <c r="AP41" s="9">
        <f t="shared" si="7"/>
        <v>0</v>
      </c>
      <c r="AQ41" s="9">
        <f t="shared" si="7"/>
        <v>0</v>
      </c>
      <c r="AR41" s="9">
        <f t="shared" si="7"/>
        <v>0</v>
      </c>
      <c r="AS41" s="9">
        <f t="shared" si="7"/>
        <v>0</v>
      </c>
      <c r="AT41" s="9">
        <f t="shared" si="7"/>
        <v>0</v>
      </c>
      <c r="AU41" s="9">
        <f t="shared" si="7"/>
        <v>0</v>
      </c>
      <c r="AV41" s="9">
        <f t="shared" si="7"/>
        <v>0</v>
      </c>
      <c r="AW41" s="9">
        <f t="shared" si="7"/>
        <v>0</v>
      </c>
      <c r="AX41" s="9">
        <f t="shared" si="7"/>
        <v>0</v>
      </c>
      <c r="AY41" s="9">
        <f t="shared" si="7"/>
        <v>0</v>
      </c>
      <c r="AZ41" s="9">
        <f t="shared" si="7"/>
        <v>0</v>
      </c>
      <c r="BA41" s="9">
        <f t="shared" si="7"/>
        <v>0</v>
      </c>
      <c r="BB41" s="9">
        <f t="shared" si="7"/>
        <v>0</v>
      </c>
      <c r="BC41" s="9">
        <f t="shared" si="7"/>
        <v>0</v>
      </c>
      <c r="BD41" s="9">
        <f t="shared" si="7"/>
        <v>0</v>
      </c>
      <c r="BE41" s="9">
        <f t="shared" si="7"/>
        <v>0</v>
      </c>
      <c r="BF41" s="9">
        <f t="shared" si="7"/>
        <v>0</v>
      </c>
      <c r="BG41" s="9">
        <f t="shared" si="7"/>
        <v>0</v>
      </c>
      <c r="BH41" s="9">
        <f t="shared" si="7"/>
        <v>0</v>
      </c>
      <c r="BI41" s="9">
        <f t="shared" si="7"/>
        <v>0</v>
      </c>
      <c r="BJ41" s="9">
        <f t="shared" si="7"/>
        <v>0</v>
      </c>
      <c r="BK41" s="9">
        <f t="shared" si="7"/>
        <v>0</v>
      </c>
      <c r="BL41" s="9">
        <f t="shared" si="7"/>
        <v>0</v>
      </c>
      <c r="BM41" s="9">
        <f t="shared" si="7"/>
        <v>0</v>
      </c>
      <c r="BN41" s="9">
        <f t="shared" si="7"/>
        <v>0</v>
      </c>
      <c r="BO41" s="9">
        <f t="shared" si="7"/>
        <v>0</v>
      </c>
    </row>
    <row r="42" spans="1:19" ht="12">
      <c r="A42" s="8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</row>
    <row r="43" spans="1:19" ht="12">
      <c r="A43" s="8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</row>
    <row r="44" spans="1:19" ht="12">
      <c r="A44" s="8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</row>
    <row r="45" spans="1:19" ht="12">
      <c r="A45" s="8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</row>
  </sheetData>
  <sheetProtection/>
  <mergeCells count="15">
    <mergeCell ref="J4:K4"/>
    <mergeCell ref="P4:Q4"/>
    <mergeCell ref="F4:G4"/>
    <mergeCell ref="H4:I4"/>
    <mergeCell ref="L4:M4"/>
    <mergeCell ref="A36:S36"/>
    <mergeCell ref="N4:O4"/>
    <mergeCell ref="R4:S4"/>
    <mergeCell ref="A1:S1"/>
    <mergeCell ref="A3:A6"/>
    <mergeCell ref="B3:C3"/>
    <mergeCell ref="D3:S3"/>
    <mergeCell ref="B4:B5"/>
    <mergeCell ref="C4:C5"/>
    <mergeCell ref="D4:E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O45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S1"/>
    </sheetView>
  </sheetViews>
  <sheetFormatPr defaultColWidth="9.33203125" defaultRowHeight="12"/>
  <cols>
    <col min="1" max="1" width="23.66015625" style="10" customWidth="1"/>
    <col min="2" max="2" width="14.33203125" style="0" customWidth="1"/>
    <col min="3" max="3" width="15.5" style="0" customWidth="1"/>
    <col min="4" max="4" width="7.66015625" style="0" customWidth="1"/>
    <col min="5" max="5" width="13.16015625" style="0" customWidth="1"/>
    <col min="6" max="6" width="7.66015625" style="0" customWidth="1"/>
    <col min="7" max="7" width="13.16015625" style="0" customWidth="1"/>
    <col min="8" max="8" width="7.5" style="0" customWidth="1"/>
    <col min="9" max="9" width="13.16015625" style="0" customWidth="1"/>
    <col min="10" max="10" width="9.83203125" style="0" customWidth="1"/>
    <col min="11" max="11" width="13.16015625" style="0" customWidth="1"/>
    <col min="12" max="12" width="6.83203125" style="0" customWidth="1"/>
    <col min="13" max="13" width="13.16015625" style="0" customWidth="1"/>
    <col min="14" max="14" width="7.33203125" style="0" customWidth="1"/>
    <col min="15" max="15" width="13.16015625" style="0" customWidth="1"/>
    <col min="16" max="16" width="7.66015625" style="0" customWidth="1"/>
    <col min="17" max="17" width="13.16015625" style="0" customWidth="1"/>
    <col min="18" max="18" width="7.33203125" style="0" customWidth="1"/>
    <col min="19" max="19" width="13.16015625" style="0" customWidth="1"/>
  </cols>
  <sheetData>
    <row r="1" spans="1:19" ht="19.5" customHeight="1">
      <c r="A1" s="85" t="s">
        <v>305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</row>
    <row r="2" spans="1:16" s="38" customFormat="1" ht="11.25" customHeight="1">
      <c r="A2" s="36" t="s">
        <v>579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P2" s="37"/>
    </row>
    <row r="3" spans="1:19" ht="15" customHeight="1">
      <c r="A3" s="86" t="s">
        <v>50</v>
      </c>
      <c r="B3" s="74" t="s">
        <v>307</v>
      </c>
      <c r="C3" s="75"/>
      <c r="D3" s="74" t="s">
        <v>308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</row>
    <row r="4" spans="1:19" ht="21" customHeight="1">
      <c r="A4" s="87"/>
      <c r="B4" s="77" t="s">
        <v>12</v>
      </c>
      <c r="C4" s="77" t="s">
        <v>2</v>
      </c>
      <c r="D4" s="74" t="s">
        <v>40</v>
      </c>
      <c r="E4" s="75"/>
      <c r="F4" s="79" t="s">
        <v>310</v>
      </c>
      <c r="G4" s="75"/>
      <c r="H4" s="74" t="s">
        <v>227</v>
      </c>
      <c r="I4" s="75"/>
      <c r="J4" s="74" t="s">
        <v>223</v>
      </c>
      <c r="K4" s="75"/>
      <c r="L4" s="74" t="s">
        <v>228</v>
      </c>
      <c r="M4" s="75"/>
      <c r="N4" s="79" t="s">
        <v>121</v>
      </c>
      <c r="O4" s="80"/>
      <c r="P4" s="74" t="s">
        <v>123</v>
      </c>
      <c r="Q4" s="75"/>
      <c r="R4" s="79" t="s">
        <v>42</v>
      </c>
      <c r="S4" s="76"/>
    </row>
    <row r="5" spans="1:19" ht="15" customHeight="1">
      <c r="A5" s="87"/>
      <c r="B5" s="78"/>
      <c r="C5" s="78"/>
      <c r="D5" s="30" t="s">
        <v>43</v>
      </c>
      <c r="E5" s="30" t="s">
        <v>44</v>
      </c>
      <c r="F5" s="30" t="s">
        <v>43</v>
      </c>
      <c r="G5" s="30" t="s">
        <v>44</v>
      </c>
      <c r="H5" s="30" t="s">
        <v>43</v>
      </c>
      <c r="I5" s="30" t="s">
        <v>44</v>
      </c>
      <c r="J5" s="30" t="s">
        <v>43</v>
      </c>
      <c r="K5" s="30" t="s">
        <v>44</v>
      </c>
      <c r="L5" s="30" t="s">
        <v>43</v>
      </c>
      <c r="M5" s="30" t="s">
        <v>44</v>
      </c>
      <c r="N5" s="30" t="s">
        <v>43</v>
      </c>
      <c r="O5" s="30" t="s">
        <v>44</v>
      </c>
      <c r="P5" s="30" t="s">
        <v>43</v>
      </c>
      <c r="Q5" s="30" t="s">
        <v>44</v>
      </c>
      <c r="R5" s="30" t="s">
        <v>43</v>
      </c>
      <c r="S5" s="51" t="s">
        <v>44</v>
      </c>
    </row>
    <row r="6" spans="1:19" s="35" customFormat="1" ht="15" customHeight="1">
      <c r="A6" s="88"/>
      <c r="B6" s="34" t="s">
        <v>306</v>
      </c>
      <c r="C6" s="34" t="s">
        <v>48</v>
      </c>
      <c r="D6" s="31" t="s">
        <v>309</v>
      </c>
      <c r="E6" s="34" t="s">
        <v>47</v>
      </c>
      <c r="F6" s="31" t="s">
        <v>309</v>
      </c>
      <c r="G6" s="34" t="s">
        <v>47</v>
      </c>
      <c r="H6" s="31" t="s">
        <v>309</v>
      </c>
      <c r="I6" s="34" t="s">
        <v>47</v>
      </c>
      <c r="J6" s="31" t="s">
        <v>309</v>
      </c>
      <c r="K6" s="34" t="s">
        <v>47</v>
      </c>
      <c r="L6" s="31" t="s">
        <v>309</v>
      </c>
      <c r="M6" s="34" t="s">
        <v>47</v>
      </c>
      <c r="N6" s="31" t="s">
        <v>309</v>
      </c>
      <c r="O6" s="34" t="s">
        <v>47</v>
      </c>
      <c r="P6" s="31" t="s">
        <v>309</v>
      </c>
      <c r="Q6" s="34" t="s">
        <v>47</v>
      </c>
      <c r="R6" s="31" t="s">
        <v>309</v>
      </c>
      <c r="S6" s="52" t="s">
        <v>47</v>
      </c>
    </row>
    <row r="7" spans="1:19" s="5" customFormat="1" ht="12" customHeight="1">
      <c r="A7" s="53" t="s">
        <v>56</v>
      </c>
      <c r="B7" s="15">
        <v>1658006</v>
      </c>
      <c r="C7" s="15">
        <v>305889307</v>
      </c>
      <c r="D7" s="15">
        <v>253496</v>
      </c>
      <c r="E7" s="15">
        <v>86498383</v>
      </c>
      <c r="F7" s="15">
        <v>826</v>
      </c>
      <c r="G7" s="15">
        <v>201029</v>
      </c>
      <c r="H7" s="15">
        <v>153</v>
      </c>
      <c r="I7" s="15">
        <v>148368</v>
      </c>
      <c r="J7" s="15">
        <v>28466</v>
      </c>
      <c r="K7" s="15">
        <v>7827345</v>
      </c>
      <c r="L7" s="15">
        <v>7211</v>
      </c>
      <c r="M7" s="15">
        <v>2611459</v>
      </c>
      <c r="N7" s="15">
        <v>151671</v>
      </c>
      <c r="O7" s="16">
        <v>13518654</v>
      </c>
      <c r="P7" s="15">
        <v>593</v>
      </c>
      <c r="Q7" s="15">
        <v>2104231</v>
      </c>
      <c r="R7" s="15">
        <v>64576</v>
      </c>
      <c r="S7" s="59">
        <v>60087297</v>
      </c>
    </row>
    <row r="8" spans="1:19" s="5" customFormat="1" ht="12" customHeight="1">
      <c r="A8" s="60" t="s">
        <v>493</v>
      </c>
      <c r="B8" s="22">
        <v>452260</v>
      </c>
      <c r="C8" s="22">
        <v>71843591</v>
      </c>
      <c r="D8" s="22">
        <v>162328</v>
      </c>
      <c r="E8" s="22">
        <v>42321585</v>
      </c>
      <c r="F8" s="22">
        <v>185</v>
      </c>
      <c r="G8" s="22">
        <v>15236</v>
      </c>
      <c r="H8" s="22">
        <v>20</v>
      </c>
      <c r="I8" s="22">
        <v>5044</v>
      </c>
      <c r="J8" s="22">
        <v>4202</v>
      </c>
      <c r="K8" s="22">
        <v>747509</v>
      </c>
      <c r="L8" s="22">
        <v>877</v>
      </c>
      <c r="M8" s="22">
        <v>207590</v>
      </c>
      <c r="N8" s="22">
        <v>138942</v>
      </c>
      <c r="O8" s="24">
        <v>11162679</v>
      </c>
      <c r="P8" s="22">
        <v>33</v>
      </c>
      <c r="Q8" s="22">
        <v>202146</v>
      </c>
      <c r="R8" s="22">
        <v>18069</v>
      </c>
      <c r="S8" s="61">
        <v>29981380</v>
      </c>
    </row>
    <row r="9" spans="1:44" ht="12" customHeight="1">
      <c r="A9" s="65" t="s">
        <v>534</v>
      </c>
      <c r="B9" s="22">
        <v>166304</v>
      </c>
      <c r="C9" s="22">
        <v>26282764</v>
      </c>
      <c r="D9" s="22">
        <v>8872</v>
      </c>
      <c r="E9" s="22">
        <v>9642144</v>
      </c>
      <c r="F9" s="22">
        <v>217</v>
      </c>
      <c r="G9" s="22">
        <v>28332</v>
      </c>
      <c r="H9" s="22">
        <v>40</v>
      </c>
      <c r="I9" s="22">
        <v>26651</v>
      </c>
      <c r="J9" s="22">
        <v>0</v>
      </c>
      <c r="K9" s="22">
        <v>0</v>
      </c>
      <c r="L9" s="22">
        <v>1527</v>
      </c>
      <c r="M9" s="22">
        <v>407886</v>
      </c>
      <c r="N9" s="22">
        <v>3310</v>
      </c>
      <c r="O9" s="24">
        <v>316229</v>
      </c>
      <c r="P9" s="22">
        <v>37</v>
      </c>
      <c r="Q9" s="22">
        <v>187413</v>
      </c>
      <c r="R9" s="22">
        <v>3741</v>
      </c>
      <c r="S9" s="61">
        <v>8675634</v>
      </c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</row>
    <row r="10" spans="1:44" ht="12" customHeight="1">
      <c r="A10" s="65" t="s">
        <v>535</v>
      </c>
      <c r="B10" s="22">
        <v>202609</v>
      </c>
      <c r="C10" s="22">
        <v>35555984</v>
      </c>
      <c r="D10" s="22">
        <v>21454</v>
      </c>
      <c r="E10" s="22">
        <v>3927089</v>
      </c>
      <c r="F10" s="22">
        <v>55</v>
      </c>
      <c r="G10" s="22">
        <v>10811</v>
      </c>
      <c r="H10" s="22">
        <v>10</v>
      </c>
      <c r="I10" s="22">
        <v>32982</v>
      </c>
      <c r="J10" s="22">
        <v>2154</v>
      </c>
      <c r="K10" s="22">
        <v>1047469</v>
      </c>
      <c r="L10" s="22">
        <v>422</v>
      </c>
      <c r="M10" s="22">
        <v>392133</v>
      </c>
      <c r="N10" s="22">
        <v>1684</v>
      </c>
      <c r="O10" s="24">
        <v>417887</v>
      </c>
      <c r="P10" s="22">
        <v>82</v>
      </c>
      <c r="Q10" s="22">
        <v>282945</v>
      </c>
      <c r="R10" s="22">
        <v>17047</v>
      </c>
      <c r="S10" s="61">
        <v>1742861</v>
      </c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</row>
    <row r="11" spans="1:44" ht="12" customHeight="1">
      <c r="A11" s="65" t="s">
        <v>536</v>
      </c>
      <c r="B11" s="22">
        <v>206963</v>
      </c>
      <c r="C11" s="22">
        <v>33909417</v>
      </c>
      <c r="D11" s="22">
        <v>14136</v>
      </c>
      <c r="E11" s="22">
        <v>4397904</v>
      </c>
      <c r="F11" s="22">
        <v>118</v>
      </c>
      <c r="G11" s="22">
        <v>33284</v>
      </c>
      <c r="H11" s="22">
        <v>21</v>
      </c>
      <c r="I11" s="22">
        <v>56830</v>
      </c>
      <c r="J11" s="22">
        <v>5175</v>
      </c>
      <c r="K11" s="22">
        <v>1138221</v>
      </c>
      <c r="L11" s="22">
        <v>822</v>
      </c>
      <c r="M11" s="22">
        <v>248984</v>
      </c>
      <c r="N11" s="22">
        <v>2285</v>
      </c>
      <c r="O11" s="24">
        <v>587999</v>
      </c>
      <c r="P11" s="22">
        <v>57</v>
      </c>
      <c r="Q11" s="22">
        <v>262961</v>
      </c>
      <c r="R11" s="22">
        <v>5658</v>
      </c>
      <c r="S11" s="61">
        <v>2069624</v>
      </c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</row>
    <row r="12" spans="1:44" ht="12" customHeight="1">
      <c r="A12" s="65" t="s">
        <v>537</v>
      </c>
      <c r="B12" s="22">
        <v>108570</v>
      </c>
      <c r="C12" s="22">
        <v>28395614</v>
      </c>
      <c r="D12" s="22">
        <v>10014</v>
      </c>
      <c r="E12" s="22">
        <v>4547999</v>
      </c>
      <c r="F12" s="22">
        <v>18</v>
      </c>
      <c r="G12" s="22">
        <v>10499</v>
      </c>
      <c r="H12" s="22">
        <v>16</v>
      </c>
      <c r="I12" s="22">
        <v>4364</v>
      </c>
      <c r="J12" s="22">
        <v>3941</v>
      </c>
      <c r="K12" s="22">
        <v>767249</v>
      </c>
      <c r="L12" s="22">
        <v>843</v>
      </c>
      <c r="M12" s="22">
        <v>298790</v>
      </c>
      <c r="N12" s="22">
        <v>1077</v>
      </c>
      <c r="O12" s="24">
        <v>211939</v>
      </c>
      <c r="P12" s="22">
        <v>39</v>
      </c>
      <c r="Q12" s="22">
        <v>111055</v>
      </c>
      <c r="R12" s="22">
        <v>4080</v>
      </c>
      <c r="S12" s="61">
        <v>3144103</v>
      </c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</row>
    <row r="13" spans="1:44" ht="12" customHeight="1">
      <c r="A13" s="65" t="s">
        <v>538</v>
      </c>
      <c r="B13" s="22">
        <v>170418</v>
      </c>
      <c r="C13" s="22">
        <v>33392158</v>
      </c>
      <c r="D13" s="22">
        <v>11142</v>
      </c>
      <c r="E13" s="22">
        <v>8922196</v>
      </c>
      <c r="F13" s="22">
        <v>13</v>
      </c>
      <c r="G13" s="22">
        <v>1235</v>
      </c>
      <c r="H13" s="22">
        <v>4</v>
      </c>
      <c r="I13" s="22">
        <v>4428</v>
      </c>
      <c r="J13" s="22">
        <v>1521</v>
      </c>
      <c r="K13" s="22">
        <v>1182494</v>
      </c>
      <c r="L13" s="22">
        <v>868</v>
      </c>
      <c r="M13" s="22">
        <v>322305</v>
      </c>
      <c r="N13" s="22">
        <v>628</v>
      </c>
      <c r="O13" s="24">
        <v>150413</v>
      </c>
      <c r="P13" s="22">
        <v>53</v>
      </c>
      <c r="Q13" s="22">
        <v>258270</v>
      </c>
      <c r="R13" s="22">
        <v>8055</v>
      </c>
      <c r="S13" s="61">
        <v>7003051</v>
      </c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</row>
    <row r="14" spans="1:44" s="28" customFormat="1" ht="12" customHeight="1">
      <c r="A14" s="60" t="s">
        <v>58</v>
      </c>
      <c r="B14" s="22">
        <v>347460</v>
      </c>
      <c r="C14" s="22">
        <v>76048038</v>
      </c>
      <c r="D14" s="22">
        <v>25267</v>
      </c>
      <c r="E14" s="22">
        <v>12677208</v>
      </c>
      <c r="F14" s="22">
        <v>213</v>
      </c>
      <c r="G14" s="22">
        <v>100403</v>
      </c>
      <c r="H14" s="22">
        <v>36</v>
      </c>
      <c r="I14" s="22">
        <v>10974</v>
      </c>
      <c r="J14" s="22">
        <v>11283</v>
      </c>
      <c r="K14" s="22">
        <v>2914235</v>
      </c>
      <c r="L14" s="22">
        <v>1839</v>
      </c>
      <c r="M14" s="22">
        <v>731054</v>
      </c>
      <c r="N14" s="22">
        <v>3736</v>
      </c>
      <c r="O14" s="24">
        <v>669886</v>
      </c>
      <c r="P14" s="22">
        <v>283</v>
      </c>
      <c r="Q14" s="22">
        <v>788777</v>
      </c>
      <c r="R14" s="22">
        <v>7877</v>
      </c>
      <c r="S14" s="61">
        <v>7461879</v>
      </c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</row>
    <row r="15" spans="1:44" s="28" customFormat="1" ht="12" customHeight="1">
      <c r="A15" s="57" t="s">
        <v>539</v>
      </c>
      <c r="B15" s="19">
        <v>32652</v>
      </c>
      <c r="C15" s="19">
        <v>5947288</v>
      </c>
      <c r="D15" s="19">
        <v>4539</v>
      </c>
      <c r="E15" s="19">
        <v>1091110</v>
      </c>
      <c r="F15" s="19">
        <v>52</v>
      </c>
      <c r="G15" s="19">
        <v>4379</v>
      </c>
      <c r="H15" s="19">
        <v>2</v>
      </c>
      <c r="I15" s="19">
        <v>632</v>
      </c>
      <c r="J15" s="19">
        <v>3363</v>
      </c>
      <c r="K15" s="19">
        <v>850168</v>
      </c>
      <c r="L15" s="19">
        <v>205</v>
      </c>
      <c r="M15" s="19">
        <v>34548</v>
      </c>
      <c r="N15" s="19">
        <v>402</v>
      </c>
      <c r="O15" s="25">
        <v>90555</v>
      </c>
      <c r="P15" s="19">
        <v>46</v>
      </c>
      <c r="Q15" s="19">
        <v>59349</v>
      </c>
      <c r="R15" s="19">
        <v>469</v>
      </c>
      <c r="S15" s="63">
        <v>51479</v>
      </c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</row>
    <row r="16" spans="1:44" s="28" customFormat="1" ht="12" customHeight="1">
      <c r="A16" s="57" t="s">
        <v>540</v>
      </c>
      <c r="B16" s="19">
        <v>49769</v>
      </c>
      <c r="C16" s="19">
        <v>12801781</v>
      </c>
      <c r="D16" s="19">
        <v>2207</v>
      </c>
      <c r="E16" s="19">
        <v>5191338</v>
      </c>
      <c r="F16" s="19">
        <v>21</v>
      </c>
      <c r="G16" s="19">
        <v>5321</v>
      </c>
      <c r="H16" s="19">
        <v>2</v>
      </c>
      <c r="I16" s="19">
        <v>203</v>
      </c>
      <c r="J16" s="19">
        <v>115</v>
      </c>
      <c r="K16" s="19">
        <v>34113</v>
      </c>
      <c r="L16" s="19">
        <v>130</v>
      </c>
      <c r="M16" s="19">
        <v>83274</v>
      </c>
      <c r="N16" s="19">
        <v>640</v>
      </c>
      <c r="O16" s="25">
        <v>103254</v>
      </c>
      <c r="P16" s="19">
        <v>26</v>
      </c>
      <c r="Q16" s="19">
        <v>86218</v>
      </c>
      <c r="R16" s="19">
        <v>1273</v>
      </c>
      <c r="S16" s="63">
        <v>4878954</v>
      </c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</row>
    <row r="17" spans="1:44" s="28" customFormat="1" ht="12" customHeight="1">
      <c r="A17" s="57" t="s">
        <v>541</v>
      </c>
      <c r="B17" s="19">
        <v>37111</v>
      </c>
      <c r="C17" s="19">
        <v>9302639</v>
      </c>
      <c r="D17" s="19">
        <v>7861</v>
      </c>
      <c r="E17" s="19">
        <v>1749068</v>
      </c>
      <c r="F17" s="19">
        <v>10</v>
      </c>
      <c r="G17" s="19">
        <v>1858</v>
      </c>
      <c r="H17" s="19">
        <v>10</v>
      </c>
      <c r="I17" s="19">
        <v>1911</v>
      </c>
      <c r="J17" s="19">
        <v>5146</v>
      </c>
      <c r="K17" s="19">
        <v>991782</v>
      </c>
      <c r="L17" s="19">
        <v>205</v>
      </c>
      <c r="M17" s="19">
        <v>90037</v>
      </c>
      <c r="N17" s="19">
        <v>611</v>
      </c>
      <c r="O17" s="25">
        <v>98274</v>
      </c>
      <c r="P17" s="19">
        <v>39</v>
      </c>
      <c r="Q17" s="19">
        <v>105127</v>
      </c>
      <c r="R17" s="19">
        <v>1840</v>
      </c>
      <c r="S17" s="63">
        <v>460079</v>
      </c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</row>
    <row r="18" spans="1:44" s="28" customFormat="1" ht="12" customHeight="1">
      <c r="A18" s="57" t="s">
        <v>542</v>
      </c>
      <c r="B18" s="19">
        <v>42522</v>
      </c>
      <c r="C18" s="19">
        <v>12508200</v>
      </c>
      <c r="D18" s="19">
        <v>2985</v>
      </c>
      <c r="E18" s="19">
        <v>1610513</v>
      </c>
      <c r="F18" s="19">
        <v>14</v>
      </c>
      <c r="G18" s="19">
        <v>5194</v>
      </c>
      <c r="H18" s="19">
        <v>0</v>
      </c>
      <c r="I18" s="19">
        <v>0</v>
      </c>
      <c r="J18" s="19">
        <v>1671</v>
      </c>
      <c r="K18" s="19">
        <v>526589</v>
      </c>
      <c r="L18" s="19">
        <v>267</v>
      </c>
      <c r="M18" s="19">
        <v>107448</v>
      </c>
      <c r="N18" s="19">
        <v>387</v>
      </c>
      <c r="O18" s="25">
        <v>83368</v>
      </c>
      <c r="P18" s="19">
        <v>40</v>
      </c>
      <c r="Q18" s="19">
        <v>110754</v>
      </c>
      <c r="R18" s="19">
        <v>606</v>
      </c>
      <c r="S18" s="63">
        <v>777159</v>
      </c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</row>
    <row r="19" spans="1:44" s="28" customFormat="1" ht="12" customHeight="1">
      <c r="A19" s="57" t="s">
        <v>543</v>
      </c>
      <c r="B19" s="19">
        <v>15903</v>
      </c>
      <c r="C19" s="19">
        <v>3756452</v>
      </c>
      <c r="D19" s="19">
        <v>477</v>
      </c>
      <c r="E19" s="19">
        <v>157384</v>
      </c>
      <c r="F19" s="19">
        <v>20</v>
      </c>
      <c r="G19" s="19">
        <v>3650</v>
      </c>
      <c r="H19" s="19">
        <v>4</v>
      </c>
      <c r="I19" s="19">
        <v>1049</v>
      </c>
      <c r="J19" s="19">
        <v>2</v>
      </c>
      <c r="K19" s="19">
        <v>313</v>
      </c>
      <c r="L19" s="19">
        <v>109</v>
      </c>
      <c r="M19" s="19">
        <v>31198</v>
      </c>
      <c r="N19" s="19">
        <v>182</v>
      </c>
      <c r="O19" s="25">
        <v>27919</v>
      </c>
      <c r="P19" s="19">
        <v>17</v>
      </c>
      <c r="Q19" s="19">
        <v>27702</v>
      </c>
      <c r="R19" s="19">
        <v>143</v>
      </c>
      <c r="S19" s="63">
        <v>65554</v>
      </c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</row>
    <row r="20" spans="1:44" s="28" customFormat="1" ht="12" customHeight="1">
      <c r="A20" s="57" t="s">
        <v>544</v>
      </c>
      <c r="B20" s="19">
        <v>22022</v>
      </c>
      <c r="C20" s="19">
        <v>6521704</v>
      </c>
      <c r="D20" s="19">
        <v>621</v>
      </c>
      <c r="E20" s="19">
        <v>317380</v>
      </c>
      <c r="F20" s="19">
        <v>12</v>
      </c>
      <c r="G20" s="19">
        <v>2120</v>
      </c>
      <c r="H20" s="19">
        <v>2</v>
      </c>
      <c r="I20" s="19">
        <v>419</v>
      </c>
      <c r="J20" s="19">
        <v>18</v>
      </c>
      <c r="K20" s="19">
        <v>4431</v>
      </c>
      <c r="L20" s="19">
        <v>129</v>
      </c>
      <c r="M20" s="19">
        <v>96035</v>
      </c>
      <c r="N20" s="19">
        <v>155</v>
      </c>
      <c r="O20" s="25">
        <v>31647</v>
      </c>
      <c r="P20" s="19">
        <v>36</v>
      </c>
      <c r="Q20" s="19">
        <v>84844</v>
      </c>
      <c r="R20" s="19">
        <v>269</v>
      </c>
      <c r="S20" s="63">
        <v>97883</v>
      </c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</row>
    <row r="21" spans="1:44" s="28" customFormat="1" ht="12" customHeight="1">
      <c r="A21" s="57" t="s">
        <v>545</v>
      </c>
      <c r="B21" s="19">
        <v>15015</v>
      </c>
      <c r="C21" s="19">
        <v>4123541</v>
      </c>
      <c r="D21" s="19">
        <v>534</v>
      </c>
      <c r="E21" s="19">
        <v>222578</v>
      </c>
      <c r="F21" s="19">
        <v>6</v>
      </c>
      <c r="G21" s="19">
        <v>556</v>
      </c>
      <c r="H21" s="19">
        <v>0</v>
      </c>
      <c r="I21" s="19">
        <v>0</v>
      </c>
      <c r="J21" s="19">
        <v>6</v>
      </c>
      <c r="K21" s="19">
        <v>2062</v>
      </c>
      <c r="L21" s="19">
        <v>156</v>
      </c>
      <c r="M21" s="19">
        <v>37287</v>
      </c>
      <c r="N21" s="19">
        <v>135</v>
      </c>
      <c r="O21" s="25">
        <v>24314</v>
      </c>
      <c r="P21" s="19">
        <v>9</v>
      </c>
      <c r="Q21" s="19">
        <v>26334</v>
      </c>
      <c r="R21" s="19">
        <v>222</v>
      </c>
      <c r="S21" s="63">
        <v>132025</v>
      </c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</row>
    <row r="22" spans="1:44" s="28" customFormat="1" ht="12" customHeight="1">
      <c r="A22" s="57" t="s">
        <v>546</v>
      </c>
      <c r="B22" s="19">
        <v>28908</v>
      </c>
      <c r="C22" s="19">
        <v>7197090</v>
      </c>
      <c r="D22" s="19">
        <v>1774</v>
      </c>
      <c r="E22" s="19">
        <v>953788</v>
      </c>
      <c r="F22" s="19">
        <v>4</v>
      </c>
      <c r="G22" s="19">
        <v>269</v>
      </c>
      <c r="H22" s="19">
        <v>0</v>
      </c>
      <c r="I22" s="19">
        <v>0</v>
      </c>
      <c r="J22" s="19">
        <v>875</v>
      </c>
      <c r="K22" s="19">
        <v>488439</v>
      </c>
      <c r="L22" s="19">
        <v>241</v>
      </c>
      <c r="M22" s="19">
        <v>167566</v>
      </c>
      <c r="N22" s="19">
        <v>143</v>
      </c>
      <c r="O22" s="25">
        <v>46540</v>
      </c>
      <c r="P22" s="19">
        <v>17</v>
      </c>
      <c r="Q22" s="19">
        <v>151388</v>
      </c>
      <c r="R22" s="19">
        <v>494</v>
      </c>
      <c r="S22" s="63">
        <v>99586</v>
      </c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</row>
    <row r="23" spans="1:44" ht="12" customHeight="1">
      <c r="A23" s="57" t="s">
        <v>547</v>
      </c>
      <c r="B23" s="19">
        <v>7393</v>
      </c>
      <c r="C23" s="19">
        <v>1498772</v>
      </c>
      <c r="D23" s="19">
        <v>349</v>
      </c>
      <c r="E23" s="19">
        <v>201342</v>
      </c>
      <c r="F23" s="19">
        <v>0</v>
      </c>
      <c r="G23" s="19">
        <v>0</v>
      </c>
      <c r="H23" s="19">
        <v>1</v>
      </c>
      <c r="I23" s="19">
        <v>715</v>
      </c>
      <c r="J23" s="19">
        <v>87</v>
      </c>
      <c r="K23" s="19">
        <v>16338</v>
      </c>
      <c r="L23" s="19">
        <v>52</v>
      </c>
      <c r="M23" s="19">
        <v>6577</v>
      </c>
      <c r="N23" s="19">
        <v>106</v>
      </c>
      <c r="O23" s="25">
        <v>14013</v>
      </c>
      <c r="P23" s="19">
        <v>20</v>
      </c>
      <c r="Q23" s="19">
        <v>6166</v>
      </c>
      <c r="R23" s="19">
        <v>83</v>
      </c>
      <c r="S23" s="63">
        <v>157533</v>
      </c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</row>
    <row r="24" spans="1:44" ht="12" customHeight="1">
      <c r="A24" s="57" t="s">
        <v>548</v>
      </c>
      <c r="B24" s="19">
        <v>15357</v>
      </c>
      <c r="C24" s="19">
        <v>2173952</v>
      </c>
      <c r="D24" s="19">
        <v>457</v>
      </c>
      <c r="E24" s="19">
        <v>86351</v>
      </c>
      <c r="F24" s="19">
        <v>15</v>
      </c>
      <c r="G24" s="19">
        <v>15454</v>
      </c>
      <c r="H24" s="19">
        <v>1</v>
      </c>
      <c r="I24" s="19">
        <v>67</v>
      </c>
      <c r="J24" s="19">
        <v>0</v>
      </c>
      <c r="K24" s="19">
        <v>0</v>
      </c>
      <c r="L24" s="19">
        <v>73</v>
      </c>
      <c r="M24" s="19">
        <v>16242</v>
      </c>
      <c r="N24" s="19">
        <v>146</v>
      </c>
      <c r="O24" s="25">
        <v>22468</v>
      </c>
      <c r="P24" s="19">
        <v>7</v>
      </c>
      <c r="Q24" s="19">
        <v>10381</v>
      </c>
      <c r="R24" s="19">
        <v>215</v>
      </c>
      <c r="S24" s="63">
        <v>21740</v>
      </c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</row>
    <row r="25" spans="1:44" ht="12" customHeight="1">
      <c r="A25" s="57" t="s">
        <v>549</v>
      </c>
      <c r="B25" s="19">
        <v>2658</v>
      </c>
      <c r="C25" s="19">
        <v>492228</v>
      </c>
      <c r="D25" s="19">
        <v>160</v>
      </c>
      <c r="E25" s="19">
        <v>37485</v>
      </c>
      <c r="F25" s="19">
        <v>4</v>
      </c>
      <c r="G25" s="19">
        <v>374</v>
      </c>
      <c r="H25" s="19">
        <v>0</v>
      </c>
      <c r="I25" s="19">
        <v>0</v>
      </c>
      <c r="J25" s="19">
        <v>0</v>
      </c>
      <c r="K25" s="19">
        <v>0</v>
      </c>
      <c r="L25" s="19">
        <v>75</v>
      </c>
      <c r="M25" s="19">
        <v>19476</v>
      </c>
      <c r="N25" s="19">
        <v>17</v>
      </c>
      <c r="O25" s="25">
        <v>1682</v>
      </c>
      <c r="P25" s="19">
        <v>12</v>
      </c>
      <c r="Q25" s="19">
        <v>4405</v>
      </c>
      <c r="R25" s="19">
        <v>52</v>
      </c>
      <c r="S25" s="63">
        <v>11548</v>
      </c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4" ht="12" customHeight="1">
      <c r="A26" s="57" t="s">
        <v>550</v>
      </c>
      <c r="B26" s="19">
        <v>25231</v>
      </c>
      <c r="C26" s="19">
        <v>2240216</v>
      </c>
      <c r="D26" s="19">
        <v>920</v>
      </c>
      <c r="E26" s="19">
        <v>101767</v>
      </c>
      <c r="F26" s="19">
        <v>34</v>
      </c>
      <c r="G26" s="19">
        <v>6306</v>
      </c>
      <c r="H26" s="19">
        <v>1</v>
      </c>
      <c r="I26" s="19">
        <v>103</v>
      </c>
      <c r="J26" s="19">
        <v>0</v>
      </c>
      <c r="K26" s="19">
        <v>0</v>
      </c>
      <c r="L26" s="19">
        <v>51</v>
      </c>
      <c r="M26" s="19">
        <v>9496</v>
      </c>
      <c r="N26" s="19">
        <v>81</v>
      </c>
      <c r="O26" s="25">
        <v>5776</v>
      </c>
      <c r="P26" s="19">
        <v>1</v>
      </c>
      <c r="Q26" s="19">
        <v>381</v>
      </c>
      <c r="R26" s="19">
        <v>752</v>
      </c>
      <c r="S26" s="63">
        <v>79706</v>
      </c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4" ht="12" customHeight="1">
      <c r="A27" s="57" t="s">
        <v>551</v>
      </c>
      <c r="B27" s="19">
        <v>38239</v>
      </c>
      <c r="C27" s="19">
        <v>5370735</v>
      </c>
      <c r="D27" s="19">
        <v>1574</v>
      </c>
      <c r="E27" s="19">
        <v>811160</v>
      </c>
      <c r="F27" s="19">
        <v>19</v>
      </c>
      <c r="G27" s="19">
        <v>54797</v>
      </c>
      <c r="H27" s="19">
        <v>13</v>
      </c>
      <c r="I27" s="19">
        <v>5876</v>
      </c>
      <c r="J27" s="19">
        <v>0</v>
      </c>
      <c r="K27" s="19">
        <v>0</v>
      </c>
      <c r="L27" s="19">
        <v>75</v>
      </c>
      <c r="M27" s="19">
        <v>18593</v>
      </c>
      <c r="N27" s="19">
        <v>338</v>
      </c>
      <c r="O27" s="25">
        <v>43231</v>
      </c>
      <c r="P27" s="19">
        <v>11</v>
      </c>
      <c r="Q27" s="19">
        <v>112819</v>
      </c>
      <c r="R27" s="19">
        <v>1118</v>
      </c>
      <c r="S27" s="63">
        <v>575842</v>
      </c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44" ht="12" customHeight="1">
      <c r="A28" s="57" t="s">
        <v>552</v>
      </c>
      <c r="B28" s="19">
        <v>14680</v>
      </c>
      <c r="C28" s="19">
        <v>2113438</v>
      </c>
      <c r="D28" s="19">
        <v>809</v>
      </c>
      <c r="E28" s="19">
        <v>145944</v>
      </c>
      <c r="F28" s="19">
        <v>2</v>
      </c>
      <c r="G28" s="19">
        <v>123</v>
      </c>
      <c r="H28" s="19">
        <v>0</v>
      </c>
      <c r="I28" s="19">
        <v>0</v>
      </c>
      <c r="J28" s="19">
        <v>0</v>
      </c>
      <c r="K28" s="19">
        <v>0</v>
      </c>
      <c r="L28" s="19">
        <v>71</v>
      </c>
      <c r="M28" s="19">
        <v>13276</v>
      </c>
      <c r="N28" s="19">
        <v>393</v>
      </c>
      <c r="O28" s="25">
        <v>76846</v>
      </c>
      <c r="P28" s="19">
        <v>2</v>
      </c>
      <c r="Q28" s="19">
        <v>2909</v>
      </c>
      <c r="R28" s="19">
        <v>341</v>
      </c>
      <c r="S28" s="63">
        <v>52791</v>
      </c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</row>
    <row r="29" spans="1:44" ht="12" customHeight="1">
      <c r="A29" s="60" t="s">
        <v>82</v>
      </c>
      <c r="B29" s="22">
        <v>3422</v>
      </c>
      <c r="C29" s="22">
        <v>461741</v>
      </c>
      <c r="D29" s="22">
        <v>283</v>
      </c>
      <c r="E29" s="22">
        <v>62259</v>
      </c>
      <c r="F29" s="22">
        <v>7</v>
      </c>
      <c r="G29" s="22">
        <v>1230</v>
      </c>
      <c r="H29" s="22">
        <v>6</v>
      </c>
      <c r="I29" s="22">
        <v>7096</v>
      </c>
      <c r="J29" s="22">
        <v>190</v>
      </c>
      <c r="K29" s="22">
        <v>30167</v>
      </c>
      <c r="L29" s="22">
        <v>13</v>
      </c>
      <c r="M29" s="22">
        <v>2715</v>
      </c>
      <c r="N29" s="22">
        <v>9</v>
      </c>
      <c r="O29" s="24">
        <v>1621</v>
      </c>
      <c r="P29" s="22">
        <v>9</v>
      </c>
      <c r="Q29" s="22">
        <v>10664</v>
      </c>
      <c r="R29" s="22">
        <v>49</v>
      </c>
      <c r="S29" s="61">
        <v>8766</v>
      </c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</row>
    <row r="30" spans="1:19" s="5" customFormat="1" ht="12" customHeight="1">
      <c r="A30" s="60" t="s">
        <v>491</v>
      </c>
      <c r="B30" s="19">
        <v>3376</v>
      </c>
      <c r="C30" s="19">
        <v>445111</v>
      </c>
      <c r="D30" s="19">
        <v>275</v>
      </c>
      <c r="E30" s="19">
        <v>56458</v>
      </c>
      <c r="F30" s="19">
        <v>7</v>
      </c>
      <c r="G30" s="19">
        <v>1230</v>
      </c>
      <c r="H30" s="19">
        <v>6</v>
      </c>
      <c r="I30" s="19">
        <v>7096</v>
      </c>
      <c r="J30" s="19">
        <v>190</v>
      </c>
      <c r="K30" s="19">
        <v>30167</v>
      </c>
      <c r="L30" s="19">
        <v>7</v>
      </c>
      <c r="M30" s="19">
        <v>637</v>
      </c>
      <c r="N30" s="19">
        <v>9</v>
      </c>
      <c r="O30" s="25">
        <v>1621</v>
      </c>
      <c r="P30" s="19">
        <v>8</v>
      </c>
      <c r="Q30" s="19">
        <v>7288</v>
      </c>
      <c r="R30" s="19">
        <v>48</v>
      </c>
      <c r="S30" s="63">
        <v>8419</v>
      </c>
    </row>
    <row r="31" spans="1:19" s="5" customFormat="1" ht="12" customHeight="1">
      <c r="A31" s="60" t="s">
        <v>492</v>
      </c>
      <c r="B31" s="19">
        <v>46</v>
      </c>
      <c r="C31" s="19">
        <v>16630</v>
      </c>
      <c r="D31" s="19">
        <v>8</v>
      </c>
      <c r="E31" s="19">
        <v>5801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6</v>
      </c>
      <c r="M31" s="19">
        <v>2079</v>
      </c>
      <c r="N31" s="19">
        <v>0</v>
      </c>
      <c r="O31" s="25">
        <v>0</v>
      </c>
      <c r="P31" s="19">
        <v>1</v>
      </c>
      <c r="Q31" s="19">
        <v>3376</v>
      </c>
      <c r="R31" s="19">
        <v>1</v>
      </c>
      <c r="S31" s="63">
        <v>347</v>
      </c>
    </row>
    <row r="32" spans="1:19" ht="12" customHeight="1">
      <c r="A32" s="45" t="s">
        <v>0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</row>
    <row r="33" spans="1:19" ht="11.25" customHeight="1">
      <c r="A33" s="33" t="s">
        <v>37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1:67" ht="11.25" customHeight="1" hidden="1">
      <c r="A34" s="11" t="s">
        <v>8</v>
      </c>
      <c r="B34" s="48">
        <f>B7-SUM(B8:B14)-B29</f>
        <v>0</v>
      </c>
      <c r="C34" s="48">
        <f aca="true" t="shared" si="0" ref="C34:S34">C7-SUM(C8:C14)-C29</f>
        <v>0</v>
      </c>
      <c r="D34" s="48">
        <f t="shared" si="0"/>
        <v>0</v>
      </c>
      <c r="E34" s="48">
        <f t="shared" si="0"/>
        <v>-1</v>
      </c>
      <c r="F34" s="48">
        <f t="shared" si="0"/>
        <v>0</v>
      </c>
      <c r="G34" s="48">
        <f t="shared" si="0"/>
        <v>-1</v>
      </c>
      <c r="H34" s="48">
        <f t="shared" si="0"/>
        <v>0</v>
      </c>
      <c r="I34" s="48">
        <f t="shared" si="0"/>
        <v>-1</v>
      </c>
      <c r="J34" s="48">
        <f t="shared" si="0"/>
        <v>0</v>
      </c>
      <c r="K34" s="48">
        <f t="shared" si="0"/>
        <v>1</v>
      </c>
      <c r="L34" s="48">
        <f t="shared" si="0"/>
        <v>0</v>
      </c>
      <c r="M34" s="48">
        <f t="shared" si="0"/>
        <v>2</v>
      </c>
      <c r="N34" s="48">
        <f t="shared" si="0"/>
        <v>0</v>
      </c>
      <c r="O34" s="48">
        <f t="shared" si="0"/>
        <v>1</v>
      </c>
      <c r="P34" s="48">
        <f t="shared" si="0"/>
        <v>0</v>
      </c>
      <c r="Q34" s="48">
        <f t="shared" si="0"/>
        <v>0</v>
      </c>
      <c r="R34" s="48">
        <f t="shared" si="0"/>
        <v>0</v>
      </c>
      <c r="S34" s="48">
        <f t="shared" si="0"/>
        <v>-1</v>
      </c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</row>
    <row r="35" spans="1:67" ht="11.25" customHeight="1" hidden="1">
      <c r="A35" s="11" t="s">
        <v>10</v>
      </c>
      <c r="B35" s="48">
        <f>B14-SUM(B15:B28)</f>
        <v>0</v>
      </c>
      <c r="C35" s="48">
        <f aca="true" t="shared" si="1" ref="C35:S35">C14-SUM(C15:C28)</f>
        <v>2</v>
      </c>
      <c r="D35" s="48">
        <f t="shared" si="1"/>
        <v>0</v>
      </c>
      <c r="E35" s="48">
        <f t="shared" si="1"/>
        <v>0</v>
      </c>
      <c r="F35" s="48">
        <f t="shared" si="1"/>
        <v>0</v>
      </c>
      <c r="G35" s="48">
        <f t="shared" si="1"/>
        <v>2</v>
      </c>
      <c r="H35" s="48">
        <f t="shared" si="1"/>
        <v>0</v>
      </c>
      <c r="I35" s="48">
        <f t="shared" si="1"/>
        <v>-1</v>
      </c>
      <c r="J35" s="48">
        <f t="shared" si="1"/>
        <v>0</v>
      </c>
      <c r="K35" s="48">
        <f t="shared" si="1"/>
        <v>0</v>
      </c>
      <c r="L35" s="48">
        <f t="shared" si="1"/>
        <v>0</v>
      </c>
      <c r="M35" s="48">
        <f t="shared" si="1"/>
        <v>1</v>
      </c>
      <c r="N35" s="48">
        <f t="shared" si="1"/>
        <v>0</v>
      </c>
      <c r="O35" s="48">
        <f t="shared" si="1"/>
        <v>-1</v>
      </c>
      <c r="P35" s="48">
        <f t="shared" si="1"/>
        <v>0</v>
      </c>
      <c r="Q35" s="48">
        <f t="shared" si="1"/>
        <v>0</v>
      </c>
      <c r="R35" s="48">
        <f t="shared" si="1"/>
        <v>0</v>
      </c>
      <c r="S35" s="48">
        <f t="shared" si="1"/>
        <v>0</v>
      </c>
      <c r="T35" s="48"/>
      <c r="U35" s="48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</row>
    <row r="36" spans="1:67" ht="11.25" customHeight="1" hidden="1">
      <c r="A36" s="11" t="s">
        <v>11</v>
      </c>
      <c r="B36" s="48">
        <f aca="true" t="shared" si="2" ref="B36:S36">B29-B30-B31</f>
        <v>0</v>
      </c>
      <c r="C36" s="48">
        <f t="shared" si="2"/>
        <v>0</v>
      </c>
      <c r="D36" s="48">
        <f t="shared" si="2"/>
        <v>0</v>
      </c>
      <c r="E36" s="48">
        <f t="shared" si="2"/>
        <v>0</v>
      </c>
      <c r="F36" s="48">
        <f t="shared" si="2"/>
        <v>0</v>
      </c>
      <c r="G36" s="48">
        <f t="shared" si="2"/>
        <v>0</v>
      </c>
      <c r="H36" s="48">
        <f t="shared" si="2"/>
        <v>0</v>
      </c>
      <c r="I36" s="48">
        <f t="shared" si="2"/>
        <v>0</v>
      </c>
      <c r="J36" s="48">
        <f t="shared" si="2"/>
        <v>0</v>
      </c>
      <c r="K36" s="48">
        <f t="shared" si="2"/>
        <v>0</v>
      </c>
      <c r="L36" s="48">
        <f t="shared" si="2"/>
        <v>0</v>
      </c>
      <c r="M36" s="48">
        <f t="shared" si="2"/>
        <v>-1</v>
      </c>
      <c r="N36" s="48">
        <f t="shared" si="2"/>
        <v>0</v>
      </c>
      <c r="O36" s="48">
        <f t="shared" si="2"/>
        <v>0</v>
      </c>
      <c r="P36" s="48">
        <f t="shared" si="2"/>
        <v>0</v>
      </c>
      <c r="Q36" s="48">
        <f t="shared" si="2"/>
        <v>0</v>
      </c>
      <c r="R36" s="48">
        <f t="shared" si="2"/>
        <v>0</v>
      </c>
      <c r="S36" s="48">
        <f t="shared" si="2"/>
        <v>0</v>
      </c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</row>
    <row r="37" spans="1:19" ht="11.25" customHeight="1" hidden="1">
      <c r="A37" s="64" t="s">
        <v>362</v>
      </c>
      <c r="B37" s="48">
        <f>B7-'年月Monthly'!B275</f>
        <v>0</v>
      </c>
      <c r="C37" s="48">
        <f>C7-'年月Monthly'!C275</f>
        <v>0</v>
      </c>
      <c r="D37" s="48">
        <f>D7-'年月Monthly'!D275</f>
        <v>0</v>
      </c>
      <c r="E37" s="48">
        <f>E7-'年月Monthly'!E275</f>
        <v>0</v>
      </c>
      <c r="F37" s="48">
        <f>F7-'年月Monthly'!F275</f>
        <v>0</v>
      </c>
      <c r="G37" s="48">
        <f>G7-'年月Monthly'!G275</f>
        <v>0</v>
      </c>
      <c r="H37" s="48">
        <f>H7-'年月Monthly'!H275</f>
        <v>0</v>
      </c>
      <c r="I37" s="48">
        <f>I7-'年月Monthly'!I275</f>
        <v>0</v>
      </c>
      <c r="J37" s="48">
        <f>J7-'年月Monthly'!J275</f>
        <v>0</v>
      </c>
      <c r="K37" s="48">
        <f>K7-'年月Monthly'!K275</f>
        <v>0</v>
      </c>
      <c r="L37" s="48">
        <f>L7-'年月Monthly'!L275</f>
        <v>0</v>
      </c>
      <c r="M37" s="48">
        <f>M7-'年月Monthly'!M275</f>
        <v>0</v>
      </c>
      <c r="N37" s="48">
        <f>N7-'年月Monthly'!N275</f>
        <v>0</v>
      </c>
      <c r="O37" s="48">
        <f>O7-'年月Monthly'!O275</f>
        <v>0</v>
      </c>
      <c r="P37" s="48">
        <f>P7-'年月Monthly'!P275</f>
        <v>0</v>
      </c>
      <c r="Q37" s="48">
        <f>Q7-'年月Monthly'!Q275</f>
        <v>0</v>
      </c>
      <c r="R37" s="48">
        <f>R7-'年月Monthly'!R275</f>
        <v>0</v>
      </c>
      <c r="S37" s="48">
        <f>S7-'年月Monthly'!S275</f>
        <v>0</v>
      </c>
    </row>
    <row r="38" spans="1:19" ht="11.25" customHeight="1">
      <c r="A38" s="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</row>
    <row r="39" spans="1:19" ht="12">
      <c r="A39" s="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</row>
    <row r="40" spans="1:19" ht="12">
      <c r="A40" s="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</row>
    <row r="41" spans="2:19" ht="12"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</row>
    <row r="42" spans="2:19" ht="12"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</row>
    <row r="43" spans="2:19" ht="12"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</row>
    <row r="44" spans="2:19" ht="12"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</row>
    <row r="45" spans="2:19" ht="12"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</row>
  </sheetData>
  <sheetProtection/>
  <mergeCells count="14">
    <mergeCell ref="D4:E4"/>
    <mergeCell ref="F4:G4"/>
    <mergeCell ref="H4:I4"/>
    <mergeCell ref="J4:K4"/>
    <mergeCell ref="L4:M4"/>
    <mergeCell ref="N4:O4"/>
    <mergeCell ref="P4:Q4"/>
    <mergeCell ref="R4:S4"/>
    <mergeCell ref="A1:S1"/>
    <mergeCell ref="A3:A6"/>
    <mergeCell ref="B3:C3"/>
    <mergeCell ref="D3:S3"/>
    <mergeCell ref="B4:B5"/>
    <mergeCell ref="C4:C5"/>
  </mergeCells>
  <conditionalFormatting sqref="B34:S34 B35:U35 B36:S37">
    <cfRule type="cellIs" priority="1" dxfId="13" operator="not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K45"/>
  <sheetViews>
    <sheetView zoomScalePageLayoutView="0" workbookViewId="0" topLeftCell="A1">
      <selection activeCell="B7" sqref="B7"/>
    </sheetView>
  </sheetViews>
  <sheetFormatPr defaultColWidth="9.33203125" defaultRowHeight="12"/>
  <cols>
    <col min="1" max="1" width="24.33203125" style="10" customWidth="1"/>
    <col min="2" max="2" width="12.33203125" style="0" customWidth="1"/>
    <col min="3" max="3" width="15.5" style="0" customWidth="1"/>
    <col min="4" max="4" width="7.66015625" style="0" customWidth="1"/>
    <col min="5" max="5" width="13.16015625" style="0" customWidth="1"/>
    <col min="6" max="6" width="7.66015625" style="0" customWidth="1"/>
    <col min="7" max="7" width="13.16015625" style="0" customWidth="1"/>
    <col min="8" max="8" width="8.83203125" style="0" customWidth="1"/>
    <col min="9" max="9" width="13.16015625" style="0" customWidth="1"/>
    <col min="10" max="10" width="6.83203125" style="0" customWidth="1"/>
    <col min="11" max="11" width="13.16015625" style="0" customWidth="1"/>
    <col min="12" max="12" width="7.66015625" style="0" customWidth="1"/>
    <col min="13" max="13" width="13.16015625" style="0" customWidth="1"/>
    <col min="14" max="14" width="7.33203125" style="0" customWidth="1"/>
    <col min="15" max="15" width="13.16015625" style="0" customWidth="1"/>
  </cols>
  <sheetData>
    <row r="1" spans="1:15" ht="19.5" customHeight="1">
      <c r="A1" s="93" t="s">
        <v>225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2" s="38" customFormat="1" ht="11.25" customHeight="1">
      <c r="A2" s="36" t="s">
        <v>52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5" ht="19.5" customHeight="1">
      <c r="A3" s="89" t="s">
        <v>50</v>
      </c>
      <c r="B3" s="74" t="s">
        <v>39</v>
      </c>
      <c r="C3" s="75"/>
      <c r="D3" s="74" t="s">
        <v>230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5"/>
    </row>
    <row r="4" spans="1:15" ht="14.25" customHeight="1">
      <c r="A4" s="90"/>
      <c r="B4" s="77" t="s">
        <v>12</v>
      </c>
      <c r="C4" s="77" t="s">
        <v>2</v>
      </c>
      <c r="D4" s="74" t="s">
        <v>40</v>
      </c>
      <c r="E4" s="75"/>
      <c r="F4" s="79" t="s">
        <v>226</v>
      </c>
      <c r="G4" s="75"/>
      <c r="H4" s="74" t="s">
        <v>227</v>
      </c>
      <c r="I4" s="75"/>
      <c r="J4" s="74" t="s">
        <v>228</v>
      </c>
      <c r="K4" s="75"/>
      <c r="L4" s="74" t="s">
        <v>41</v>
      </c>
      <c r="M4" s="75"/>
      <c r="N4" s="79" t="s">
        <v>42</v>
      </c>
      <c r="O4" s="75"/>
    </row>
    <row r="5" spans="1:15" ht="15.75" customHeight="1">
      <c r="A5" s="90"/>
      <c r="B5" s="78"/>
      <c r="C5" s="78"/>
      <c r="D5" s="30" t="s">
        <v>43</v>
      </c>
      <c r="E5" s="30" t="s">
        <v>44</v>
      </c>
      <c r="F5" s="30" t="s">
        <v>43</v>
      </c>
      <c r="G5" s="30" t="s">
        <v>44</v>
      </c>
      <c r="H5" s="30" t="s">
        <v>43</v>
      </c>
      <c r="I5" s="30" t="s">
        <v>44</v>
      </c>
      <c r="J5" s="30" t="s">
        <v>43</v>
      </c>
      <c r="K5" s="30" t="s">
        <v>44</v>
      </c>
      <c r="L5" s="30" t="s">
        <v>43</v>
      </c>
      <c r="M5" s="30" t="s">
        <v>44</v>
      </c>
      <c r="N5" s="30" t="s">
        <v>43</v>
      </c>
      <c r="O5" s="30" t="s">
        <v>44</v>
      </c>
    </row>
    <row r="6" spans="1:15" s="35" customFormat="1" ht="19.5" customHeight="1">
      <c r="A6" s="91"/>
      <c r="B6" s="34" t="s">
        <v>45</v>
      </c>
      <c r="C6" s="34" t="s">
        <v>48</v>
      </c>
      <c r="D6" s="31" t="s">
        <v>46</v>
      </c>
      <c r="E6" s="34" t="s">
        <v>47</v>
      </c>
      <c r="F6" s="31" t="s">
        <v>46</v>
      </c>
      <c r="G6" s="34" t="s">
        <v>47</v>
      </c>
      <c r="H6" s="31" t="s">
        <v>46</v>
      </c>
      <c r="I6" s="34" t="s">
        <v>47</v>
      </c>
      <c r="J6" s="31" t="s">
        <v>46</v>
      </c>
      <c r="K6" s="34" t="s">
        <v>47</v>
      </c>
      <c r="L6" s="31" t="s">
        <v>46</v>
      </c>
      <c r="M6" s="34" t="s">
        <v>47</v>
      </c>
      <c r="N6" s="31" t="s">
        <v>46</v>
      </c>
      <c r="O6" s="34" t="s">
        <v>47</v>
      </c>
    </row>
    <row r="7" spans="1:15" s="5" customFormat="1" ht="12" customHeight="1">
      <c r="A7" s="11" t="s">
        <v>56</v>
      </c>
      <c r="B7" s="15">
        <v>1947619</v>
      </c>
      <c r="C7" s="15">
        <v>351445072</v>
      </c>
      <c r="D7" s="15">
        <v>145560</v>
      </c>
      <c r="E7" s="15">
        <v>30078257</v>
      </c>
      <c r="F7" s="15">
        <v>1661</v>
      </c>
      <c r="G7" s="15">
        <v>514930</v>
      </c>
      <c r="H7" s="15">
        <v>555</v>
      </c>
      <c r="I7" s="15">
        <v>161034</v>
      </c>
      <c r="J7" s="15">
        <v>8960</v>
      </c>
      <c r="K7" s="15">
        <v>3215184</v>
      </c>
      <c r="L7" s="15">
        <v>601</v>
      </c>
      <c r="M7" s="15">
        <v>1342316</v>
      </c>
      <c r="N7" s="15">
        <v>133783</v>
      </c>
      <c r="O7" s="16">
        <v>24844793</v>
      </c>
    </row>
    <row r="8" spans="1:15" s="5" customFormat="1" ht="12" customHeight="1">
      <c r="A8" s="39" t="s">
        <v>57</v>
      </c>
      <c r="B8" s="22">
        <v>1945667</v>
      </c>
      <c r="C8" s="22">
        <v>351064486</v>
      </c>
      <c r="D8" s="22">
        <v>145457</v>
      </c>
      <c r="E8" s="22">
        <v>30055109</v>
      </c>
      <c r="F8" s="22">
        <v>1657</v>
      </c>
      <c r="G8" s="22">
        <v>513203</v>
      </c>
      <c r="H8" s="22">
        <v>555</v>
      </c>
      <c r="I8" s="22">
        <v>161034</v>
      </c>
      <c r="J8" s="22">
        <v>8945</v>
      </c>
      <c r="K8" s="22">
        <v>3211009</v>
      </c>
      <c r="L8" s="22">
        <v>601</v>
      </c>
      <c r="M8" s="22">
        <v>1342316</v>
      </c>
      <c r="N8" s="22">
        <v>133699</v>
      </c>
      <c r="O8" s="24">
        <v>24827546</v>
      </c>
    </row>
    <row r="9" spans="1:15" s="5" customFormat="1" ht="12" customHeight="1">
      <c r="A9" s="39" t="s">
        <v>58</v>
      </c>
      <c r="B9" s="22">
        <v>1506006</v>
      </c>
      <c r="C9" s="22">
        <v>294347520</v>
      </c>
      <c r="D9" s="22">
        <v>126782</v>
      </c>
      <c r="E9" s="22">
        <v>25278030</v>
      </c>
      <c r="F9" s="22">
        <v>1424</v>
      </c>
      <c r="G9" s="22">
        <v>393882</v>
      </c>
      <c r="H9" s="22">
        <v>223</v>
      </c>
      <c r="I9" s="22">
        <v>83685</v>
      </c>
      <c r="J9" s="22">
        <v>7764</v>
      </c>
      <c r="K9" s="22">
        <v>2890157</v>
      </c>
      <c r="L9" s="22">
        <v>574</v>
      </c>
      <c r="M9" s="22">
        <v>1307030</v>
      </c>
      <c r="N9" s="22">
        <v>116797</v>
      </c>
      <c r="O9" s="24">
        <v>20603275</v>
      </c>
    </row>
    <row r="10" spans="1:40" ht="12" customHeight="1">
      <c r="A10" s="32" t="s">
        <v>59</v>
      </c>
      <c r="B10" s="19">
        <v>473380</v>
      </c>
      <c r="C10" s="19">
        <v>80415568</v>
      </c>
      <c r="D10" s="19">
        <v>44539</v>
      </c>
      <c r="E10" s="19">
        <v>4661191</v>
      </c>
      <c r="F10" s="19">
        <v>263</v>
      </c>
      <c r="G10" s="19">
        <v>33709</v>
      </c>
      <c r="H10" s="19">
        <v>58</v>
      </c>
      <c r="I10" s="19">
        <v>25410</v>
      </c>
      <c r="J10" s="19">
        <v>1121</v>
      </c>
      <c r="K10" s="19">
        <v>173741</v>
      </c>
      <c r="L10" s="19">
        <v>19</v>
      </c>
      <c r="M10" s="19">
        <v>25191</v>
      </c>
      <c r="N10" s="19">
        <v>43078</v>
      </c>
      <c r="O10" s="25">
        <v>4403141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</row>
    <row r="11" spans="1:40" ht="12" customHeight="1">
      <c r="A11" s="32" t="s">
        <v>60</v>
      </c>
      <c r="B11" s="19">
        <v>30757</v>
      </c>
      <c r="C11" s="19">
        <v>5012172</v>
      </c>
      <c r="D11" s="19">
        <v>5476</v>
      </c>
      <c r="E11" s="19">
        <v>838524</v>
      </c>
      <c r="F11" s="19">
        <v>6</v>
      </c>
      <c r="G11" s="19">
        <v>857</v>
      </c>
      <c r="H11" s="19">
        <v>8</v>
      </c>
      <c r="I11" s="19">
        <v>1736</v>
      </c>
      <c r="J11" s="19">
        <v>302</v>
      </c>
      <c r="K11" s="19">
        <v>50371</v>
      </c>
      <c r="L11" s="19">
        <v>13</v>
      </c>
      <c r="M11" s="19">
        <v>4395</v>
      </c>
      <c r="N11" s="19">
        <v>5147</v>
      </c>
      <c r="O11" s="25">
        <v>781165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</row>
    <row r="12" spans="1:40" ht="12" customHeight="1">
      <c r="A12" s="32" t="s">
        <v>61</v>
      </c>
      <c r="B12" s="19">
        <v>273713</v>
      </c>
      <c r="C12" s="19">
        <v>55513322</v>
      </c>
      <c r="D12" s="19">
        <v>10003</v>
      </c>
      <c r="E12" s="19">
        <v>2739250</v>
      </c>
      <c r="F12" s="19">
        <v>225</v>
      </c>
      <c r="G12" s="19">
        <v>7286</v>
      </c>
      <c r="H12" s="19">
        <v>16</v>
      </c>
      <c r="I12" s="19">
        <v>1175</v>
      </c>
      <c r="J12" s="19">
        <v>606</v>
      </c>
      <c r="K12" s="19">
        <v>315048</v>
      </c>
      <c r="L12" s="19">
        <v>260</v>
      </c>
      <c r="M12" s="19">
        <v>470232</v>
      </c>
      <c r="N12" s="19">
        <v>8896</v>
      </c>
      <c r="O12" s="25">
        <v>1945508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</row>
    <row r="13" spans="1:40" ht="12" customHeight="1">
      <c r="A13" s="32" t="s">
        <v>62</v>
      </c>
      <c r="B13" s="19">
        <v>22983</v>
      </c>
      <c r="C13" s="19">
        <v>12659864</v>
      </c>
      <c r="D13" s="19">
        <v>1983</v>
      </c>
      <c r="E13" s="19">
        <v>1187173</v>
      </c>
      <c r="F13" s="19">
        <v>558</v>
      </c>
      <c r="G13" s="19">
        <v>198659</v>
      </c>
      <c r="H13" s="19">
        <v>34</v>
      </c>
      <c r="I13" s="19">
        <v>35906</v>
      </c>
      <c r="J13" s="19">
        <v>171</v>
      </c>
      <c r="K13" s="19">
        <v>116058</v>
      </c>
      <c r="L13" s="19">
        <v>17</v>
      </c>
      <c r="M13" s="19">
        <v>54615</v>
      </c>
      <c r="N13" s="19">
        <v>1203</v>
      </c>
      <c r="O13" s="25">
        <v>781935</v>
      </c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</row>
    <row r="14" spans="1:40" ht="12" customHeight="1">
      <c r="A14" s="32" t="s">
        <v>63</v>
      </c>
      <c r="B14" s="19">
        <v>26761</v>
      </c>
      <c r="C14" s="19">
        <v>11145829</v>
      </c>
      <c r="D14" s="19">
        <v>3302</v>
      </c>
      <c r="E14" s="19">
        <v>3189690</v>
      </c>
      <c r="F14" s="19">
        <v>115</v>
      </c>
      <c r="G14" s="19">
        <v>14164</v>
      </c>
      <c r="H14" s="19">
        <v>3</v>
      </c>
      <c r="I14" s="19">
        <v>305</v>
      </c>
      <c r="J14" s="19">
        <v>319</v>
      </c>
      <c r="K14" s="19">
        <v>929484</v>
      </c>
      <c r="L14" s="19">
        <v>25</v>
      </c>
      <c r="M14" s="19">
        <v>462750</v>
      </c>
      <c r="N14" s="19">
        <v>2840</v>
      </c>
      <c r="O14" s="25">
        <v>1782987</v>
      </c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</row>
    <row r="15" spans="1:40" s="28" customFormat="1" ht="12" customHeight="1">
      <c r="A15" s="32" t="s">
        <v>64</v>
      </c>
      <c r="B15" s="19">
        <v>41354</v>
      </c>
      <c r="C15" s="19">
        <v>9386583</v>
      </c>
      <c r="D15" s="19">
        <v>4059</v>
      </c>
      <c r="E15" s="19">
        <v>882765</v>
      </c>
      <c r="F15" s="19">
        <v>22</v>
      </c>
      <c r="G15" s="19">
        <v>5752</v>
      </c>
      <c r="H15" s="19">
        <v>0</v>
      </c>
      <c r="I15" s="19">
        <v>0</v>
      </c>
      <c r="J15" s="19">
        <v>957</v>
      </c>
      <c r="K15" s="19">
        <v>182590</v>
      </c>
      <c r="L15" s="19">
        <v>32</v>
      </c>
      <c r="M15" s="19">
        <v>30302</v>
      </c>
      <c r="N15" s="19">
        <v>3048</v>
      </c>
      <c r="O15" s="25">
        <v>664121</v>
      </c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</row>
    <row r="16" spans="1:40" s="28" customFormat="1" ht="12" customHeight="1">
      <c r="A16" s="32" t="s">
        <v>65</v>
      </c>
      <c r="B16" s="19">
        <v>45008</v>
      </c>
      <c r="C16" s="19">
        <v>13745871</v>
      </c>
      <c r="D16" s="19">
        <v>2668</v>
      </c>
      <c r="E16" s="19">
        <v>640101</v>
      </c>
      <c r="F16" s="19">
        <v>19</v>
      </c>
      <c r="G16" s="19">
        <v>3560</v>
      </c>
      <c r="H16" s="19">
        <v>2</v>
      </c>
      <c r="I16" s="19">
        <v>239</v>
      </c>
      <c r="J16" s="19">
        <v>255</v>
      </c>
      <c r="K16" s="19">
        <v>53923</v>
      </c>
      <c r="L16" s="19">
        <v>11</v>
      </c>
      <c r="M16" s="19">
        <v>3163</v>
      </c>
      <c r="N16" s="19">
        <v>2381</v>
      </c>
      <c r="O16" s="25">
        <v>579217</v>
      </c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</row>
    <row r="17" spans="1:40" s="28" customFormat="1" ht="12" customHeight="1">
      <c r="A17" s="32" t="s">
        <v>66</v>
      </c>
      <c r="B17" s="19">
        <v>28417</v>
      </c>
      <c r="C17" s="19">
        <v>8067558</v>
      </c>
      <c r="D17" s="19">
        <v>4975</v>
      </c>
      <c r="E17" s="19">
        <v>1209417</v>
      </c>
      <c r="F17" s="19">
        <v>10</v>
      </c>
      <c r="G17" s="19">
        <v>1948</v>
      </c>
      <c r="H17" s="19">
        <v>0</v>
      </c>
      <c r="I17" s="19">
        <v>0</v>
      </c>
      <c r="J17" s="19">
        <v>656</v>
      </c>
      <c r="K17" s="19">
        <v>214460</v>
      </c>
      <c r="L17" s="19">
        <v>21</v>
      </c>
      <c r="M17" s="19">
        <v>11245</v>
      </c>
      <c r="N17" s="19">
        <v>4288</v>
      </c>
      <c r="O17" s="25">
        <v>981765</v>
      </c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</row>
    <row r="18" spans="1:40" s="28" customFormat="1" ht="12" customHeight="1">
      <c r="A18" s="32" t="s">
        <v>67</v>
      </c>
      <c r="B18" s="19">
        <v>14766</v>
      </c>
      <c r="C18" s="19">
        <v>3227031</v>
      </c>
      <c r="D18" s="19">
        <v>1692</v>
      </c>
      <c r="E18" s="19">
        <v>240071</v>
      </c>
      <c r="F18" s="19">
        <v>28</v>
      </c>
      <c r="G18" s="19">
        <v>3827</v>
      </c>
      <c r="H18" s="19">
        <v>3</v>
      </c>
      <c r="I18" s="19">
        <v>956</v>
      </c>
      <c r="J18" s="19">
        <v>465</v>
      </c>
      <c r="K18" s="19">
        <v>25670</v>
      </c>
      <c r="L18" s="19">
        <v>12</v>
      </c>
      <c r="M18" s="19">
        <v>6980</v>
      </c>
      <c r="N18" s="19">
        <v>1184</v>
      </c>
      <c r="O18" s="25">
        <v>202638</v>
      </c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</row>
    <row r="19" spans="1:40" s="28" customFormat="1" ht="12" customHeight="1">
      <c r="A19" s="32" t="s">
        <v>68</v>
      </c>
      <c r="B19" s="19">
        <v>26150</v>
      </c>
      <c r="C19" s="19">
        <v>7692212</v>
      </c>
      <c r="D19" s="19">
        <v>5924</v>
      </c>
      <c r="E19" s="19">
        <v>1488136</v>
      </c>
      <c r="F19" s="19">
        <v>0</v>
      </c>
      <c r="G19" s="19">
        <v>0</v>
      </c>
      <c r="H19" s="19">
        <v>2</v>
      </c>
      <c r="I19" s="19">
        <v>235</v>
      </c>
      <c r="J19" s="19">
        <v>138</v>
      </c>
      <c r="K19" s="19">
        <v>18748</v>
      </c>
      <c r="L19" s="19">
        <v>10</v>
      </c>
      <c r="M19" s="19">
        <v>3352</v>
      </c>
      <c r="N19" s="19">
        <v>5774</v>
      </c>
      <c r="O19" s="25">
        <v>1465800</v>
      </c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</row>
    <row r="20" spans="1:40" s="28" customFormat="1" ht="12" customHeight="1">
      <c r="A20" s="32" t="s">
        <v>69</v>
      </c>
      <c r="B20" s="19">
        <v>50962</v>
      </c>
      <c r="C20" s="19">
        <v>12291293</v>
      </c>
      <c r="D20" s="19">
        <v>5876</v>
      </c>
      <c r="E20" s="19">
        <v>955851</v>
      </c>
      <c r="F20" s="19">
        <v>2</v>
      </c>
      <c r="G20" s="19">
        <v>325</v>
      </c>
      <c r="H20" s="19">
        <v>2</v>
      </c>
      <c r="I20" s="19">
        <v>380</v>
      </c>
      <c r="J20" s="19">
        <v>574</v>
      </c>
      <c r="K20" s="19">
        <v>99956</v>
      </c>
      <c r="L20" s="19">
        <v>28</v>
      </c>
      <c r="M20" s="19">
        <v>24963</v>
      </c>
      <c r="N20" s="19">
        <v>5270</v>
      </c>
      <c r="O20" s="25">
        <v>830227</v>
      </c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spans="1:40" s="28" customFormat="1" ht="12" customHeight="1">
      <c r="A21" s="32" t="s">
        <v>70</v>
      </c>
      <c r="B21" s="19">
        <v>73955</v>
      </c>
      <c r="C21" s="19">
        <v>12446178</v>
      </c>
      <c r="D21" s="19">
        <v>4978</v>
      </c>
      <c r="E21" s="19">
        <v>1188403</v>
      </c>
      <c r="F21" s="19">
        <v>10</v>
      </c>
      <c r="G21" s="19">
        <v>4635</v>
      </c>
      <c r="H21" s="19">
        <v>8</v>
      </c>
      <c r="I21" s="19">
        <v>3321</v>
      </c>
      <c r="J21" s="19">
        <v>192</v>
      </c>
      <c r="K21" s="19">
        <v>67551</v>
      </c>
      <c r="L21" s="19">
        <v>18</v>
      </c>
      <c r="M21" s="19">
        <v>12406</v>
      </c>
      <c r="N21" s="19">
        <v>4750</v>
      </c>
      <c r="O21" s="25">
        <v>1100490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</row>
    <row r="22" spans="1:40" s="28" customFormat="1" ht="12" customHeight="1">
      <c r="A22" s="32" t="s">
        <v>71</v>
      </c>
      <c r="B22" s="19">
        <v>44103</v>
      </c>
      <c r="C22" s="19">
        <v>10202776</v>
      </c>
      <c r="D22" s="19">
        <v>4298</v>
      </c>
      <c r="E22" s="19">
        <v>1145698</v>
      </c>
      <c r="F22" s="19">
        <v>3</v>
      </c>
      <c r="G22" s="19">
        <v>701</v>
      </c>
      <c r="H22" s="19">
        <v>0</v>
      </c>
      <c r="I22" s="19">
        <v>0</v>
      </c>
      <c r="J22" s="19">
        <v>245</v>
      </c>
      <c r="K22" s="19">
        <v>301303</v>
      </c>
      <c r="L22" s="19">
        <v>21</v>
      </c>
      <c r="M22" s="19">
        <v>11556</v>
      </c>
      <c r="N22" s="19">
        <v>4029</v>
      </c>
      <c r="O22" s="25">
        <v>832138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</row>
    <row r="23" spans="1:40" s="28" customFormat="1" ht="12" customHeight="1">
      <c r="A23" s="32" t="s">
        <v>72</v>
      </c>
      <c r="B23" s="19">
        <v>11844</v>
      </c>
      <c r="C23" s="19">
        <v>2539493</v>
      </c>
      <c r="D23" s="19">
        <v>1304</v>
      </c>
      <c r="E23" s="19">
        <v>286970</v>
      </c>
      <c r="F23" s="19">
        <v>8</v>
      </c>
      <c r="G23" s="19">
        <v>777</v>
      </c>
      <c r="H23" s="19">
        <v>0</v>
      </c>
      <c r="I23" s="19">
        <v>0</v>
      </c>
      <c r="J23" s="19">
        <v>136</v>
      </c>
      <c r="K23" s="19">
        <v>37992</v>
      </c>
      <c r="L23" s="19">
        <v>16</v>
      </c>
      <c r="M23" s="19">
        <v>2633</v>
      </c>
      <c r="N23" s="19">
        <v>1144</v>
      </c>
      <c r="O23" s="25">
        <v>245568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</row>
    <row r="24" spans="1:40" ht="12" customHeight="1">
      <c r="A24" s="32" t="s">
        <v>73</v>
      </c>
      <c r="B24" s="19">
        <v>23300</v>
      </c>
      <c r="C24" s="19">
        <v>5167766</v>
      </c>
      <c r="D24" s="19">
        <v>1722</v>
      </c>
      <c r="E24" s="19">
        <v>734984</v>
      </c>
      <c r="F24" s="19">
        <v>6</v>
      </c>
      <c r="G24" s="19">
        <v>2659</v>
      </c>
      <c r="H24" s="19">
        <v>10</v>
      </c>
      <c r="I24" s="19">
        <v>473</v>
      </c>
      <c r="J24" s="19">
        <v>194</v>
      </c>
      <c r="K24" s="19">
        <v>29758</v>
      </c>
      <c r="L24" s="19">
        <v>12</v>
      </c>
      <c r="M24" s="19">
        <v>7095</v>
      </c>
      <c r="N24" s="19">
        <v>1500</v>
      </c>
      <c r="O24" s="25">
        <v>694999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</row>
    <row r="25" spans="1:40" ht="12" customHeight="1">
      <c r="A25" s="32" t="s">
        <v>74</v>
      </c>
      <c r="B25" s="19">
        <v>4402</v>
      </c>
      <c r="C25" s="19">
        <v>741497</v>
      </c>
      <c r="D25" s="19">
        <v>1021</v>
      </c>
      <c r="E25" s="19">
        <v>147399</v>
      </c>
      <c r="F25" s="19">
        <v>3</v>
      </c>
      <c r="G25" s="19">
        <v>654</v>
      </c>
      <c r="H25" s="19">
        <v>2</v>
      </c>
      <c r="I25" s="19">
        <v>83</v>
      </c>
      <c r="J25" s="19">
        <v>77</v>
      </c>
      <c r="K25" s="19">
        <v>8241</v>
      </c>
      <c r="L25" s="19">
        <v>3</v>
      </c>
      <c r="M25" s="19">
        <v>1657</v>
      </c>
      <c r="N25" s="19">
        <v>936</v>
      </c>
      <c r="O25" s="25">
        <v>136764</v>
      </c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</row>
    <row r="26" spans="1:40" ht="12" customHeight="1">
      <c r="A26" s="32" t="s">
        <v>75</v>
      </c>
      <c r="B26" s="19">
        <v>22823</v>
      </c>
      <c r="C26" s="19">
        <v>1834855</v>
      </c>
      <c r="D26" s="19">
        <v>975</v>
      </c>
      <c r="E26" s="19">
        <v>83692</v>
      </c>
      <c r="F26" s="19">
        <v>7</v>
      </c>
      <c r="G26" s="19">
        <v>1426</v>
      </c>
      <c r="H26" s="19">
        <v>5</v>
      </c>
      <c r="I26" s="19">
        <v>409</v>
      </c>
      <c r="J26" s="19">
        <v>119</v>
      </c>
      <c r="K26" s="19">
        <v>19172</v>
      </c>
      <c r="L26" s="19">
        <v>1</v>
      </c>
      <c r="M26" s="19">
        <v>643</v>
      </c>
      <c r="N26" s="19">
        <v>843</v>
      </c>
      <c r="O26" s="25">
        <v>62042</v>
      </c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</row>
    <row r="27" spans="1:40" ht="12" customHeight="1">
      <c r="A27" s="32" t="s">
        <v>76</v>
      </c>
      <c r="B27" s="19">
        <v>44582</v>
      </c>
      <c r="C27" s="19">
        <v>9606704</v>
      </c>
      <c r="D27" s="19">
        <v>2641</v>
      </c>
      <c r="E27" s="19">
        <v>931088</v>
      </c>
      <c r="F27" s="19">
        <v>42</v>
      </c>
      <c r="G27" s="19">
        <v>72435</v>
      </c>
      <c r="H27" s="19">
        <v>16</v>
      </c>
      <c r="I27" s="19">
        <v>3390</v>
      </c>
      <c r="J27" s="19">
        <v>108</v>
      </c>
      <c r="K27" s="19">
        <v>30729</v>
      </c>
      <c r="L27" s="19">
        <v>6</v>
      </c>
      <c r="M27" s="19">
        <v>22997</v>
      </c>
      <c r="N27" s="19">
        <v>2469</v>
      </c>
      <c r="O27" s="25">
        <v>801537</v>
      </c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</row>
    <row r="28" spans="1:40" ht="12" customHeight="1">
      <c r="A28" s="32" t="s">
        <v>77</v>
      </c>
      <c r="B28" s="19">
        <v>147819</v>
      </c>
      <c r="C28" s="19">
        <v>17542947</v>
      </c>
      <c r="D28" s="19">
        <v>4628</v>
      </c>
      <c r="E28" s="19">
        <v>874879</v>
      </c>
      <c r="F28" s="19">
        <v>30</v>
      </c>
      <c r="G28" s="19">
        <v>30146</v>
      </c>
      <c r="H28" s="19">
        <v>16</v>
      </c>
      <c r="I28" s="19">
        <v>5144</v>
      </c>
      <c r="J28" s="19">
        <v>509</v>
      </c>
      <c r="K28" s="19">
        <v>110891</v>
      </c>
      <c r="L28" s="19">
        <v>26</v>
      </c>
      <c r="M28" s="19">
        <v>109963</v>
      </c>
      <c r="N28" s="19">
        <v>4047</v>
      </c>
      <c r="O28" s="25">
        <v>618735</v>
      </c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</row>
    <row r="29" spans="1:40" ht="12" customHeight="1">
      <c r="A29" s="32" t="s">
        <v>78</v>
      </c>
      <c r="B29" s="19">
        <v>23894</v>
      </c>
      <c r="C29" s="19">
        <v>3174779</v>
      </c>
      <c r="D29" s="19">
        <v>3560</v>
      </c>
      <c r="E29" s="19">
        <v>390155</v>
      </c>
      <c r="F29" s="19">
        <v>39</v>
      </c>
      <c r="G29" s="19">
        <v>5681</v>
      </c>
      <c r="H29" s="19">
        <v>27</v>
      </c>
      <c r="I29" s="19">
        <v>3438</v>
      </c>
      <c r="J29" s="19">
        <v>321</v>
      </c>
      <c r="K29" s="19">
        <v>26803</v>
      </c>
      <c r="L29" s="19">
        <v>7</v>
      </c>
      <c r="M29" s="19">
        <v>1787</v>
      </c>
      <c r="N29" s="19">
        <v>3166</v>
      </c>
      <c r="O29" s="25">
        <v>352446</v>
      </c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</row>
    <row r="30" spans="1:40" ht="12" customHeight="1">
      <c r="A30" s="32" t="s">
        <v>79</v>
      </c>
      <c r="B30" s="19">
        <v>75033</v>
      </c>
      <c r="C30" s="19">
        <v>11933223</v>
      </c>
      <c r="D30" s="19">
        <v>11158</v>
      </c>
      <c r="E30" s="19">
        <v>1462591</v>
      </c>
      <c r="F30" s="19">
        <v>28</v>
      </c>
      <c r="G30" s="19">
        <v>4682</v>
      </c>
      <c r="H30" s="19">
        <v>11</v>
      </c>
      <c r="I30" s="19">
        <v>1085</v>
      </c>
      <c r="J30" s="19">
        <v>299</v>
      </c>
      <c r="K30" s="19">
        <v>77668</v>
      </c>
      <c r="L30" s="19">
        <v>16</v>
      </c>
      <c r="M30" s="19">
        <v>39105</v>
      </c>
      <c r="N30" s="19">
        <v>10804</v>
      </c>
      <c r="O30" s="25">
        <v>1340051</v>
      </c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</row>
    <row r="31" spans="1:15" s="5" customFormat="1" ht="12" customHeight="1">
      <c r="A31" s="39" t="s">
        <v>80</v>
      </c>
      <c r="B31" s="22">
        <v>300326</v>
      </c>
      <c r="C31" s="22">
        <v>35319303</v>
      </c>
      <c r="D31" s="22">
        <v>15680</v>
      </c>
      <c r="E31" s="22">
        <v>3979088</v>
      </c>
      <c r="F31" s="22">
        <v>196</v>
      </c>
      <c r="G31" s="22">
        <v>113540</v>
      </c>
      <c r="H31" s="22">
        <v>300</v>
      </c>
      <c r="I31" s="22">
        <v>70732</v>
      </c>
      <c r="J31" s="22">
        <v>894</v>
      </c>
      <c r="K31" s="22">
        <v>214546</v>
      </c>
      <c r="L31" s="22">
        <v>0</v>
      </c>
      <c r="M31" s="22">
        <v>0</v>
      </c>
      <c r="N31" s="22">
        <v>14290</v>
      </c>
      <c r="O31" s="24">
        <v>3580270</v>
      </c>
    </row>
    <row r="32" spans="1:15" s="5" customFormat="1" ht="12" customHeight="1">
      <c r="A32" s="39" t="s">
        <v>81</v>
      </c>
      <c r="B32" s="22">
        <v>139335</v>
      </c>
      <c r="C32" s="22">
        <v>21397664</v>
      </c>
      <c r="D32" s="22">
        <v>2995</v>
      </c>
      <c r="E32" s="22">
        <v>797991</v>
      </c>
      <c r="F32" s="22">
        <v>37</v>
      </c>
      <c r="G32" s="22">
        <v>5781</v>
      </c>
      <c r="H32" s="22">
        <v>32</v>
      </c>
      <c r="I32" s="22">
        <v>6617</v>
      </c>
      <c r="J32" s="22">
        <v>287</v>
      </c>
      <c r="K32" s="22">
        <v>106306</v>
      </c>
      <c r="L32" s="22">
        <v>27</v>
      </c>
      <c r="M32" s="22">
        <v>35286</v>
      </c>
      <c r="N32" s="22">
        <v>2612</v>
      </c>
      <c r="O32" s="24">
        <v>644000</v>
      </c>
    </row>
    <row r="33" spans="1:15" s="5" customFormat="1" ht="12" customHeight="1">
      <c r="A33" s="39" t="s">
        <v>82</v>
      </c>
      <c r="B33" s="22">
        <v>1952</v>
      </c>
      <c r="C33" s="22">
        <v>380586</v>
      </c>
      <c r="D33" s="22">
        <v>103</v>
      </c>
      <c r="E33" s="22">
        <v>23148</v>
      </c>
      <c r="F33" s="22">
        <v>4</v>
      </c>
      <c r="G33" s="22">
        <v>1726</v>
      </c>
      <c r="H33" s="22">
        <v>0</v>
      </c>
      <c r="I33" s="22">
        <v>0</v>
      </c>
      <c r="J33" s="22">
        <v>15</v>
      </c>
      <c r="K33" s="22">
        <v>4175</v>
      </c>
      <c r="L33" s="22">
        <v>0</v>
      </c>
      <c r="M33" s="22">
        <v>0</v>
      </c>
      <c r="N33" s="22">
        <v>84</v>
      </c>
      <c r="O33" s="24">
        <v>17247</v>
      </c>
    </row>
    <row r="34" spans="1:51" ht="12" customHeight="1">
      <c r="A34" s="32" t="s">
        <v>83</v>
      </c>
      <c r="B34" s="19">
        <v>1944</v>
      </c>
      <c r="C34" s="19">
        <v>379337</v>
      </c>
      <c r="D34" s="19">
        <v>103</v>
      </c>
      <c r="E34" s="19">
        <v>23148</v>
      </c>
      <c r="F34" s="19">
        <v>4</v>
      </c>
      <c r="G34" s="19">
        <v>1726</v>
      </c>
      <c r="H34" s="19">
        <v>0</v>
      </c>
      <c r="I34" s="19">
        <v>0</v>
      </c>
      <c r="J34" s="19">
        <v>15</v>
      </c>
      <c r="K34" s="19">
        <v>4175</v>
      </c>
      <c r="L34" s="19">
        <v>0</v>
      </c>
      <c r="M34" s="19">
        <v>0</v>
      </c>
      <c r="N34" s="19">
        <v>84</v>
      </c>
      <c r="O34" s="25">
        <v>17247</v>
      </c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</row>
    <row r="35" spans="1:51" ht="12" customHeight="1">
      <c r="A35" s="32" t="s">
        <v>84</v>
      </c>
      <c r="B35" s="19">
        <v>8</v>
      </c>
      <c r="C35" s="19">
        <v>1249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25">
        <v>0</v>
      </c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</row>
    <row r="36" spans="1:15" ht="12" customHeight="1">
      <c r="A36" s="92" t="s">
        <v>3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</row>
    <row r="37" spans="1:15" ht="12">
      <c r="A37" s="33" t="s">
        <v>37</v>
      </c>
      <c r="H37" s="9"/>
      <c r="I37" s="9"/>
      <c r="J37" s="9"/>
      <c r="K37" s="9"/>
      <c r="L37" s="9"/>
      <c r="M37" s="9"/>
      <c r="N37" s="9"/>
      <c r="O37" s="9"/>
    </row>
    <row r="38" spans="1:63" ht="12" hidden="1">
      <c r="A38" s="11" t="s">
        <v>8</v>
      </c>
      <c r="B38" s="9">
        <f aca="true" t="shared" si="0" ref="B38:AG38">B7-B8-B33</f>
        <v>0</v>
      </c>
      <c r="C38" s="9">
        <f t="shared" si="0"/>
        <v>0</v>
      </c>
      <c r="D38" s="9">
        <f t="shared" si="0"/>
        <v>0</v>
      </c>
      <c r="E38" s="9">
        <f t="shared" si="0"/>
        <v>0</v>
      </c>
      <c r="F38" s="9">
        <f t="shared" si="0"/>
        <v>0</v>
      </c>
      <c r="G38" s="9">
        <f t="shared" si="0"/>
        <v>1</v>
      </c>
      <c r="H38" s="9">
        <f t="shared" si="0"/>
        <v>0</v>
      </c>
      <c r="I38" s="9">
        <f t="shared" si="0"/>
        <v>0</v>
      </c>
      <c r="J38" s="9">
        <f t="shared" si="0"/>
        <v>0</v>
      </c>
      <c r="K38" s="9">
        <f t="shared" si="0"/>
        <v>0</v>
      </c>
      <c r="L38" s="9">
        <f t="shared" si="0"/>
        <v>0</v>
      </c>
      <c r="M38" s="9">
        <f t="shared" si="0"/>
        <v>0</v>
      </c>
      <c r="N38" s="9">
        <f t="shared" si="0"/>
        <v>0</v>
      </c>
      <c r="O38" s="9">
        <f t="shared" si="0"/>
        <v>0</v>
      </c>
      <c r="P38" s="9">
        <f t="shared" si="0"/>
        <v>0</v>
      </c>
      <c r="Q38" s="9">
        <f t="shared" si="0"/>
        <v>0</v>
      </c>
      <c r="R38" s="9">
        <f t="shared" si="0"/>
        <v>0</v>
      </c>
      <c r="S38" s="9">
        <f t="shared" si="0"/>
        <v>0</v>
      </c>
      <c r="T38" s="9">
        <f t="shared" si="0"/>
        <v>0</v>
      </c>
      <c r="U38" s="9">
        <f t="shared" si="0"/>
        <v>0</v>
      </c>
      <c r="V38" s="9">
        <f t="shared" si="0"/>
        <v>0</v>
      </c>
      <c r="W38" s="9">
        <f t="shared" si="0"/>
        <v>0</v>
      </c>
      <c r="X38" s="9">
        <f t="shared" si="0"/>
        <v>0</v>
      </c>
      <c r="Y38" s="9">
        <f t="shared" si="0"/>
        <v>0</v>
      </c>
      <c r="Z38" s="9">
        <f t="shared" si="0"/>
        <v>0</v>
      </c>
      <c r="AA38" s="9">
        <f t="shared" si="0"/>
        <v>0</v>
      </c>
      <c r="AB38" s="9">
        <f t="shared" si="0"/>
        <v>0</v>
      </c>
      <c r="AC38" s="9">
        <f t="shared" si="0"/>
        <v>0</v>
      </c>
      <c r="AD38" s="9">
        <f t="shared" si="0"/>
        <v>0</v>
      </c>
      <c r="AE38" s="9">
        <f t="shared" si="0"/>
        <v>0</v>
      </c>
      <c r="AF38" s="9">
        <f t="shared" si="0"/>
        <v>0</v>
      </c>
      <c r="AG38" s="9">
        <f t="shared" si="0"/>
        <v>0</v>
      </c>
      <c r="AH38" s="9">
        <f aca="true" t="shared" si="1" ref="AH38:BK38">AH7-AH8-AH33</f>
        <v>0</v>
      </c>
      <c r="AI38" s="9">
        <f t="shared" si="1"/>
        <v>0</v>
      </c>
      <c r="AJ38" s="9">
        <f t="shared" si="1"/>
        <v>0</v>
      </c>
      <c r="AK38" s="9">
        <f t="shared" si="1"/>
        <v>0</v>
      </c>
      <c r="AL38" s="9">
        <f t="shared" si="1"/>
        <v>0</v>
      </c>
      <c r="AM38" s="9">
        <f t="shared" si="1"/>
        <v>0</v>
      </c>
      <c r="AN38" s="9">
        <f t="shared" si="1"/>
        <v>0</v>
      </c>
      <c r="AO38" s="9">
        <f t="shared" si="1"/>
        <v>0</v>
      </c>
      <c r="AP38" s="9">
        <f t="shared" si="1"/>
        <v>0</v>
      </c>
      <c r="AQ38" s="9">
        <f t="shared" si="1"/>
        <v>0</v>
      </c>
      <c r="AR38" s="9">
        <f t="shared" si="1"/>
        <v>0</v>
      </c>
      <c r="AS38" s="9">
        <f t="shared" si="1"/>
        <v>0</v>
      </c>
      <c r="AT38" s="9">
        <f t="shared" si="1"/>
        <v>0</v>
      </c>
      <c r="AU38" s="9">
        <f t="shared" si="1"/>
        <v>0</v>
      </c>
      <c r="AV38" s="9">
        <f t="shared" si="1"/>
        <v>0</v>
      </c>
      <c r="AW38" s="9">
        <f t="shared" si="1"/>
        <v>0</v>
      </c>
      <c r="AX38" s="9">
        <f t="shared" si="1"/>
        <v>0</v>
      </c>
      <c r="AY38" s="9">
        <f t="shared" si="1"/>
        <v>0</v>
      </c>
      <c r="AZ38" s="9">
        <f t="shared" si="1"/>
        <v>0</v>
      </c>
      <c r="BA38" s="9">
        <f t="shared" si="1"/>
        <v>0</v>
      </c>
      <c r="BB38" s="9">
        <f t="shared" si="1"/>
        <v>0</v>
      </c>
      <c r="BC38" s="9">
        <f t="shared" si="1"/>
        <v>0</v>
      </c>
      <c r="BD38" s="9">
        <f t="shared" si="1"/>
        <v>0</v>
      </c>
      <c r="BE38" s="9">
        <f t="shared" si="1"/>
        <v>0</v>
      </c>
      <c r="BF38" s="9">
        <f t="shared" si="1"/>
        <v>0</v>
      </c>
      <c r="BG38" s="9">
        <f t="shared" si="1"/>
        <v>0</v>
      </c>
      <c r="BH38" s="9">
        <f t="shared" si="1"/>
        <v>0</v>
      </c>
      <c r="BI38" s="9">
        <f t="shared" si="1"/>
        <v>0</v>
      </c>
      <c r="BJ38" s="9">
        <f t="shared" si="1"/>
        <v>0</v>
      </c>
      <c r="BK38" s="9">
        <f t="shared" si="1"/>
        <v>0</v>
      </c>
    </row>
    <row r="39" spans="1:63" ht="12" hidden="1">
      <c r="A39" s="23" t="s">
        <v>9</v>
      </c>
      <c r="B39" s="9">
        <f aca="true" t="shared" si="2" ref="B39:AG39">B8-B9-B31-B32</f>
        <v>0</v>
      </c>
      <c r="C39" s="9">
        <f t="shared" si="2"/>
        <v>-1</v>
      </c>
      <c r="D39" s="9">
        <f t="shared" si="2"/>
        <v>0</v>
      </c>
      <c r="E39" s="9">
        <f t="shared" si="2"/>
        <v>0</v>
      </c>
      <c r="F39" s="9">
        <f t="shared" si="2"/>
        <v>0</v>
      </c>
      <c r="G39" s="9">
        <f t="shared" si="2"/>
        <v>0</v>
      </c>
      <c r="H39" s="9">
        <f t="shared" si="2"/>
        <v>0</v>
      </c>
      <c r="I39" s="9">
        <f t="shared" si="2"/>
        <v>0</v>
      </c>
      <c r="J39" s="9">
        <f t="shared" si="2"/>
        <v>0</v>
      </c>
      <c r="K39" s="9">
        <f t="shared" si="2"/>
        <v>0</v>
      </c>
      <c r="L39" s="9">
        <f t="shared" si="2"/>
        <v>0</v>
      </c>
      <c r="M39" s="9">
        <f t="shared" si="2"/>
        <v>0</v>
      </c>
      <c r="N39" s="9">
        <f t="shared" si="2"/>
        <v>0</v>
      </c>
      <c r="O39" s="9">
        <f t="shared" si="2"/>
        <v>1</v>
      </c>
      <c r="P39" s="9">
        <f t="shared" si="2"/>
        <v>0</v>
      </c>
      <c r="Q39" s="9">
        <f t="shared" si="2"/>
        <v>0</v>
      </c>
      <c r="R39" s="9">
        <f t="shared" si="2"/>
        <v>0</v>
      </c>
      <c r="S39" s="9">
        <f t="shared" si="2"/>
        <v>0</v>
      </c>
      <c r="T39" s="9">
        <f t="shared" si="2"/>
        <v>0</v>
      </c>
      <c r="U39" s="9">
        <f t="shared" si="2"/>
        <v>0</v>
      </c>
      <c r="V39" s="9">
        <f t="shared" si="2"/>
        <v>0</v>
      </c>
      <c r="W39" s="9">
        <f t="shared" si="2"/>
        <v>0</v>
      </c>
      <c r="X39" s="9">
        <f t="shared" si="2"/>
        <v>0</v>
      </c>
      <c r="Y39" s="9">
        <f t="shared" si="2"/>
        <v>0</v>
      </c>
      <c r="Z39" s="9">
        <f t="shared" si="2"/>
        <v>0</v>
      </c>
      <c r="AA39" s="9">
        <f t="shared" si="2"/>
        <v>0</v>
      </c>
      <c r="AB39" s="9">
        <f t="shared" si="2"/>
        <v>0</v>
      </c>
      <c r="AC39" s="9">
        <f t="shared" si="2"/>
        <v>0</v>
      </c>
      <c r="AD39" s="9">
        <f t="shared" si="2"/>
        <v>0</v>
      </c>
      <c r="AE39" s="9">
        <f t="shared" si="2"/>
        <v>0</v>
      </c>
      <c r="AF39" s="9">
        <f t="shared" si="2"/>
        <v>0</v>
      </c>
      <c r="AG39" s="9">
        <f t="shared" si="2"/>
        <v>0</v>
      </c>
      <c r="AH39" s="9">
        <f aca="true" t="shared" si="3" ref="AH39:BK39">AH8-AH9-AH31-AH32</f>
        <v>0</v>
      </c>
      <c r="AI39" s="9">
        <f t="shared" si="3"/>
        <v>0</v>
      </c>
      <c r="AJ39" s="9">
        <f t="shared" si="3"/>
        <v>0</v>
      </c>
      <c r="AK39" s="9">
        <f t="shared" si="3"/>
        <v>0</v>
      </c>
      <c r="AL39" s="9">
        <f t="shared" si="3"/>
        <v>0</v>
      </c>
      <c r="AM39" s="9">
        <f t="shared" si="3"/>
        <v>0</v>
      </c>
      <c r="AN39" s="9">
        <f t="shared" si="3"/>
        <v>0</v>
      </c>
      <c r="AO39" s="9">
        <f t="shared" si="3"/>
        <v>0</v>
      </c>
      <c r="AP39" s="9">
        <f t="shared" si="3"/>
        <v>0</v>
      </c>
      <c r="AQ39" s="9">
        <f t="shared" si="3"/>
        <v>0</v>
      </c>
      <c r="AR39" s="9">
        <f t="shared" si="3"/>
        <v>0</v>
      </c>
      <c r="AS39" s="9">
        <f t="shared" si="3"/>
        <v>0</v>
      </c>
      <c r="AT39" s="9">
        <f t="shared" si="3"/>
        <v>0</v>
      </c>
      <c r="AU39" s="9">
        <f t="shared" si="3"/>
        <v>0</v>
      </c>
      <c r="AV39" s="9">
        <f t="shared" si="3"/>
        <v>0</v>
      </c>
      <c r="AW39" s="9">
        <f t="shared" si="3"/>
        <v>0</v>
      </c>
      <c r="AX39" s="9">
        <f t="shared" si="3"/>
        <v>0</v>
      </c>
      <c r="AY39" s="9">
        <f t="shared" si="3"/>
        <v>0</v>
      </c>
      <c r="AZ39" s="9">
        <f t="shared" si="3"/>
        <v>0</v>
      </c>
      <c r="BA39" s="9">
        <f t="shared" si="3"/>
        <v>0</v>
      </c>
      <c r="BB39" s="9">
        <f t="shared" si="3"/>
        <v>0</v>
      </c>
      <c r="BC39" s="9">
        <f t="shared" si="3"/>
        <v>0</v>
      </c>
      <c r="BD39" s="9">
        <f t="shared" si="3"/>
        <v>0</v>
      </c>
      <c r="BE39" s="9">
        <f t="shared" si="3"/>
        <v>0</v>
      </c>
      <c r="BF39" s="9">
        <f t="shared" si="3"/>
        <v>0</v>
      </c>
      <c r="BG39" s="9">
        <f t="shared" si="3"/>
        <v>0</v>
      </c>
      <c r="BH39" s="9">
        <f t="shared" si="3"/>
        <v>0</v>
      </c>
      <c r="BI39" s="9">
        <f t="shared" si="3"/>
        <v>0</v>
      </c>
      <c r="BJ39" s="9">
        <f t="shared" si="3"/>
        <v>0</v>
      </c>
      <c r="BK39" s="9">
        <f t="shared" si="3"/>
        <v>0</v>
      </c>
    </row>
    <row r="40" spans="1:63" ht="12" hidden="1">
      <c r="A40" s="23" t="s">
        <v>10</v>
      </c>
      <c r="B40" s="9">
        <f aca="true" t="shared" si="4" ref="B40:AG40">B9-SUM(B10:B30)</f>
        <v>0</v>
      </c>
      <c r="C40" s="9">
        <f t="shared" si="4"/>
        <v>-1</v>
      </c>
      <c r="D40" s="9">
        <f t="shared" si="4"/>
        <v>0</v>
      </c>
      <c r="E40" s="9">
        <f t="shared" si="4"/>
        <v>2</v>
      </c>
      <c r="F40" s="9">
        <f t="shared" si="4"/>
        <v>0</v>
      </c>
      <c r="G40" s="9">
        <f t="shared" si="4"/>
        <v>-1</v>
      </c>
      <c r="H40" s="9">
        <f t="shared" si="4"/>
        <v>0</v>
      </c>
      <c r="I40" s="9">
        <f t="shared" si="4"/>
        <v>0</v>
      </c>
      <c r="J40" s="9">
        <f t="shared" si="4"/>
        <v>0</v>
      </c>
      <c r="K40" s="9">
        <f t="shared" si="4"/>
        <v>0</v>
      </c>
      <c r="L40" s="9">
        <f t="shared" si="4"/>
        <v>0</v>
      </c>
      <c r="M40" s="9">
        <f t="shared" si="4"/>
        <v>0</v>
      </c>
      <c r="N40" s="9">
        <f t="shared" si="4"/>
        <v>0</v>
      </c>
      <c r="O40" s="9">
        <f t="shared" si="4"/>
        <v>1</v>
      </c>
      <c r="P40" s="9">
        <f t="shared" si="4"/>
        <v>0</v>
      </c>
      <c r="Q40" s="9">
        <f t="shared" si="4"/>
        <v>0</v>
      </c>
      <c r="R40" s="9">
        <f t="shared" si="4"/>
        <v>0</v>
      </c>
      <c r="S40" s="9">
        <f t="shared" si="4"/>
        <v>0</v>
      </c>
      <c r="T40" s="9">
        <f t="shared" si="4"/>
        <v>0</v>
      </c>
      <c r="U40" s="9">
        <f t="shared" si="4"/>
        <v>0</v>
      </c>
      <c r="V40" s="9">
        <f t="shared" si="4"/>
        <v>0</v>
      </c>
      <c r="W40" s="9">
        <f t="shared" si="4"/>
        <v>0</v>
      </c>
      <c r="X40" s="9">
        <f t="shared" si="4"/>
        <v>0</v>
      </c>
      <c r="Y40" s="9">
        <f t="shared" si="4"/>
        <v>0</v>
      </c>
      <c r="Z40" s="9">
        <f t="shared" si="4"/>
        <v>0</v>
      </c>
      <c r="AA40" s="9">
        <f t="shared" si="4"/>
        <v>0</v>
      </c>
      <c r="AB40" s="9">
        <f t="shared" si="4"/>
        <v>0</v>
      </c>
      <c r="AC40" s="9">
        <f t="shared" si="4"/>
        <v>0</v>
      </c>
      <c r="AD40" s="9">
        <f t="shared" si="4"/>
        <v>0</v>
      </c>
      <c r="AE40" s="9">
        <f t="shared" si="4"/>
        <v>0</v>
      </c>
      <c r="AF40" s="9">
        <f t="shared" si="4"/>
        <v>0</v>
      </c>
      <c r="AG40" s="9">
        <f t="shared" si="4"/>
        <v>0</v>
      </c>
      <c r="AH40" s="9">
        <f aca="true" t="shared" si="5" ref="AH40:BK40">AH9-SUM(AH10:AH30)</f>
        <v>0</v>
      </c>
      <c r="AI40" s="9">
        <f t="shared" si="5"/>
        <v>0</v>
      </c>
      <c r="AJ40" s="9">
        <f t="shared" si="5"/>
        <v>0</v>
      </c>
      <c r="AK40" s="9">
        <f t="shared" si="5"/>
        <v>0</v>
      </c>
      <c r="AL40" s="9">
        <f t="shared" si="5"/>
        <v>0</v>
      </c>
      <c r="AM40" s="9">
        <f t="shared" si="5"/>
        <v>0</v>
      </c>
      <c r="AN40" s="9">
        <f t="shared" si="5"/>
        <v>0</v>
      </c>
      <c r="AO40" s="9">
        <f t="shared" si="5"/>
        <v>0</v>
      </c>
      <c r="AP40" s="9">
        <f t="shared" si="5"/>
        <v>0</v>
      </c>
      <c r="AQ40" s="9">
        <f t="shared" si="5"/>
        <v>0</v>
      </c>
      <c r="AR40" s="9">
        <f t="shared" si="5"/>
        <v>0</v>
      </c>
      <c r="AS40" s="9">
        <f t="shared" si="5"/>
        <v>0</v>
      </c>
      <c r="AT40" s="9">
        <f t="shared" si="5"/>
        <v>0</v>
      </c>
      <c r="AU40" s="9">
        <f t="shared" si="5"/>
        <v>0</v>
      </c>
      <c r="AV40" s="9">
        <f t="shared" si="5"/>
        <v>0</v>
      </c>
      <c r="AW40" s="9">
        <f t="shared" si="5"/>
        <v>0</v>
      </c>
      <c r="AX40" s="9">
        <f t="shared" si="5"/>
        <v>0</v>
      </c>
      <c r="AY40" s="9">
        <f t="shared" si="5"/>
        <v>0</v>
      </c>
      <c r="AZ40" s="9">
        <f t="shared" si="5"/>
        <v>0</v>
      </c>
      <c r="BA40" s="9">
        <f t="shared" si="5"/>
        <v>0</v>
      </c>
      <c r="BB40" s="9">
        <f t="shared" si="5"/>
        <v>0</v>
      </c>
      <c r="BC40" s="9">
        <f t="shared" si="5"/>
        <v>0</v>
      </c>
      <c r="BD40" s="9">
        <f t="shared" si="5"/>
        <v>0</v>
      </c>
      <c r="BE40" s="9">
        <f t="shared" si="5"/>
        <v>0</v>
      </c>
      <c r="BF40" s="9">
        <f t="shared" si="5"/>
        <v>0</v>
      </c>
      <c r="BG40" s="9">
        <f t="shared" si="5"/>
        <v>0</v>
      </c>
      <c r="BH40" s="9">
        <f t="shared" si="5"/>
        <v>0</v>
      </c>
      <c r="BI40" s="9">
        <f t="shared" si="5"/>
        <v>0</v>
      </c>
      <c r="BJ40" s="9">
        <f t="shared" si="5"/>
        <v>0</v>
      </c>
      <c r="BK40" s="9">
        <f t="shared" si="5"/>
        <v>0</v>
      </c>
    </row>
    <row r="41" spans="1:63" ht="12" hidden="1">
      <c r="A41" s="23" t="s">
        <v>11</v>
      </c>
      <c r="B41" s="9">
        <f aca="true" t="shared" si="6" ref="B41:AG41">B33-B34-B35</f>
        <v>0</v>
      </c>
      <c r="C41" s="9">
        <f t="shared" si="6"/>
        <v>0</v>
      </c>
      <c r="D41" s="9">
        <f t="shared" si="6"/>
        <v>0</v>
      </c>
      <c r="E41" s="9">
        <f t="shared" si="6"/>
        <v>0</v>
      </c>
      <c r="F41" s="9">
        <f t="shared" si="6"/>
        <v>0</v>
      </c>
      <c r="G41" s="9">
        <f t="shared" si="6"/>
        <v>0</v>
      </c>
      <c r="H41" s="9">
        <f t="shared" si="6"/>
        <v>0</v>
      </c>
      <c r="I41" s="9">
        <f t="shared" si="6"/>
        <v>0</v>
      </c>
      <c r="J41" s="9">
        <f t="shared" si="6"/>
        <v>0</v>
      </c>
      <c r="K41" s="9">
        <f t="shared" si="6"/>
        <v>0</v>
      </c>
      <c r="L41" s="9">
        <f t="shared" si="6"/>
        <v>0</v>
      </c>
      <c r="M41" s="9">
        <f t="shared" si="6"/>
        <v>0</v>
      </c>
      <c r="N41" s="9">
        <f t="shared" si="6"/>
        <v>0</v>
      </c>
      <c r="O41" s="9">
        <f t="shared" si="6"/>
        <v>0</v>
      </c>
      <c r="P41" s="9">
        <f t="shared" si="6"/>
        <v>0</v>
      </c>
      <c r="Q41" s="9">
        <f t="shared" si="6"/>
        <v>0</v>
      </c>
      <c r="R41" s="9">
        <f t="shared" si="6"/>
        <v>0</v>
      </c>
      <c r="S41" s="9">
        <f t="shared" si="6"/>
        <v>0</v>
      </c>
      <c r="T41" s="9">
        <f t="shared" si="6"/>
        <v>0</v>
      </c>
      <c r="U41" s="9">
        <f t="shared" si="6"/>
        <v>0</v>
      </c>
      <c r="V41" s="9">
        <f t="shared" si="6"/>
        <v>0</v>
      </c>
      <c r="W41" s="9">
        <f t="shared" si="6"/>
        <v>0</v>
      </c>
      <c r="X41" s="9">
        <f t="shared" si="6"/>
        <v>0</v>
      </c>
      <c r="Y41" s="9">
        <f t="shared" si="6"/>
        <v>0</v>
      </c>
      <c r="Z41" s="9">
        <f t="shared" si="6"/>
        <v>0</v>
      </c>
      <c r="AA41" s="9">
        <f t="shared" si="6"/>
        <v>0</v>
      </c>
      <c r="AB41" s="9">
        <f t="shared" si="6"/>
        <v>0</v>
      </c>
      <c r="AC41" s="9">
        <f t="shared" si="6"/>
        <v>0</v>
      </c>
      <c r="AD41" s="9">
        <f t="shared" si="6"/>
        <v>0</v>
      </c>
      <c r="AE41" s="9">
        <f t="shared" si="6"/>
        <v>0</v>
      </c>
      <c r="AF41" s="9">
        <f t="shared" si="6"/>
        <v>0</v>
      </c>
      <c r="AG41" s="9">
        <f t="shared" si="6"/>
        <v>0</v>
      </c>
      <c r="AH41" s="9">
        <f aca="true" t="shared" si="7" ref="AH41:BK41">AH33-AH34-AH35</f>
        <v>0</v>
      </c>
      <c r="AI41" s="9">
        <f t="shared" si="7"/>
        <v>0</v>
      </c>
      <c r="AJ41" s="9">
        <f t="shared" si="7"/>
        <v>0</v>
      </c>
      <c r="AK41" s="9">
        <f t="shared" si="7"/>
        <v>0</v>
      </c>
      <c r="AL41" s="9">
        <f t="shared" si="7"/>
        <v>0</v>
      </c>
      <c r="AM41" s="9">
        <f t="shared" si="7"/>
        <v>0</v>
      </c>
      <c r="AN41" s="9">
        <f t="shared" si="7"/>
        <v>0</v>
      </c>
      <c r="AO41" s="9">
        <f t="shared" si="7"/>
        <v>0</v>
      </c>
      <c r="AP41" s="9">
        <f t="shared" si="7"/>
        <v>0</v>
      </c>
      <c r="AQ41" s="9">
        <f t="shared" si="7"/>
        <v>0</v>
      </c>
      <c r="AR41" s="9">
        <f t="shared" si="7"/>
        <v>0</v>
      </c>
      <c r="AS41" s="9">
        <f t="shared" si="7"/>
        <v>0</v>
      </c>
      <c r="AT41" s="9">
        <f t="shared" si="7"/>
        <v>0</v>
      </c>
      <c r="AU41" s="9">
        <f t="shared" si="7"/>
        <v>0</v>
      </c>
      <c r="AV41" s="9">
        <f t="shared" si="7"/>
        <v>0</v>
      </c>
      <c r="AW41" s="9">
        <f t="shared" si="7"/>
        <v>0</v>
      </c>
      <c r="AX41" s="9">
        <f t="shared" si="7"/>
        <v>0</v>
      </c>
      <c r="AY41" s="9">
        <f t="shared" si="7"/>
        <v>0</v>
      </c>
      <c r="AZ41" s="9">
        <f t="shared" si="7"/>
        <v>0</v>
      </c>
      <c r="BA41" s="9">
        <f t="shared" si="7"/>
        <v>0</v>
      </c>
      <c r="BB41" s="9">
        <f t="shared" si="7"/>
        <v>0</v>
      </c>
      <c r="BC41" s="9">
        <f t="shared" si="7"/>
        <v>0</v>
      </c>
      <c r="BD41" s="9">
        <f t="shared" si="7"/>
        <v>0</v>
      </c>
      <c r="BE41" s="9">
        <f t="shared" si="7"/>
        <v>0</v>
      </c>
      <c r="BF41" s="9">
        <f t="shared" si="7"/>
        <v>0</v>
      </c>
      <c r="BG41" s="9">
        <f t="shared" si="7"/>
        <v>0</v>
      </c>
      <c r="BH41" s="9">
        <f t="shared" si="7"/>
        <v>0</v>
      </c>
      <c r="BI41" s="9">
        <f t="shared" si="7"/>
        <v>0</v>
      </c>
      <c r="BJ41" s="9">
        <f t="shared" si="7"/>
        <v>0</v>
      </c>
      <c r="BK41" s="9">
        <f t="shared" si="7"/>
        <v>0</v>
      </c>
    </row>
    <row r="42" spans="1:15" ht="12">
      <c r="A42" s="8"/>
      <c r="H42" s="9"/>
      <c r="I42" s="9"/>
      <c r="J42" s="9"/>
      <c r="K42" s="9"/>
      <c r="L42" s="9"/>
      <c r="M42" s="9"/>
      <c r="N42" s="9"/>
      <c r="O42" s="9"/>
    </row>
    <row r="43" spans="1:15" ht="12">
      <c r="A43" s="8"/>
      <c r="H43" s="9"/>
      <c r="I43" s="9"/>
      <c r="J43" s="9"/>
      <c r="K43" s="9"/>
      <c r="L43" s="9"/>
      <c r="M43" s="9"/>
      <c r="N43" s="9"/>
      <c r="O43" s="9"/>
    </row>
    <row r="44" spans="1:15" ht="12">
      <c r="A44" s="8"/>
      <c r="H44" s="9"/>
      <c r="I44" s="9"/>
      <c r="J44" s="9"/>
      <c r="K44" s="9"/>
      <c r="L44" s="9"/>
      <c r="M44" s="9"/>
      <c r="N44" s="9"/>
      <c r="O44" s="9"/>
    </row>
    <row r="45" spans="1:15" ht="12">
      <c r="A45" s="8"/>
      <c r="H45" s="9"/>
      <c r="I45" s="9"/>
      <c r="J45" s="9"/>
      <c r="K45" s="9"/>
      <c r="L45" s="9"/>
      <c r="M45" s="9"/>
      <c r="N45" s="9"/>
      <c r="O45" s="9"/>
    </row>
  </sheetData>
  <sheetProtection/>
  <mergeCells count="13">
    <mergeCell ref="A36:O36"/>
    <mergeCell ref="L4:M4"/>
    <mergeCell ref="N4:O4"/>
    <mergeCell ref="A1:O1"/>
    <mergeCell ref="A3:A6"/>
    <mergeCell ref="B3:C3"/>
    <mergeCell ref="D3:O3"/>
    <mergeCell ref="B4:B5"/>
    <mergeCell ref="C4:C5"/>
    <mergeCell ref="D4:E4"/>
    <mergeCell ref="F4:G4"/>
    <mergeCell ref="H4:I4"/>
    <mergeCell ref="J4:K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K45"/>
  <sheetViews>
    <sheetView zoomScalePageLayoutView="0" workbookViewId="0" topLeftCell="A1">
      <selection activeCell="B7" sqref="B7"/>
    </sheetView>
  </sheetViews>
  <sheetFormatPr defaultColWidth="9.33203125" defaultRowHeight="12"/>
  <cols>
    <col min="1" max="1" width="24.5" style="10" customWidth="1"/>
    <col min="2" max="2" width="12.66015625" style="0" customWidth="1"/>
    <col min="3" max="3" width="15.5" style="0" customWidth="1"/>
    <col min="4" max="4" width="7.66015625" style="0" customWidth="1"/>
    <col min="5" max="5" width="13.16015625" style="0" customWidth="1"/>
    <col min="6" max="6" width="7.66015625" style="0" customWidth="1"/>
    <col min="7" max="7" width="13.16015625" style="0" customWidth="1"/>
    <col min="8" max="8" width="8" style="0" customWidth="1"/>
    <col min="9" max="9" width="13.16015625" style="0" customWidth="1"/>
    <col min="10" max="10" width="6.83203125" style="0" customWidth="1"/>
    <col min="11" max="11" width="13.16015625" style="0" customWidth="1"/>
    <col min="12" max="12" width="7.66015625" style="0" customWidth="1"/>
    <col min="13" max="13" width="13.16015625" style="0" customWidth="1"/>
    <col min="14" max="14" width="7.33203125" style="0" customWidth="1"/>
    <col min="15" max="15" width="13.16015625" style="0" customWidth="1"/>
  </cols>
  <sheetData>
    <row r="1" spans="1:15" ht="19.5" customHeight="1">
      <c r="A1" s="93" t="s">
        <v>225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2" s="38" customFormat="1" ht="11.25" customHeight="1">
      <c r="A2" s="36" t="s">
        <v>53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5" ht="19.5" customHeight="1">
      <c r="A3" s="89" t="s">
        <v>50</v>
      </c>
      <c r="B3" s="74" t="s">
        <v>39</v>
      </c>
      <c r="C3" s="75"/>
      <c r="D3" s="74" t="s">
        <v>230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5"/>
    </row>
    <row r="4" spans="1:15" ht="14.25" customHeight="1">
      <c r="A4" s="90"/>
      <c r="B4" s="77" t="s">
        <v>12</v>
      </c>
      <c r="C4" s="77" t="s">
        <v>2</v>
      </c>
      <c r="D4" s="74" t="s">
        <v>40</v>
      </c>
      <c r="E4" s="75"/>
      <c r="F4" s="79" t="s">
        <v>226</v>
      </c>
      <c r="G4" s="75"/>
      <c r="H4" s="74" t="s">
        <v>227</v>
      </c>
      <c r="I4" s="75"/>
      <c r="J4" s="74" t="s">
        <v>228</v>
      </c>
      <c r="K4" s="75"/>
      <c r="L4" s="74" t="s">
        <v>41</v>
      </c>
      <c r="M4" s="75"/>
      <c r="N4" s="79" t="s">
        <v>42</v>
      </c>
      <c r="O4" s="75"/>
    </row>
    <row r="5" spans="1:15" ht="15.75" customHeight="1">
      <c r="A5" s="90"/>
      <c r="B5" s="78"/>
      <c r="C5" s="78"/>
      <c r="D5" s="30" t="s">
        <v>43</v>
      </c>
      <c r="E5" s="30" t="s">
        <v>44</v>
      </c>
      <c r="F5" s="30" t="s">
        <v>43</v>
      </c>
      <c r="G5" s="30" t="s">
        <v>44</v>
      </c>
      <c r="H5" s="30" t="s">
        <v>43</v>
      </c>
      <c r="I5" s="30" t="s">
        <v>44</v>
      </c>
      <c r="J5" s="30" t="s">
        <v>43</v>
      </c>
      <c r="K5" s="30" t="s">
        <v>44</v>
      </c>
      <c r="L5" s="30" t="s">
        <v>43</v>
      </c>
      <c r="M5" s="30" t="s">
        <v>44</v>
      </c>
      <c r="N5" s="30" t="s">
        <v>43</v>
      </c>
      <c r="O5" s="30" t="s">
        <v>44</v>
      </c>
    </row>
    <row r="6" spans="1:15" s="35" customFormat="1" ht="19.5" customHeight="1">
      <c r="A6" s="91"/>
      <c r="B6" s="34" t="s">
        <v>45</v>
      </c>
      <c r="C6" s="34" t="s">
        <v>48</v>
      </c>
      <c r="D6" s="31" t="s">
        <v>46</v>
      </c>
      <c r="E6" s="34" t="s">
        <v>47</v>
      </c>
      <c r="F6" s="31" t="s">
        <v>46</v>
      </c>
      <c r="G6" s="34" t="s">
        <v>47</v>
      </c>
      <c r="H6" s="31" t="s">
        <v>46</v>
      </c>
      <c r="I6" s="34" t="s">
        <v>47</v>
      </c>
      <c r="J6" s="31" t="s">
        <v>46</v>
      </c>
      <c r="K6" s="34" t="s">
        <v>47</v>
      </c>
      <c r="L6" s="31" t="s">
        <v>46</v>
      </c>
      <c r="M6" s="34" t="s">
        <v>47</v>
      </c>
      <c r="N6" s="31" t="s">
        <v>46</v>
      </c>
      <c r="O6" s="34" t="s">
        <v>47</v>
      </c>
    </row>
    <row r="7" spans="1:15" s="5" customFormat="1" ht="12" customHeight="1">
      <c r="A7" s="11" t="s">
        <v>56</v>
      </c>
      <c r="B7" s="15">
        <v>1681932</v>
      </c>
      <c r="C7" s="15">
        <v>297797091</v>
      </c>
      <c r="D7" s="15">
        <v>128692</v>
      </c>
      <c r="E7" s="15">
        <v>24146960</v>
      </c>
      <c r="F7" s="15">
        <v>851</v>
      </c>
      <c r="G7" s="15">
        <v>266111</v>
      </c>
      <c r="H7" s="15">
        <v>354</v>
      </c>
      <c r="I7" s="15">
        <v>88775</v>
      </c>
      <c r="J7" s="15">
        <v>15986</v>
      </c>
      <c r="K7" s="15">
        <v>2864833</v>
      </c>
      <c r="L7" s="15">
        <v>1516</v>
      </c>
      <c r="M7" s="15">
        <v>881969</v>
      </c>
      <c r="N7" s="15">
        <v>109985</v>
      </c>
      <c r="O7" s="16">
        <v>20045272</v>
      </c>
    </row>
    <row r="8" spans="1:15" s="5" customFormat="1" ht="12" customHeight="1">
      <c r="A8" s="39" t="s">
        <v>57</v>
      </c>
      <c r="B8" s="22">
        <v>1680270</v>
      </c>
      <c r="C8" s="22">
        <v>297409551</v>
      </c>
      <c r="D8" s="22">
        <v>128298</v>
      </c>
      <c r="E8" s="22">
        <v>24050143</v>
      </c>
      <c r="F8" s="22">
        <v>847</v>
      </c>
      <c r="G8" s="22">
        <v>265180</v>
      </c>
      <c r="H8" s="22">
        <v>351</v>
      </c>
      <c r="I8" s="22">
        <v>87929</v>
      </c>
      <c r="J8" s="22">
        <v>15970</v>
      </c>
      <c r="K8" s="22">
        <v>2861913</v>
      </c>
      <c r="L8" s="22">
        <v>1512</v>
      </c>
      <c r="M8" s="22">
        <v>875646</v>
      </c>
      <c r="N8" s="22">
        <v>109618</v>
      </c>
      <c r="O8" s="24">
        <v>19959475</v>
      </c>
    </row>
    <row r="9" spans="1:15" s="5" customFormat="1" ht="12" customHeight="1">
      <c r="A9" s="39" t="s">
        <v>58</v>
      </c>
      <c r="B9" s="22">
        <v>1312632</v>
      </c>
      <c r="C9" s="22">
        <v>249170933</v>
      </c>
      <c r="D9" s="22">
        <v>104311</v>
      </c>
      <c r="E9" s="22">
        <v>18072207</v>
      </c>
      <c r="F9" s="22">
        <v>593</v>
      </c>
      <c r="G9" s="22">
        <v>130770</v>
      </c>
      <c r="H9" s="22">
        <v>169</v>
      </c>
      <c r="I9" s="22">
        <v>46409</v>
      </c>
      <c r="J9" s="22">
        <v>14267</v>
      </c>
      <c r="K9" s="22">
        <v>2480857</v>
      </c>
      <c r="L9" s="22">
        <v>1460</v>
      </c>
      <c r="M9" s="22">
        <v>788768</v>
      </c>
      <c r="N9" s="22">
        <v>87822</v>
      </c>
      <c r="O9" s="24">
        <v>14625403</v>
      </c>
    </row>
    <row r="10" spans="1:40" ht="12" customHeight="1">
      <c r="A10" s="32" t="s">
        <v>59</v>
      </c>
      <c r="B10" s="19">
        <v>425272</v>
      </c>
      <c r="C10" s="19">
        <v>51374339</v>
      </c>
      <c r="D10" s="19">
        <v>40120</v>
      </c>
      <c r="E10" s="19">
        <v>4017786</v>
      </c>
      <c r="F10" s="19">
        <v>103</v>
      </c>
      <c r="G10" s="19">
        <v>16785</v>
      </c>
      <c r="H10" s="19">
        <v>27</v>
      </c>
      <c r="I10" s="19">
        <v>5731</v>
      </c>
      <c r="J10" s="19">
        <v>1026</v>
      </c>
      <c r="K10" s="19">
        <v>228520</v>
      </c>
      <c r="L10" s="19">
        <v>29</v>
      </c>
      <c r="M10" s="19">
        <v>34439</v>
      </c>
      <c r="N10" s="19">
        <v>38935</v>
      </c>
      <c r="O10" s="25">
        <v>3732311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</row>
    <row r="11" spans="1:40" ht="12" customHeight="1">
      <c r="A11" s="32" t="s">
        <v>60</v>
      </c>
      <c r="B11" s="19">
        <v>28915</v>
      </c>
      <c r="C11" s="19">
        <v>5107218</v>
      </c>
      <c r="D11" s="19">
        <v>5939</v>
      </c>
      <c r="E11" s="19">
        <v>733987</v>
      </c>
      <c r="F11" s="19">
        <v>9</v>
      </c>
      <c r="G11" s="19">
        <v>1511</v>
      </c>
      <c r="H11" s="19">
        <v>12</v>
      </c>
      <c r="I11" s="19">
        <v>914</v>
      </c>
      <c r="J11" s="19">
        <v>250</v>
      </c>
      <c r="K11" s="19">
        <v>45849</v>
      </c>
      <c r="L11" s="19">
        <v>13</v>
      </c>
      <c r="M11" s="19">
        <v>3593</v>
      </c>
      <c r="N11" s="19">
        <v>5655</v>
      </c>
      <c r="O11" s="25">
        <v>682120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</row>
    <row r="12" spans="1:40" ht="12" customHeight="1">
      <c r="A12" s="32" t="s">
        <v>61</v>
      </c>
      <c r="B12" s="19">
        <v>191103</v>
      </c>
      <c r="C12" s="19">
        <v>50198657</v>
      </c>
      <c r="D12" s="19">
        <v>5610</v>
      </c>
      <c r="E12" s="19">
        <v>2785859</v>
      </c>
      <c r="F12" s="19">
        <v>25</v>
      </c>
      <c r="G12" s="19">
        <v>13324</v>
      </c>
      <c r="H12" s="19">
        <v>14</v>
      </c>
      <c r="I12" s="19">
        <v>2224</v>
      </c>
      <c r="J12" s="19">
        <v>936</v>
      </c>
      <c r="K12" s="19">
        <v>463467</v>
      </c>
      <c r="L12" s="19">
        <v>301</v>
      </c>
      <c r="M12" s="19">
        <v>334713</v>
      </c>
      <c r="N12" s="19">
        <v>4334</v>
      </c>
      <c r="O12" s="25">
        <v>1972131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</row>
    <row r="13" spans="1:40" ht="12" customHeight="1">
      <c r="A13" s="32" t="s">
        <v>62</v>
      </c>
      <c r="B13" s="19">
        <v>24815</v>
      </c>
      <c r="C13" s="19">
        <v>9036573</v>
      </c>
      <c r="D13" s="19">
        <v>1898</v>
      </c>
      <c r="E13" s="19">
        <v>584242</v>
      </c>
      <c r="F13" s="19">
        <v>7</v>
      </c>
      <c r="G13" s="19">
        <v>16564</v>
      </c>
      <c r="H13" s="19">
        <v>2</v>
      </c>
      <c r="I13" s="19">
        <v>112</v>
      </c>
      <c r="J13" s="19">
        <v>167</v>
      </c>
      <c r="K13" s="19">
        <v>93999</v>
      </c>
      <c r="L13" s="19">
        <v>47</v>
      </c>
      <c r="M13" s="19">
        <v>67909</v>
      </c>
      <c r="N13" s="19">
        <v>1675</v>
      </c>
      <c r="O13" s="25">
        <v>405658</v>
      </c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</row>
    <row r="14" spans="1:40" ht="12" customHeight="1">
      <c r="A14" s="32" t="s">
        <v>63</v>
      </c>
      <c r="B14" s="19">
        <v>35637</v>
      </c>
      <c r="C14" s="19">
        <v>6488879</v>
      </c>
      <c r="D14" s="19">
        <v>4510</v>
      </c>
      <c r="E14" s="19">
        <v>770662</v>
      </c>
      <c r="F14" s="19">
        <v>23</v>
      </c>
      <c r="G14" s="19">
        <v>2769</v>
      </c>
      <c r="H14" s="19">
        <v>2</v>
      </c>
      <c r="I14" s="19">
        <v>302</v>
      </c>
      <c r="J14" s="19">
        <v>349</v>
      </c>
      <c r="K14" s="19">
        <v>51154</v>
      </c>
      <c r="L14" s="19">
        <v>50</v>
      </c>
      <c r="M14" s="19">
        <v>10449</v>
      </c>
      <c r="N14" s="19">
        <v>4086</v>
      </c>
      <c r="O14" s="25">
        <v>705988</v>
      </c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</row>
    <row r="15" spans="1:40" s="2" customFormat="1" ht="12" customHeight="1">
      <c r="A15" s="32" t="s">
        <v>64</v>
      </c>
      <c r="B15" s="19">
        <v>66982</v>
      </c>
      <c r="C15" s="19">
        <v>11757889</v>
      </c>
      <c r="D15" s="19">
        <v>10176</v>
      </c>
      <c r="E15" s="19">
        <v>1393124</v>
      </c>
      <c r="F15" s="19">
        <v>197</v>
      </c>
      <c r="G15" s="19">
        <v>31278</v>
      </c>
      <c r="H15" s="19">
        <v>37</v>
      </c>
      <c r="I15" s="19">
        <v>4326</v>
      </c>
      <c r="J15" s="19">
        <v>6413</v>
      </c>
      <c r="K15" s="19">
        <v>501078</v>
      </c>
      <c r="L15" s="19">
        <v>714</v>
      </c>
      <c r="M15" s="19">
        <v>148320</v>
      </c>
      <c r="N15" s="19">
        <v>2815</v>
      </c>
      <c r="O15" s="25">
        <v>708122</v>
      </c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</row>
    <row r="16" spans="1:40" s="2" customFormat="1" ht="12" customHeight="1">
      <c r="A16" s="32" t="s">
        <v>65</v>
      </c>
      <c r="B16" s="19">
        <v>39636</v>
      </c>
      <c r="C16" s="19">
        <v>10042133</v>
      </c>
      <c r="D16" s="19">
        <v>1664</v>
      </c>
      <c r="E16" s="19">
        <v>332341</v>
      </c>
      <c r="F16" s="19">
        <v>19</v>
      </c>
      <c r="G16" s="19">
        <v>3256</v>
      </c>
      <c r="H16" s="19">
        <v>1</v>
      </c>
      <c r="I16" s="19">
        <v>2169</v>
      </c>
      <c r="J16" s="19">
        <v>275</v>
      </c>
      <c r="K16" s="19">
        <v>62269</v>
      </c>
      <c r="L16" s="19">
        <v>3</v>
      </c>
      <c r="M16" s="19">
        <v>756</v>
      </c>
      <c r="N16" s="19">
        <v>1366</v>
      </c>
      <c r="O16" s="25">
        <v>263891</v>
      </c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</row>
    <row r="17" spans="1:40" s="2" customFormat="1" ht="12" customHeight="1">
      <c r="A17" s="32" t="s">
        <v>66</v>
      </c>
      <c r="B17" s="19">
        <v>26833</v>
      </c>
      <c r="C17" s="19">
        <v>6438683</v>
      </c>
      <c r="D17" s="19">
        <v>3572</v>
      </c>
      <c r="E17" s="19">
        <v>827164</v>
      </c>
      <c r="F17" s="19">
        <v>16</v>
      </c>
      <c r="G17" s="19">
        <v>8842</v>
      </c>
      <c r="H17" s="19">
        <v>4</v>
      </c>
      <c r="I17" s="19">
        <v>798</v>
      </c>
      <c r="J17" s="19">
        <v>1612</v>
      </c>
      <c r="K17" s="19">
        <v>307212</v>
      </c>
      <c r="L17" s="19">
        <v>36</v>
      </c>
      <c r="M17" s="19">
        <v>10533</v>
      </c>
      <c r="N17" s="19">
        <v>1904</v>
      </c>
      <c r="O17" s="25">
        <v>499779</v>
      </c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</row>
    <row r="18" spans="1:40" s="2" customFormat="1" ht="12" customHeight="1">
      <c r="A18" s="32" t="s">
        <v>67</v>
      </c>
      <c r="B18" s="19">
        <v>16272</v>
      </c>
      <c r="C18" s="19">
        <v>4581237</v>
      </c>
      <c r="D18" s="19">
        <v>1893</v>
      </c>
      <c r="E18" s="19">
        <v>683299</v>
      </c>
      <c r="F18" s="19">
        <v>9</v>
      </c>
      <c r="G18" s="19">
        <v>1361</v>
      </c>
      <c r="H18" s="19">
        <v>0</v>
      </c>
      <c r="I18" s="19">
        <v>0</v>
      </c>
      <c r="J18" s="19">
        <v>540</v>
      </c>
      <c r="K18" s="19">
        <v>76564</v>
      </c>
      <c r="L18" s="19">
        <v>12</v>
      </c>
      <c r="M18" s="19">
        <v>5898</v>
      </c>
      <c r="N18" s="19">
        <v>1332</v>
      </c>
      <c r="O18" s="25">
        <v>599476</v>
      </c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</row>
    <row r="19" spans="1:40" s="2" customFormat="1" ht="12" customHeight="1">
      <c r="A19" s="32" t="s">
        <v>68</v>
      </c>
      <c r="B19" s="19">
        <v>14248</v>
      </c>
      <c r="C19" s="19">
        <v>4213576</v>
      </c>
      <c r="D19" s="19">
        <v>985</v>
      </c>
      <c r="E19" s="19">
        <v>188077</v>
      </c>
      <c r="F19" s="19">
        <v>2</v>
      </c>
      <c r="G19" s="19">
        <v>316</v>
      </c>
      <c r="H19" s="19">
        <v>0</v>
      </c>
      <c r="I19" s="19">
        <v>0</v>
      </c>
      <c r="J19" s="19">
        <v>140</v>
      </c>
      <c r="K19" s="19">
        <v>79880</v>
      </c>
      <c r="L19" s="19">
        <v>4</v>
      </c>
      <c r="M19" s="19">
        <v>879</v>
      </c>
      <c r="N19" s="19">
        <v>839</v>
      </c>
      <c r="O19" s="25">
        <v>107002</v>
      </c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</row>
    <row r="20" spans="1:40" s="2" customFormat="1" ht="12" customHeight="1">
      <c r="A20" s="32" t="s">
        <v>69</v>
      </c>
      <c r="B20" s="19">
        <v>45590</v>
      </c>
      <c r="C20" s="19">
        <v>22274261</v>
      </c>
      <c r="D20" s="19">
        <v>6246</v>
      </c>
      <c r="E20" s="19">
        <v>1310160</v>
      </c>
      <c r="F20" s="19">
        <v>5</v>
      </c>
      <c r="G20" s="19">
        <v>1075</v>
      </c>
      <c r="H20" s="19">
        <v>2</v>
      </c>
      <c r="I20" s="19">
        <v>193</v>
      </c>
      <c r="J20" s="19">
        <v>549</v>
      </c>
      <c r="K20" s="19">
        <v>99800</v>
      </c>
      <c r="L20" s="19">
        <v>32</v>
      </c>
      <c r="M20" s="19">
        <v>10907</v>
      </c>
      <c r="N20" s="19">
        <v>5658</v>
      </c>
      <c r="O20" s="25">
        <v>1198185</v>
      </c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spans="1:40" s="2" customFormat="1" ht="12" customHeight="1">
      <c r="A21" s="32" t="s">
        <v>70</v>
      </c>
      <c r="B21" s="19">
        <v>70222</v>
      </c>
      <c r="C21" s="19">
        <v>15650431</v>
      </c>
      <c r="D21" s="19">
        <v>2417</v>
      </c>
      <c r="E21" s="19">
        <v>1566684</v>
      </c>
      <c r="F21" s="19">
        <v>13</v>
      </c>
      <c r="G21" s="19">
        <v>3742</v>
      </c>
      <c r="H21" s="19">
        <v>3</v>
      </c>
      <c r="I21" s="19">
        <v>560</v>
      </c>
      <c r="J21" s="19">
        <v>205</v>
      </c>
      <c r="K21" s="19">
        <v>37827</v>
      </c>
      <c r="L21" s="19">
        <v>16</v>
      </c>
      <c r="M21" s="19">
        <v>11366</v>
      </c>
      <c r="N21" s="19">
        <v>2180</v>
      </c>
      <c r="O21" s="25">
        <v>1513189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</row>
    <row r="22" spans="1:40" s="2" customFormat="1" ht="12" customHeight="1">
      <c r="A22" s="32" t="s">
        <v>71</v>
      </c>
      <c r="B22" s="19">
        <v>40422</v>
      </c>
      <c r="C22" s="19">
        <v>8385211</v>
      </c>
      <c r="D22" s="19">
        <v>2630</v>
      </c>
      <c r="E22" s="19">
        <v>566007</v>
      </c>
      <c r="F22" s="19">
        <v>6</v>
      </c>
      <c r="G22" s="19">
        <v>847</v>
      </c>
      <c r="H22" s="19">
        <v>1</v>
      </c>
      <c r="I22" s="19">
        <v>66</v>
      </c>
      <c r="J22" s="19">
        <v>361</v>
      </c>
      <c r="K22" s="19">
        <v>181903</v>
      </c>
      <c r="L22" s="19">
        <v>71</v>
      </c>
      <c r="M22" s="19">
        <v>18808</v>
      </c>
      <c r="N22" s="19">
        <v>2191</v>
      </c>
      <c r="O22" s="25">
        <v>364383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</row>
    <row r="23" spans="1:40" s="2" customFormat="1" ht="12" customHeight="1">
      <c r="A23" s="32" t="s">
        <v>72</v>
      </c>
      <c r="B23" s="19">
        <v>9683</v>
      </c>
      <c r="C23" s="19">
        <v>1776878</v>
      </c>
      <c r="D23" s="19">
        <v>1089</v>
      </c>
      <c r="E23" s="19">
        <v>215916</v>
      </c>
      <c r="F23" s="19">
        <v>6</v>
      </c>
      <c r="G23" s="19">
        <v>855</v>
      </c>
      <c r="H23" s="19">
        <v>3</v>
      </c>
      <c r="I23" s="19">
        <v>325</v>
      </c>
      <c r="J23" s="19">
        <v>182</v>
      </c>
      <c r="K23" s="19">
        <v>30599</v>
      </c>
      <c r="L23" s="19">
        <v>18</v>
      </c>
      <c r="M23" s="19">
        <v>2326</v>
      </c>
      <c r="N23" s="19">
        <v>880</v>
      </c>
      <c r="O23" s="25">
        <v>181811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</row>
    <row r="24" spans="1:40" ht="12" customHeight="1">
      <c r="A24" s="32" t="s">
        <v>73</v>
      </c>
      <c r="B24" s="19">
        <v>20506</v>
      </c>
      <c r="C24" s="19">
        <v>3696948</v>
      </c>
      <c r="D24" s="19">
        <v>2302</v>
      </c>
      <c r="E24" s="19">
        <v>438220</v>
      </c>
      <c r="F24" s="19">
        <v>15</v>
      </c>
      <c r="G24" s="19">
        <v>3375</v>
      </c>
      <c r="H24" s="19">
        <v>13</v>
      </c>
      <c r="I24" s="19">
        <v>797</v>
      </c>
      <c r="J24" s="19">
        <v>184</v>
      </c>
      <c r="K24" s="19">
        <v>30193</v>
      </c>
      <c r="L24" s="19">
        <v>9</v>
      </c>
      <c r="M24" s="19">
        <v>4604</v>
      </c>
      <c r="N24" s="19">
        <v>2081</v>
      </c>
      <c r="O24" s="25">
        <v>399251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</row>
    <row r="25" spans="1:40" ht="12" customHeight="1">
      <c r="A25" s="32" t="s">
        <v>74</v>
      </c>
      <c r="B25" s="19">
        <v>3039</v>
      </c>
      <c r="C25" s="19">
        <v>584053</v>
      </c>
      <c r="D25" s="19">
        <v>231</v>
      </c>
      <c r="E25" s="19">
        <v>50587</v>
      </c>
      <c r="F25" s="19">
        <v>0</v>
      </c>
      <c r="G25" s="19">
        <v>0</v>
      </c>
      <c r="H25" s="19">
        <v>2</v>
      </c>
      <c r="I25" s="19">
        <v>712</v>
      </c>
      <c r="J25" s="19">
        <v>73</v>
      </c>
      <c r="K25" s="19">
        <v>9665</v>
      </c>
      <c r="L25" s="19">
        <v>9</v>
      </c>
      <c r="M25" s="19">
        <v>4700</v>
      </c>
      <c r="N25" s="19">
        <v>147</v>
      </c>
      <c r="O25" s="25">
        <v>35510</v>
      </c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</row>
    <row r="26" spans="1:40" ht="12" customHeight="1">
      <c r="A26" s="32" t="s">
        <v>75</v>
      </c>
      <c r="B26" s="19">
        <v>19729</v>
      </c>
      <c r="C26" s="19">
        <v>2705891</v>
      </c>
      <c r="D26" s="19">
        <v>642</v>
      </c>
      <c r="E26" s="19">
        <v>67269</v>
      </c>
      <c r="F26" s="19">
        <v>15</v>
      </c>
      <c r="G26" s="19">
        <v>2606</v>
      </c>
      <c r="H26" s="19">
        <v>3</v>
      </c>
      <c r="I26" s="19">
        <v>231</v>
      </c>
      <c r="J26" s="19">
        <v>102</v>
      </c>
      <c r="K26" s="19">
        <v>19451</v>
      </c>
      <c r="L26" s="19">
        <v>3</v>
      </c>
      <c r="M26" s="19">
        <v>2932</v>
      </c>
      <c r="N26" s="19">
        <v>519</v>
      </c>
      <c r="O26" s="25">
        <v>42049</v>
      </c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</row>
    <row r="27" spans="1:40" ht="12" customHeight="1">
      <c r="A27" s="32" t="s">
        <v>76</v>
      </c>
      <c r="B27" s="19">
        <v>38345</v>
      </c>
      <c r="C27" s="19">
        <v>9162281</v>
      </c>
      <c r="D27" s="19">
        <v>739</v>
      </c>
      <c r="E27" s="19">
        <v>187049</v>
      </c>
      <c r="F27" s="19">
        <v>19</v>
      </c>
      <c r="G27" s="19">
        <v>2101</v>
      </c>
      <c r="H27" s="19">
        <v>24</v>
      </c>
      <c r="I27" s="19">
        <v>21449</v>
      </c>
      <c r="J27" s="19">
        <v>100</v>
      </c>
      <c r="K27" s="19">
        <v>22134</v>
      </c>
      <c r="L27" s="19">
        <v>14</v>
      </c>
      <c r="M27" s="19">
        <v>30165</v>
      </c>
      <c r="N27" s="19">
        <v>582</v>
      </c>
      <c r="O27" s="25">
        <v>111200</v>
      </c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</row>
    <row r="28" spans="1:40" ht="12" customHeight="1">
      <c r="A28" s="32" t="s">
        <v>77</v>
      </c>
      <c r="B28" s="19">
        <v>138168</v>
      </c>
      <c r="C28" s="19">
        <v>16482193</v>
      </c>
      <c r="D28" s="19">
        <v>1337</v>
      </c>
      <c r="E28" s="19">
        <v>476500</v>
      </c>
      <c r="F28" s="19">
        <v>17</v>
      </c>
      <c r="G28" s="19">
        <v>3456</v>
      </c>
      <c r="H28" s="19">
        <v>8</v>
      </c>
      <c r="I28" s="19">
        <v>2271</v>
      </c>
      <c r="J28" s="19">
        <v>386</v>
      </c>
      <c r="K28" s="19">
        <v>65222</v>
      </c>
      <c r="L28" s="19">
        <v>66</v>
      </c>
      <c r="M28" s="19">
        <v>74914</v>
      </c>
      <c r="N28" s="19">
        <v>860</v>
      </c>
      <c r="O28" s="25">
        <v>330637</v>
      </c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</row>
    <row r="29" spans="1:40" ht="12" customHeight="1">
      <c r="A29" s="32" t="s">
        <v>78</v>
      </c>
      <c r="B29" s="19">
        <v>17244</v>
      </c>
      <c r="C29" s="19">
        <v>2393197</v>
      </c>
      <c r="D29" s="19">
        <v>1133</v>
      </c>
      <c r="E29" s="19">
        <v>53791</v>
      </c>
      <c r="F29" s="19">
        <v>38</v>
      </c>
      <c r="G29" s="19">
        <v>4168</v>
      </c>
      <c r="H29" s="19">
        <v>2</v>
      </c>
      <c r="I29" s="19">
        <v>138</v>
      </c>
      <c r="J29" s="19">
        <v>237</v>
      </c>
      <c r="K29" s="19">
        <v>33872</v>
      </c>
      <c r="L29" s="19">
        <v>4</v>
      </c>
      <c r="M29" s="19">
        <v>3202</v>
      </c>
      <c r="N29" s="19">
        <v>852</v>
      </c>
      <c r="O29" s="25">
        <v>12411</v>
      </c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</row>
    <row r="30" spans="1:40" ht="12" customHeight="1">
      <c r="A30" s="32" t="s">
        <v>79</v>
      </c>
      <c r="B30" s="19">
        <v>39971</v>
      </c>
      <c r="C30" s="19">
        <v>6820405</v>
      </c>
      <c r="D30" s="19">
        <v>9178</v>
      </c>
      <c r="E30" s="19">
        <v>823483</v>
      </c>
      <c r="F30" s="19">
        <v>49</v>
      </c>
      <c r="G30" s="19">
        <v>12539</v>
      </c>
      <c r="H30" s="19">
        <v>9</v>
      </c>
      <c r="I30" s="19">
        <v>3091</v>
      </c>
      <c r="J30" s="19">
        <v>180</v>
      </c>
      <c r="K30" s="19">
        <v>40199</v>
      </c>
      <c r="L30" s="19">
        <v>9</v>
      </c>
      <c r="M30" s="19">
        <v>7355</v>
      </c>
      <c r="N30" s="19">
        <v>8931</v>
      </c>
      <c r="O30" s="25">
        <v>760299</v>
      </c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</row>
    <row r="31" spans="1:15" s="5" customFormat="1" ht="12" customHeight="1">
      <c r="A31" s="39" t="s">
        <v>80</v>
      </c>
      <c r="B31" s="22">
        <v>252902</v>
      </c>
      <c r="C31" s="22">
        <v>30619188</v>
      </c>
      <c r="D31" s="22">
        <v>19871</v>
      </c>
      <c r="E31" s="22">
        <v>4501996</v>
      </c>
      <c r="F31" s="22">
        <v>227</v>
      </c>
      <c r="G31" s="22">
        <v>66392</v>
      </c>
      <c r="H31" s="22">
        <v>150</v>
      </c>
      <c r="I31" s="22">
        <v>33502</v>
      </c>
      <c r="J31" s="22">
        <v>1399</v>
      </c>
      <c r="K31" s="22">
        <v>267391</v>
      </c>
      <c r="L31" s="22">
        <v>6</v>
      </c>
      <c r="M31" s="22">
        <v>892</v>
      </c>
      <c r="N31" s="22">
        <v>18089</v>
      </c>
      <c r="O31" s="24">
        <v>4133819</v>
      </c>
    </row>
    <row r="32" spans="1:15" s="5" customFormat="1" ht="12" customHeight="1">
      <c r="A32" s="39" t="s">
        <v>81</v>
      </c>
      <c r="B32" s="22">
        <v>114736</v>
      </c>
      <c r="C32" s="22">
        <v>17619430</v>
      </c>
      <c r="D32" s="22">
        <v>4116</v>
      </c>
      <c r="E32" s="22">
        <v>1475940</v>
      </c>
      <c r="F32" s="22">
        <v>27</v>
      </c>
      <c r="G32" s="22">
        <v>68018</v>
      </c>
      <c r="H32" s="22">
        <v>32</v>
      </c>
      <c r="I32" s="22">
        <v>8018</v>
      </c>
      <c r="J32" s="22">
        <v>304</v>
      </c>
      <c r="K32" s="22">
        <v>113665</v>
      </c>
      <c r="L32" s="22">
        <v>46</v>
      </c>
      <c r="M32" s="22">
        <v>85986</v>
      </c>
      <c r="N32" s="22">
        <v>3707</v>
      </c>
      <c r="O32" s="24">
        <v>1200253</v>
      </c>
    </row>
    <row r="33" spans="1:15" s="5" customFormat="1" ht="12" customHeight="1">
      <c r="A33" s="39" t="s">
        <v>82</v>
      </c>
      <c r="B33" s="22">
        <v>1662</v>
      </c>
      <c r="C33" s="22">
        <v>387540</v>
      </c>
      <c r="D33" s="22">
        <v>394</v>
      </c>
      <c r="E33" s="22">
        <v>96817</v>
      </c>
      <c r="F33" s="22">
        <v>4</v>
      </c>
      <c r="G33" s="22">
        <v>931</v>
      </c>
      <c r="H33" s="22">
        <v>3</v>
      </c>
      <c r="I33" s="22">
        <v>846</v>
      </c>
      <c r="J33" s="22">
        <v>16</v>
      </c>
      <c r="K33" s="22">
        <v>2920</v>
      </c>
      <c r="L33" s="22">
        <v>4</v>
      </c>
      <c r="M33" s="22">
        <v>6323</v>
      </c>
      <c r="N33" s="22">
        <v>367</v>
      </c>
      <c r="O33" s="24">
        <v>85797</v>
      </c>
    </row>
    <row r="34" spans="1:51" ht="12" customHeight="1">
      <c r="A34" s="32" t="s">
        <v>83</v>
      </c>
      <c r="B34" s="19">
        <v>1644</v>
      </c>
      <c r="C34" s="19">
        <v>384273</v>
      </c>
      <c r="D34" s="19">
        <v>394</v>
      </c>
      <c r="E34" s="19">
        <v>96817</v>
      </c>
      <c r="F34" s="19">
        <v>4</v>
      </c>
      <c r="G34" s="19">
        <v>931</v>
      </c>
      <c r="H34" s="19">
        <v>3</v>
      </c>
      <c r="I34" s="19">
        <v>846</v>
      </c>
      <c r="J34" s="19">
        <v>16</v>
      </c>
      <c r="K34" s="19">
        <v>2920</v>
      </c>
      <c r="L34" s="19">
        <v>4</v>
      </c>
      <c r="M34" s="19">
        <v>6323</v>
      </c>
      <c r="N34" s="19">
        <v>367</v>
      </c>
      <c r="O34" s="25">
        <v>85797</v>
      </c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</row>
    <row r="35" spans="1:51" ht="12" customHeight="1">
      <c r="A35" s="32" t="s">
        <v>84</v>
      </c>
      <c r="B35" s="19">
        <v>18</v>
      </c>
      <c r="C35" s="19">
        <v>3267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25">
        <v>0</v>
      </c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</row>
    <row r="36" spans="1:15" ht="12" customHeight="1">
      <c r="A36" s="92" t="s">
        <v>3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</row>
    <row r="37" spans="1:15" ht="12">
      <c r="A37" s="33" t="s">
        <v>37</v>
      </c>
      <c r="H37" s="9"/>
      <c r="I37" s="9"/>
      <c r="J37" s="9"/>
      <c r="K37" s="9"/>
      <c r="L37" s="9"/>
      <c r="M37" s="9"/>
      <c r="N37" s="9"/>
      <c r="O37" s="9"/>
    </row>
    <row r="38" spans="1:63" ht="12" hidden="1">
      <c r="A38" s="11" t="s">
        <v>8</v>
      </c>
      <c r="B38" s="9">
        <f aca="true" t="shared" si="0" ref="B38:AB38">B7-B8-B33</f>
        <v>0</v>
      </c>
      <c r="C38" s="9">
        <f t="shared" si="0"/>
        <v>0</v>
      </c>
      <c r="D38" s="9">
        <f t="shared" si="0"/>
        <v>0</v>
      </c>
      <c r="E38" s="9">
        <f t="shared" si="0"/>
        <v>0</v>
      </c>
      <c r="F38" s="9">
        <f t="shared" si="0"/>
        <v>0</v>
      </c>
      <c r="G38" s="9">
        <f t="shared" si="0"/>
        <v>0</v>
      </c>
      <c r="H38" s="9">
        <f t="shared" si="0"/>
        <v>0</v>
      </c>
      <c r="I38" s="9">
        <f t="shared" si="0"/>
        <v>0</v>
      </c>
      <c r="J38" s="9">
        <f t="shared" si="0"/>
        <v>0</v>
      </c>
      <c r="K38" s="9">
        <f t="shared" si="0"/>
        <v>0</v>
      </c>
      <c r="L38" s="9">
        <f t="shared" si="0"/>
        <v>0</v>
      </c>
      <c r="M38" s="9">
        <f t="shared" si="0"/>
        <v>0</v>
      </c>
      <c r="N38" s="9">
        <f t="shared" si="0"/>
        <v>0</v>
      </c>
      <c r="O38" s="9">
        <f t="shared" si="0"/>
        <v>0</v>
      </c>
      <c r="P38" s="9">
        <f t="shared" si="0"/>
        <v>0</v>
      </c>
      <c r="Q38" s="9">
        <f t="shared" si="0"/>
        <v>0</v>
      </c>
      <c r="R38" s="9">
        <f t="shared" si="0"/>
        <v>0</v>
      </c>
      <c r="S38" s="9">
        <f t="shared" si="0"/>
        <v>0</v>
      </c>
      <c r="T38" s="9">
        <f t="shared" si="0"/>
        <v>0</v>
      </c>
      <c r="U38" s="9">
        <f t="shared" si="0"/>
        <v>0</v>
      </c>
      <c r="V38" s="9">
        <f t="shared" si="0"/>
        <v>0</v>
      </c>
      <c r="W38" s="9">
        <f t="shared" si="0"/>
        <v>0</v>
      </c>
      <c r="X38" s="9">
        <f t="shared" si="0"/>
        <v>0</v>
      </c>
      <c r="Y38" s="9">
        <f t="shared" si="0"/>
        <v>0</v>
      </c>
      <c r="Z38" s="9">
        <f t="shared" si="0"/>
        <v>0</v>
      </c>
      <c r="AA38" s="9">
        <f t="shared" si="0"/>
        <v>0</v>
      </c>
      <c r="AB38" s="9">
        <f t="shared" si="0"/>
        <v>0</v>
      </c>
      <c r="AC38" s="9">
        <f aca="true" t="shared" si="1" ref="AC38:BK38">AC7-AC8-AC33</f>
        <v>0</v>
      </c>
      <c r="AD38" s="9">
        <f t="shared" si="1"/>
        <v>0</v>
      </c>
      <c r="AE38" s="9">
        <f t="shared" si="1"/>
        <v>0</v>
      </c>
      <c r="AF38" s="9">
        <f t="shared" si="1"/>
        <v>0</v>
      </c>
      <c r="AG38" s="9">
        <f t="shared" si="1"/>
        <v>0</v>
      </c>
      <c r="AH38" s="9">
        <f t="shared" si="1"/>
        <v>0</v>
      </c>
      <c r="AI38" s="9">
        <f t="shared" si="1"/>
        <v>0</v>
      </c>
      <c r="AJ38" s="9">
        <f t="shared" si="1"/>
        <v>0</v>
      </c>
      <c r="AK38" s="9">
        <f t="shared" si="1"/>
        <v>0</v>
      </c>
      <c r="AL38" s="9">
        <f t="shared" si="1"/>
        <v>0</v>
      </c>
      <c r="AM38" s="9">
        <f t="shared" si="1"/>
        <v>0</v>
      </c>
      <c r="AN38" s="9">
        <f t="shared" si="1"/>
        <v>0</v>
      </c>
      <c r="AO38" s="9">
        <f t="shared" si="1"/>
        <v>0</v>
      </c>
      <c r="AP38" s="9">
        <f t="shared" si="1"/>
        <v>0</v>
      </c>
      <c r="AQ38" s="9">
        <f t="shared" si="1"/>
        <v>0</v>
      </c>
      <c r="AR38" s="9">
        <f t="shared" si="1"/>
        <v>0</v>
      </c>
      <c r="AS38" s="9">
        <f t="shared" si="1"/>
        <v>0</v>
      </c>
      <c r="AT38" s="9">
        <f t="shared" si="1"/>
        <v>0</v>
      </c>
      <c r="AU38" s="9">
        <f t="shared" si="1"/>
        <v>0</v>
      </c>
      <c r="AV38" s="9">
        <f t="shared" si="1"/>
        <v>0</v>
      </c>
      <c r="AW38" s="9">
        <f t="shared" si="1"/>
        <v>0</v>
      </c>
      <c r="AX38" s="9">
        <f t="shared" si="1"/>
        <v>0</v>
      </c>
      <c r="AY38" s="9">
        <f t="shared" si="1"/>
        <v>0</v>
      </c>
      <c r="AZ38" s="9">
        <f t="shared" si="1"/>
        <v>0</v>
      </c>
      <c r="BA38" s="9">
        <f t="shared" si="1"/>
        <v>0</v>
      </c>
      <c r="BB38" s="9">
        <f t="shared" si="1"/>
        <v>0</v>
      </c>
      <c r="BC38" s="9">
        <f t="shared" si="1"/>
        <v>0</v>
      </c>
      <c r="BD38" s="9">
        <f t="shared" si="1"/>
        <v>0</v>
      </c>
      <c r="BE38" s="9">
        <f t="shared" si="1"/>
        <v>0</v>
      </c>
      <c r="BF38" s="9">
        <f t="shared" si="1"/>
        <v>0</v>
      </c>
      <c r="BG38" s="9">
        <f t="shared" si="1"/>
        <v>0</v>
      </c>
      <c r="BH38" s="9">
        <f t="shared" si="1"/>
        <v>0</v>
      </c>
      <c r="BI38" s="9">
        <f t="shared" si="1"/>
        <v>0</v>
      </c>
      <c r="BJ38" s="9">
        <f t="shared" si="1"/>
        <v>0</v>
      </c>
      <c r="BK38" s="9">
        <f t="shared" si="1"/>
        <v>0</v>
      </c>
    </row>
    <row r="39" spans="1:63" ht="12" hidden="1">
      <c r="A39" s="23" t="s">
        <v>9</v>
      </c>
      <c r="B39" s="9">
        <f aca="true" t="shared" si="2" ref="B39:AB39">B8-B9-B31-B32</f>
        <v>0</v>
      </c>
      <c r="C39" s="9">
        <f t="shared" si="2"/>
        <v>0</v>
      </c>
      <c r="D39" s="9">
        <f t="shared" si="2"/>
        <v>0</v>
      </c>
      <c r="E39" s="9">
        <f t="shared" si="2"/>
        <v>0</v>
      </c>
      <c r="F39" s="9">
        <f t="shared" si="2"/>
        <v>0</v>
      </c>
      <c r="G39" s="9">
        <f t="shared" si="2"/>
        <v>0</v>
      </c>
      <c r="H39" s="9">
        <f t="shared" si="2"/>
        <v>0</v>
      </c>
      <c r="I39" s="9">
        <f t="shared" si="2"/>
        <v>0</v>
      </c>
      <c r="J39" s="9">
        <f t="shared" si="2"/>
        <v>0</v>
      </c>
      <c r="K39" s="9">
        <f t="shared" si="2"/>
        <v>0</v>
      </c>
      <c r="L39" s="9">
        <f t="shared" si="2"/>
        <v>0</v>
      </c>
      <c r="M39" s="9">
        <f t="shared" si="2"/>
        <v>0</v>
      </c>
      <c r="N39" s="9">
        <f t="shared" si="2"/>
        <v>0</v>
      </c>
      <c r="O39" s="9">
        <f t="shared" si="2"/>
        <v>0</v>
      </c>
      <c r="P39" s="9">
        <f t="shared" si="2"/>
        <v>0</v>
      </c>
      <c r="Q39" s="9">
        <f t="shared" si="2"/>
        <v>0</v>
      </c>
      <c r="R39" s="9">
        <f t="shared" si="2"/>
        <v>0</v>
      </c>
      <c r="S39" s="9">
        <f t="shared" si="2"/>
        <v>0</v>
      </c>
      <c r="T39" s="9">
        <f t="shared" si="2"/>
        <v>0</v>
      </c>
      <c r="U39" s="9">
        <f t="shared" si="2"/>
        <v>0</v>
      </c>
      <c r="V39" s="9">
        <f t="shared" si="2"/>
        <v>0</v>
      </c>
      <c r="W39" s="9">
        <f t="shared" si="2"/>
        <v>0</v>
      </c>
      <c r="X39" s="9">
        <f t="shared" si="2"/>
        <v>0</v>
      </c>
      <c r="Y39" s="9">
        <f t="shared" si="2"/>
        <v>0</v>
      </c>
      <c r="Z39" s="9">
        <f t="shared" si="2"/>
        <v>0</v>
      </c>
      <c r="AA39" s="9">
        <f t="shared" si="2"/>
        <v>0</v>
      </c>
      <c r="AB39" s="9">
        <f t="shared" si="2"/>
        <v>0</v>
      </c>
      <c r="AC39" s="9">
        <f aca="true" t="shared" si="3" ref="AC39:BK39">AC8-AC9-AC31-AC32</f>
        <v>0</v>
      </c>
      <c r="AD39" s="9">
        <f t="shared" si="3"/>
        <v>0</v>
      </c>
      <c r="AE39" s="9">
        <f t="shared" si="3"/>
        <v>0</v>
      </c>
      <c r="AF39" s="9">
        <f t="shared" si="3"/>
        <v>0</v>
      </c>
      <c r="AG39" s="9">
        <f t="shared" si="3"/>
        <v>0</v>
      </c>
      <c r="AH39" s="9">
        <f t="shared" si="3"/>
        <v>0</v>
      </c>
      <c r="AI39" s="9">
        <f t="shared" si="3"/>
        <v>0</v>
      </c>
      <c r="AJ39" s="9">
        <f t="shared" si="3"/>
        <v>0</v>
      </c>
      <c r="AK39" s="9">
        <f t="shared" si="3"/>
        <v>0</v>
      </c>
      <c r="AL39" s="9">
        <f t="shared" si="3"/>
        <v>0</v>
      </c>
      <c r="AM39" s="9">
        <f t="shared" si="3"/>
        <v>0</v>
      </c>
      <c r="AN39" s="9">
        <f t="shared" si="3"/>
        <v>0</v>
      </c>
      <c r="AO39" s="9">
        <f t="shared" si="3"/>
        <v>0</v>
      </c>
      <c r="AP39" s="9">
        <f t="shared" si="3"/>
        <v>0</v>
      </c>
      <c r="AQ39" s="9">
        <f t="shared" si="3"/>
        <v>0</v>
      </c>
      <c r="AR39" s="9">
        <f t="shared" si="3"/>
        <v>0</v>
      </c>
      <c r="AS39" s="9">
        <f t="shared" si="3"/>
        <v>0</v>
      </c>
      <c r="AT39" s="9">
        <f t="shared" si="3"/>
        <v>0</v>
      </c>
      <c r="AU39" s="9">
        <f t="shared" si="3"/>
        <v>0</v>
      </c>
      <c r="AV39" s="9">
        <f t="shared" si="3"/>
        <v>0</v>
      </c>
      <c r="AW39" s="9">
        <f t="shared" si="3"/>
        <v>0</v>
      </c>
      <c r="AX39" s="9">
        <f t="shared" si="3"/>
        <v>0</v>
      </c>
      <c r="AY39" s="9">
        <f t="shared" si="3"/>
        <v>0</v>
      </c>
      <c r="AZ39" s="9">
        <f t="shared" si="3"/>
        <v>0</v>
      </c>
      <c r="BA39" s="9">
        <f t="shared" si="3"/>
        <v>0</v>
      </c>
      <c r="BB39" s="9">
        <f t="shared" si="3"/>
        <v>0</v>
      </c>
      <c r="BC39" s="9">
        <f t="shared" si="3"/>
        <v>0</v>
      </c>
      <c r="BD39" s="9">
        <f t="shared" si="3"/>
        <v>0</v>
      </c>
      <c r="BE39" s="9">
        <f t="shared" si="3"/>
        <v>0</v>
      </c>
      <c r="BF39" s="9">
        <f t="shared" si="3"/>
        <v>0</v>
      </c>
      <c r="BG39" s="9">
        <f t="shared" si="3"/>
        <v>0</v>
      </c>
      <c r="BH39" s="9">
        <f t="shared" si="3"/>
        <v>0</v>
      </c>
      <c r="BI39" s="9">
        <f t="shared" si="3"/>
        <v>0</v>
      </c>
      <c r="BJ39" s="9">
        <f t="shared" si="3"/>
        <v>0</v>
      </c>
      <c r="BK39" s="9">
        <f t="shared" si="3"/>
        <v>0</v>
      </c>
    </row>
    <row r="40" spans="1:63" ht="12" hidden="1">
      <c r="A40" s="23" t="s">
        <v>10</v>
      </c>
      <c r="B40" s="9">
        <f aca="true" t="shared" si="4" ref="B40:AB40">B9-SUM(B10:B30)</f>
        <v>0</v>
      </c>
      <c r="C40" s="9">
        <f t="shared" si="4"/>
        <v>0</v>
      </c>
      <c r="D40" s="9">
        <f t="shared" si="4"/>
        <v>0</v>
      </c>
      <c r="E40" s="9">
        <f t="shared" si="4"/>
        <v>0</v>
      </c>
      <c r="F40" s="9">
        <f t="shared" si="4"/>
        <v>0</v>
      </c>
      <c r="G40" s="9">
        <f t="shared" si="4"/>
        <v>0</v>
      </c>
      <c r="H40" s="9">
        <f t="shared" si="4"/>
        <v>0</v>
      </c>
      <c r="I40" s="9">
        <f t="shared" si="4"/>
        <v>0</v>
      </c>
      <c r="J40" s="9">
        <f t="shared" si="4"/>
        <v>0</v>
      </c>
      <c r="K40" s="9">
        <f t="shared" si="4"/>
        <v>0</v>
      </c>
      <c r="L40" s="9">
        <f t="shared" si="4"/>
        <v>0</v>
      </c>
      <c r="M40" s="9">
        <f t="shared" si="4"/>
        <v>0</v>
      </c>
      <c r="N40" s="9">
        <f t="shared" si="4"/>
        <v>0</v>
      </c>
      <c r="O40" s="9">
        <f t="shared" si="4"/>
        <v>0</v>
      </c>
      <c r="P40" s="9">
        <f t="shared" si="4"/>
        <v>0</v>
      </c>
      <c r="Q40" s="9">
        <f t="shared" si="4"/>
        <v>0</v>
      </c>
      <c r="R40" s="9">
        <f t="shared" si="4"/>
        <v>0</v>
      </c>
      <c r="S40" s="9">
        <f t="shared" si="4"/>
        <v>0</v>
      </c>
      <c r="T40" s="9">
        <f t="shared" si="4"/>
        <v>0</v>
      </c>
      <c r="U40" s="9">
        <f t="shared" si="4"/>
        <v>0</v>
      </c>
      <c r="V40" s="9">
        <f t="shared" si="4"/>
        <v>0</v>
      </c>
      <c r="W40" s="9">
        <f t="shared" si="4"/>
        <v>0</v>
      </c>
      <c r="X40" s="9">
        <f t="shared" si="4"/>
        <v>0</v>
      </c>
      <c r="Y40" s="9">
        <f t="shared" si="4"/>
        <v>0</v>
      </c>
      <c r="Z40" s="9">
        <f t="shared" si="4"/>
        <v>0</v>
      </c>
      <c r="AA40" s="9">
        <f t="shared" si="4"/>
        <v>0</v>
      </c>
      <c r="AB40" s="9">
        <f t="shared" si="4"/>
        <v>0</v>
      </c>
      <c r="AC40" s="9">
        <f aca="true" t="shared" si="5" ref="AC40:BK40">AC9-SUM(AC10:AC30)</f>
        <v>0</v>
      </c>
      <c r="AD40" s="9">
        <f t="shared" si="5"/>
        <v>0</v>
      </c>
      <c r="AE40" s="9">
        <f t="shared" si="5"/>
        <v>0</v>
      </c>
      <c r="AF40" s="9">
        <f t="shared" si="5"/>
        <v>0</v>
      </c>
      <c r="AG40" s="9">
        <f t="shared" si="5"/>
        <v>0</v>
      </c>
      <c r="AH40" s="9">
        <f t="shared" si="5"/>
        <v>0</v>
      </c>
      <c r="AI40" s="9">
        <f t="shared" si="5"/>
        <v>0</v>
      </c>
      <c r="AJ40" s="9">
        <f t="shared" si="5"/>
        <v>0</v>
      </c>
      <c r="AK40" s="9">
        <f t="shared" si="5"/>
        <v>0</v>
      </c>
      <c r="AL40" s="9">
        <f t="shared" si="5"/>
        <v>0</v>
      </c>
      <c r="AM40" s="9">
        <f t="shared" si="5"/>
        <v>0</v>
      </c>
      <c r="AN40" s="9">
        <f t="shared" si="5"/>
        <v>0</v>
      </c>
      <c r="AO40" s="9">
        <f t="shared" si="5"/>
        <v>0</v>
      </c>
      <c r="AP40" s="9">
        <f t="shared" si="5"/>
        <v>0</v>
      </c>
      <c r="AQ40" s="9">
        <f t="shared" si="5"/>
        <v>0</v>
      </c>
      <c r="AR40" s="9">
        <f t="shared" si="5"/>
        <v>0</v>
      </c>
      <c r="AS40" s="9">
        <f t="shared" si="5"/>
        <v>0</v>
      </c>
      <c r="AT40" s="9">
        <f t="shared" si="5"/>
        <v>0</v>
      </c>
      <c r="AU40" s="9">
        <f t="shared" si="5"/>
        <v>0</v>
      </c>
      <c r="AV40" s="9">
        <f t="shared" si="5"/>
        <v>0</v>
      </c>
      <c r="AW40" s="9">
        <f t="shared" si="5"/>
        <v>0</v>
      </c>
      <c r="AX40" s="9">
        <f t="shared" si="5"/>
        <v>0</v>
      </c>
      <c r="AY40" s="9">
        <f t="shared" si="5"/>
        <v>0</v>
      </c>
      <c r="AZ40" s="9">
        <f t="shared" si="5"/>
        <v>0</v>
      </c>
      <c r="BA40" s="9">
        <f t="shared" si="5"/>
        <v>0</v>
      </c>
      <c r="BB40" s="9">
        <f t="shared" si="5"/>
        <v>0</v>
      </c>
      <c r="BC40" s="9">
        <f t="shared" si="5"/>
        <v>0</v>
      </c>
      <c r="BD40" s="9">
        <f t="shared" si="5"/>
        <v>0</v>
      </c>
      <c r="BE40" s="9">
        <f t="shared" si="5"/>
        <v>0</v>
      </c>
      <c r="BF40" s="9">
        <f t="shared" si="5"/>
        <v>0</v>
      </c>
      <c r="BG40" s="9">
        <f t="shared" si="5"/>
        <v>0</v>
      </c>
      <c r="BH40" s="9">
        <f t="shared" si="5"/>
        <v>0</v>
      </c>
      <c r="BI40" s="9">
        <f t="shared" si="5"/>
        <v>0</v>
      </c>
      <c r="BJ40" s="9">
        <f t="shared" si="5"/>
        <v>0</v>
      </c>
      <c r="BK40" s="9">
        <f t="shared" si="5"/>
        <v>0</v>
      </c>
    </row>
    <row r="41" spans="1:63" ht="12" hidden="1">
      <c r="A41" s="23" t="s">
        <v>11</v>
      </c>
      <c r="B41" s="9">
        <f aca="true" t="shared" si="6" ref="B41:AB41">B33-B34-B35</f>
        <v>0</v>
      </c>
      <c r="C41" s="9">
        <f t="shared" si="6"/>
        <v>0</v>
      </c>
      <c r="D41" s="9">
        <f t="shared" si="6"/>
        <v>0</v>
      </c>
      <c r="E41" s="9">
        <f t="shared" si="6"/>
        <v>0</v>
      </c>
      <c r="F41" s="9">
        <f t="shared" si="6"/>
        <v>0</v>
      </c>
      <c r="G41" s="9">
        <f t="shared" si="6"/>
        <v>0</v>
      </c>
      <c r="H41" s="9">
        <f t="shared" si="6"/>
        <v>0</v>
      </c>
      <c r="I41" s="9">
        <f t="shared" si="6"/>
        <v>0</v>
      </c>
      <c r="J41" s="9">
        <f t="shared" si="6"/>
        <v>0</v>
      </c>
      <c r="K41" s="9">
        <f t="shared" si="6"/>
        <v>0</v>
      </c>
      <c r="L41" s="9">
        <f t="shared" si="6"/>
        <v>0</v>
      </c>
      <c r="M41" s="9">
        <f t="shared" si="6"/>
        <v>0</v>
      </c>
      <c r="N41" s="9">
        <f t="shared" si="6"/>
        <v>0</v>
      </c>
      <c r="O41" s="9">
        <f t="shared" si="6"/>
        <v>0</v>
      </c>
      <c r="P41" s="9">
        <f t="shared" si="6"/>
        <v>0</v>
      </c>
      <c r="Q41" s="9">
        <f t="shared" si="6"/>
        <v>0</v>
      </c>
      <c r="R41" s="9">
        <f t="shared" si="6"/>
        <v>0</v>
      </c>
      <c r="S41" s="9">
        <f t="shared" si="6"/>
        <v>0</v>
      </c>
      <c r="T41" s="9">
        <f t="shared" si="6"/>
        <v>0</v>
      </c>
      <c r="U41" s="9">
        <f t="shared" si="6"/>
        <v>0</v>
      </c>
      <c r="V41" s="9">
        <f t="shared" si="6"/>
        <v>0</v>
      </c>
      <c r="W41" s="9">
        <f t="shared" si="6"/>
        <v>0</v>
      </c>
      <c r="X41" s="9">
        <f t="shared" si="6"/>
        <v>0</v>
      </c>
      <c r="Y41" s="9">
        <f t="shared" si="6"/>
        <v>0</v>
      </c>
      <c r="Z41" s="9">
        <f t="shared" si="6"/>
        <v>0</v>
      </c>
      <c r="AA41" s="9">
        <f t="shared" si="6"/>
        <v>0</v>
      </c>
      <c r="AB41" s="9">
        <f t="shared" si="6"/>
        <v>0</v>
      </c>
      <c r="AC41" s="9">
        <f aca="true" t="shared" si="7" ref="AC41:BK41">AC33-AC34-AC35</f>
        <v>0</v>
      </c>
      <c r="AD41" s="9">
        <f t="shared" si="7"/>
        <v>0</v>
      </c>
      <c r="AE41" s="9">
        <f t="shared" si="7"/>
        <v>0</v>
      </c>
      <c r="AF41" s="9">
        <f t="shared" si="7"/>
        <v>0</v>
      </c>
      <c r="AG41" s="9">
        <f t="shared" si="7"/>
        <v>0</v>
      </c>
      <c r="AH41" s="9">
        <f t="shared" si="7"/>
        <v>0</v>
      </c>
      <c r="AI41" s="9">
        <f t="shared" si="7"/>
        <v>0</v>
      </c>
      <c r="AJ41" s="9">
        <f t="shared" si="7"/>
        <v>0</v>
      </c>
      <c r="AK41" s="9">
        <f t="shared" si="7"/>
        <v>0</v>
      </c>
      <c r="AL41" s="9">
        <f t="shared" si="7"/>
        <v>0</v>
      </c>
      <c r="AM41" s="9">
        <f t="shared" si="7"/>
        <v>0</v>
      </c>
      <c r="AN41" s="9">
        <f t="shared" si="7"/>
        <v>0</v>
      </c>
      <c r="AO41" s="9">
        <f t="shared" si="7"/>
        <v>0</v>
      </c>
      <c r="AP41" s="9">
        <f t="shared" si="7"/>
        <v>0</v>
      </c>
      <c r="AQ41" s="9">
        <f t="shared" si="7"/>
        <v>0</v>
      </c>
      <c r="AR41" s="9">
        <f t="shared" si="7"/>
        <v>0</v>
      </c>
      <c r="AS41" s="9">
        <f t="shared" si="7"/>
        <v>0</v>
      </c>
      <c r="AT41" s="9">
        <f t="shared" si="7"/>
        <v>0</v>
      </c>
      <c r="AU41" s="9">
        <f t="shared" si="7"/>
        <v>0</v>
      </c>
      <c r="AV41" s="9">
        <f t="shared" si="7"/>
        <v>0</v>
      </c>
      <c r="AW41" s="9">
        <f t="shared" si="7"/>
        <v>0</v>
      </c>
      <c r="AX41" s="9">
        <f t="shared" si="7"/>
        <v>0</v>
      </c>
      <c r="AY41" s="9">
        <f t="shared" si="7"/>
        <v>0</v>
      </c>
      <c r="AZ41" s="9">
        <f t="shared" si="7"/>
        <v>0</v>
      </c>
      <c r="BA41" s="9">
        <f t="shared" si="7"/>
        <v>0</v>
      </c>
      <c r="BB41" s="9">
        <f t="shared" si="7"/>
        <v>0</v>
      </c>
      <c r="BC41" s="9">
        <f t="shared" si="7"/>
        <v>0</v>
      </c>
      <c r="BD41" s="9">
        <f t="shared" si="7"/>
        <v>0</v>
      </c>
      <c r="BE41" s="9">
        <f t="shared" si="7"/>
        <v>0</v>
      </c>
      <c r="BF41" s="9">
        <f t="shared" si="7"/>
        <v>0</v>
      </c>
      <c r="BG41" s="9">
        <f t="shared" si="7"/>
        <v>0</v>
      </c>
      <c r="BH41" s="9">
        <f t="shared" si="7"/>
        <v>0</v>
      </c>
      <c r="BI41" s="9">
        <f t="shared" si="7"/>
        <v>0</v>
      </c>
      <c r="BJ41" s="9">
        <f t="shared" si="7"/>
        <v>0</v>
      </c>
      <c r="BK41" s="9">
        <f t="shared" si="7"/>
        <v>0</v>
      </c>
    </row>
    <row r="42" spans="1:15" ht="12">
      <c r="A42" s="8"/>
      <c r="H42" s="9"/>
      <c r="I42" s="9"/>
      <c r="J42" s="9"/>
      <c r="K42" s="9"/>
      <c r="L42" s="9"/>
      <c r="M42" s="9"/>
      <c r="N42" s="9"/>
      <c r="O42" s="9"/>
    </row>
    <row r="43" spans="1:15" ht="12">
      <c r="A43" s="8"/>
      <c r="H43" s="9"/>
      <c r="I43" s="9"/>
      <c r="J43" s="9"/>
      <c r="K43" s="9"/>
      <c r="L43" s="9"/>
      <c r="M43" s="9"/>
      <c r="N43" s="9"/>
      <c r="O43" s="9"/>
    </row>
    <row r="44" spans="1:15" ht="12">
      <c r="A44" s="8"/>
      <c r="H44" s="9"/>
      <c r="I44" s="9"/>
      <c r="J44" s="9"/>
      <c r="K44" s="9"/>
      <c r="L44" s="9"/>
      <c r="M44" s="9"/>
      <c r="N44" s="9"/>
      <c r="O44" s="9"/>
    </row>
    <row r="45" spans="1:15" ht="12">
      <c r="A45" s="8"/>
      <c r="H45" s="9"/>
      <c r="I45" s="9"/>
      <c r="J45" s="9"/>
      <c r="K45" s="9"/>
      <c r="L45" s="9"/>
      <c r="M45" s="9"/>
      <c r="N45" s="9"/>
      <c r="O45" s="9"/>
    </row>
  </sheetData>
  <sheetProtection/>
  <mergeCells count="13">
    <mergeCell ref="A1:O1"/>
    <mergeCell ref="A3:A6"/>
    <mergeCell ref="B3:C3"/>
    <mergeCell ref="D3:O3"/>
    <mergeCell ref="B4:B5"/>
    <mergeCell ref="C4:C5"/>
    <mergeCell ref="D4:E4"/>
    <mergeCell ref="N4:O4"/>
    <mergeCell ref="F4:G4"/>
    <mergeCell ref="H4:I4"/>
    <mergeCell ref="J4:K4"/>
    <mergeCell ref="L4:M4"/>
    <mergeCell ref="A36:O3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U45"/>
  <sheetViews>
    <sheetView zoomScalePageLayoutView="0" workbookViewId="0" topLeftCell="A1">
      <selection activeCell="B7" sqref="B7"/>
    </sheetView>
  </sheetViews>
  <sheetFormatPr defaultColWidth="9.33203125" defaultRowHeight="12"/>
  <cols>
    <col min="1" max="1" width="22.33203125" style="10" customWidth="1"/>
    <col min="2" max="2" width="12.83203125" style="0" customWidth="1"/>
    <col min="3" max="3" width="15.5" style="0" customWidth="1"/>
    <col min="4" max="4" width="7.66015625" style="0" customWidth="1"/>
    <col min="5" max="5" width="13.16015625" style="0" customWidth="1"/>
    <col min="6" max="6" width="7.66015625" style="0" customWidth="1"/>
    <col min="7" max="7" width="13.16015625" style="0" customWidth="1"/>
    <col min="8" max="8" width="7.16015625" style="0" customWidth="1"/>
    <col min="9" max="9" width="13.16015625" style="0" customWidth="1"/>
    <col min="10" max="10" width="6.83203125" style="0" customWidth="1"/>
    <col min="11" max="11" width="13.16015625" style="0" customWidth="1"/>
    <col min="12" max="12" width="7.66015625" style="0" customWidth="1"/>
    <col min="13" max="13" width="13.16015625" style="0" customWidth="1"/>
    <col min="14" max="14" width="7.33203125" style="0" customWidth="1"/>
    <col min="15" max="15" width="13.16015625" style="0" customWidth="1"/>
  </cols>
  <sheetData>
    <row r="1" spans="1:15" ht="19.5" customHeight="1">
      <c r="A1" s="93" t="s">
        <v>225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2" s="38" customFormat="1" ht="11.25" customHeight="1">
      <c r="A2" s="36" t="s">
        <v>54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5" ht="19.5" customHeight="1">
      <c r="A3" s="89" t="s">
        <v>50</v>
      </c>
      <c r="B3" s="74" t="s">
        <v>39</v>
      </c>
      <c r="C3" s="75"/>
      <c r="D3" s="74" t="s">
        <v>230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5"/>
    </row>
    <row r="4" spans="1:15" ht="14.25" customHeight="1">
      <c r="A4" s="90"/>
      <c r="B4" s="77" t="s">
        <v>12</v>
      </c>
      <c r="C4" s="77" t="s">
        <v>2</v>
      </c>
      <c r="D4" s="74" t="s">
        <v>40</v>
      </c>
      <c r="E4" s="75"/>
      <c r="F4" s="79" t="s">
        <v>226</v>
      </c>
      <c r="G4" s="75"/>
      <c r="H4" s="74" t="s">
        <v>227</v>
      </c>
      <c r="I4" s="75"/>
      <c r="J4" s="74" t="s">
        <v>228</v>
      </c>
      <c r="K4" s="75"/>
      <c r="L4" s="74" t="s">
        <v>41</v>
      </c>
      <c r="M4" s="75"/>
      <c r="N4" s="79" t="s">
        <v>42</v>
      </c>
      <c r="O4" s="75"/>
    </row>
    <row r="5" spans="1:15" ht="15.75" customHeight="1">
      <c r="A5" s="90"/>
      <c r="B5" s="78"/>
      <c r="C5" s="78"/>
      <c r="D5" s="30" t="s">
        <v>43</v>
      </c>
      <c r="E5" s="30" t="s">
        <v>44</v>
      </c>
      <c r="F5" s="30" t="s">
        <v>43</v>
      </c>
      <c r="G5" s="30" t="s">
        <v>44</v>
      </c>
      <c r="H5" s="30" t="s">
        <v>43</v>
      </c>
      <c r="I5" s="30" t="s">
        <v>44</v>
      </c>
      <c r="J5" s="30" t="s">
        <v>43</v>
      </c>
      <c r="K5" s="30" t="s">
        <v>44</v>
      </c>
      <c r="L5" s="30" t="s">
        <v>43</v>
      </c>
      <c r="M5" s="30" t="s">
        <v>44</v>
      </c>
      <c r="N5" s="30" t="s">
        <v>43</v>
      </c>
      <c r="O5" s="30" t="s">
        <v>44</v>
      </c>
    </row>
    <row r="6" spans="1:15" s="35" customFormat="1" ht="19.5" customHeight="1">
      <c r="A6" s="91"/>
      <c r="B6" s="34" t="s">
        <v>45</v>
      </c>
      <c r="C6" s="34" t="s">
        <v>48</v>
      </c>
      <c r="D6" s="31" t="s">
        <v>46</v>
      </c>
      <c r="E6" s="34" t="s">
        <v>47</v>
      </c>
      <c r="F6" s="31" t="s">
        <v>46</v>
      </c>
      <c r="G6" s="34" t="s">
        <v>47</v>
      </c>
      <c r="H6" s="31" t="s">
        <v>46</v>
      </c>
      <c r="I6" s="34" t="s">
        <v>47</v>
      </c>
      <c r="J6" s="31" t="s">
        <v>46</v>
      </c>
      <c r="K6" s="34" t="s">
        <v>47</v>
      </c>
      <c r="L6" s="31" t="s">
        <v>46</v>
      </c>
      <c r="M6" s="34" t="s">
        <v>47</v>
      </c>
      <c r="N6" s="31" t="s">
        <v>46</v>
      </c>
      <c r="O6" s="34" t="s">
        <v>47</v>
      </c>
    </row>
    <row r="7" spans="1:15" s="5" customFormat="1" ht="12" customHeight="1">
      <c r="A7" s="11" t="s">
        <v>56</v>
      </c>
      <c r="B7" s="15">
        <v>1964826</v>
      </c>
      <c r="C7" s="15">
        <v>337396785</v>
      </c>
      <c r="D7" s="15">
        <v>138889</v>
      </c>
      <c r="E7" s="15">
        <v>29780604</v>
      </c>
      <c r="F7" s="15">
        <v>1369</v>
      </c>
      <c r="G7" s="15">
        <v>386482</v>
      </c>
      <c r="H7" s="15">
        <v>605</v>
      </c>
      <c r="I7" s="15">
        <v>212737</v>
      </c>
      <c r="J7" s="15">
        <v>18304</v>
      </c>
      <c r="K7" s="15">
        <v>3938338</v>
      </c>
      <c r="L7" s="15">
        <v>2343</v>
      </c>
      <c r="M7" s="15">
        <v>1307128</v>
      </c>
      <c r="N7" s="15">
        <v>116268</v>
      </c>
      <c r="O7" s="16">
        <v>23935919</v>
      </c>
    </row>
    <row r="8" spans="1:28" s="2" customFormat="1" ht="12" customHeight="1">
      <c r="A8" s="39" t="s">
        <v>57</v>
      </c>
      <c r="B8" s="17">
        <v>1963136</v>
      </c>
      <c r="C8" s="17">
        <v>336989477</v>
      </c>
      <c r="D8" s="17">
        <v>138417</v>
      </c>
      <c r="E8" s="17">
        <v>29664906</v>
      </c>
      <c r="F8" s="17">
        <v>1361</v>
      </c>
      <c r="G8" s="17">
        <v>379197</v>
      </c>
      <c r="H8" s="17">
        <v>605</v>
      </c>
      <c r="I8" s="17">
        <v>212737</v>
      </c>
      <c r="J8" s="17">
        <v>18304</v>
      </c>
      <c r="K8" s="17">
        <v>3938338</v>
      </c>
      <c r="L8" s="17">
        <v>2338</v>
      </c>
      <c r="M8" s="17">
        <v>1303627</v>
      </c>
      <c r="N8" s="17">
        <v>115809</v>
      </c>
      <c r="O8" s="26">
        <v>23831007</v>
      </c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</row>
    <row r="9" spans="1:28" s="2" customFormat="1" ht="12" customHeight="1">
      <c r="A9" s="39" t="s">
        <v>58</v>
      </c>
      <c r="B9" s="17">
        <v>1544607</v>
      </c>
      <c r="C9" s="17">
        <v>281501191</v>
      </c>
      <c r="D9" s="17">
        <v>112079</v>
      </c>
      <c r="E9" s="17">
        <v>23913917</v>
      </c>
      <c r="F9" s="17">
        <v>1150</v>
      </c>
      <c r="G9" s="17">
        <v>276316</v>
      </c>
      <c r="H9" s="17">
        <v>329</v>
      </c>
      <c r="I9" s="17">
        <v>138344</v>
      </c>
      <c r="J9" s="17">
        <v>15936</v>
      </c>
      <c r="K9" s="17">
        <v>3154060</v>
      </c>
      <c r="L9" s="17">
        <v>2303</v>
      </c>
      <c r="M9" s="17">
        <v>1245021</v>
      </c>
      <c r="N9" s="17">
        <v>92361</v>
      </c>
      <c r="O9" s="26">
        <v>19100176</v>
      </c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</row>
    <row r="10" spans="1:33" ht="12" customHeight="1">
      <c r="A10" s="32" t="s">
        <v>59</v>
      </c>
      <c r="B10" s="19">
        <v>496091</v>
      </c>
      <c r="C10" s="19">
        <v>60133778</v>
      </c>
      <c r="D10" s="19">
        <v>37076</v>
      </c>
      <c r="E10" s="19">
        <v>4529765</v>
      </c>
      <c r="F10" s="19">
        <v>215</v>
      </c>
      <c r="G10" s="19">
        <v>27282</v>
      </c>
      <c r="H10" s="19">
        <v>52</v>
      </c>
      <c r="I10" s="19">
        <v>6137</v>
      </c>
      <c r="J10" s="19">
        <v>2236</v>
      </c>
      <c r="K10" s="19">
        <v>318560</v>
      </c>
      <c r="L10" s="19">
        <v>281</v>
      </c>
      <c r="M10" s="19">
        <v>73302</v>
      </c>
      <c r="N10" s="19">
        <v>34292</v>
      </c>
      <c r="O10" s="25">
        <v>4104484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</row>
    <row r="11" spans="1:33" ht="12" customHeight="1">
      <c r="A11" s="32" t="s">
        <v>60</v>
      </c>
      <c r="B11" s="19">
        <v>31848</v>
      </c>
      <c r="C11" s="19">
        <v>5733483</v>
      </c>
      <c r="D11" s="19">
        <v>2743</v>
      </c>
      <c r="E11" s="19">
        <v>810343</v>
      </c>
      <c r="F11" s="19">
        <v>6</v>
      </c>
      <c r="G11" s="19">
        <v>388</v>
      </c>
      <c r="H11" s="19">
        <v>7</v>
      </c>
      <c r="I11" s="19">
        <v>1070</v>
      </c>
      <c r="J11" s="19">
        <v>583</v>
      </c>
      <c r="K11" s="19">
        <v>86402</v>
      </c>
      <c r="L11" s="19">
        <v>30</v>
      </c>
      <c r="M11" s="19">
        <v>13376</v>
      </c>
      <c r="N11" s="19">
        <v>2117</v>
      </c>
      <c r="O11" s="25">
        <v>709107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spans="1:33" ht="12" customHeight="1">
      <c r="A12" s="32" t="s">
        <v>61</v>
      </c>
      <c r="B12" s="19">
        <v>207786</v>
      </c>
      <c r="C12" s="19">
        <v>54267378</v>
      </c>
      <c r="D12" s="19">
        <v>10000</v>
      </c>
      <c r="E12" s="19">
        <v>4473160</v>
      </c>
      <c r="F12" s="19">
        <v>511</v>
      </c>
      <c r="G12" s="19">
        <v>84039</v>
      </c>
      <c r="H12" s="19">
        <v>19</v>
      </c>
      <c r="I12" s="19">
        <v>3851</v>
      </c>
      <c r="J12" s="19">
        <v>939</v>
      </c>
      <c r="K12" s="19">
        <v>564406</v>
      </c>
      <c r="L12" s="19">
        <v>1052</v>
      </c>
      <c r="M12" s="19">
        <v>699737</v>
      </c>
      <c r="N12" s="19">
        <v>7479</v>
      </c>
      <c r="O12" s="25">
        <v>3121127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</row>
    <row r="13" spans="1:33" ht="12" customHeight="1">
      <c r="A13" s="32" t="s">
        <v>62</v>
      </c>
      <c r="B13" s="19">
        <v>72038</v>
      </c>
      <c r="C13" s="19">
        <v>8142287</v>
      </c>
      <c r="D13" s="19">
        <v>966</v>
      </c>
      <c r="E13" s="19">
        <v>381524</v>
      </c>
      <c r="F13" s="19">
        <v>3</v>
      </c>
      <c r="G13" s="19">
        <v>1332</v>
      </c>
      <c r="H13" s="19">
        <v>6</v>
      </c>
      <c r="I13" s="19">
        <v>196</v>
      </c>
      <c r="J13" s="19">
        <v>263</v>
      </c>
      <c r="K13" s="19">
        <v>135276</v>
      </c>
      <c r="L13" s="19">
        <v>22</v>
      </c>
      <c r="M13" s="19">
        <v>93915</v>
      </c>
      <c r="N13" s="19">
        <v>672</v>
      </c>
      <c r="O13" s="25">
        <v>150805</v>
      </c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</row>
    <row r="14" spans="1:33" ht="12" customHeight="1">
      <c r="A14" s="32" t="s">
        <v>63</v>
      </c>
      <c r="B14" s="19">
        <v>44928</v>
      </c>
      <c r="C14" s="19">
        <v>6262999</v>
      </c>
      <c r="D14" s="19">
        <v>2743</v>
      </c>
      <c r="E14" s="19">
        <v>508035</v>
      </c>
      <c r="F14" s="19">
        <v>16</v>
      </c>
      <c r="G14" s="19">
        <v>7163</v>
      </c>
      <c r="H14" s="19">
        <v>1</v>
      </c>
      <c r="I14" s="19">
        <v>3998</v>
      </c>
      <c r="J14" s="19">
        <v>478</v>
      </c>
      <c r="K14" s="19">
        <v>57843</v>
      </c>
      <c r="L14" s="19">
        <v>29</v>
      </c>
      <c r="M14" s="19">
        <v>16734</v>
      </c>
      <c r="N14" s="19">
        <v>2219</v>
      </c>
      <c r="O14" s="25">
        <v>422297</v>
      </c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</row>
    <row r="15" spans="1:33" s="2" customFormat="1" ht="12" customHeight="1">
      <c r="A15" s="32" t="s">
        <v>64</v>
      </c>
      <c r="B15" s="19">
        <v>61729</v>
      </c>
      <c r="C15" s="19">
        <v>12695114</v>
      </c>
      <c r="D15" s="19">
        <v>8595</v>
      </c>
      <c r="E15" s="19">
        <v>2807750</v>
      </c>
      <c r="F15" s="19">
        <v>37</v>
      </c>
      <c r="G15" s="19">
        <v>5963</v>
      </c>
      <c r="H15" s="19">
        <v>3</v>
      </c>
      <c r="I15" s="19">
        <v>706</v>
      </c>
      <c r="J15" s="19">
        <v>3146</v>
      </c>
      <c r="K15" s="19">
        <v>344793</v>
      </c>
      <c r="L15" s="19">
        <v>24</v>
      </c>
      <c r="M15" s="19">
        <v>27694</v>
      </c>
      <c r="N15" s="19">
        <v>5385</v>
      </c>
      <c r="O15" s="25">
        <v>2428594</v>
      </c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</row>
    <row r="16" spans="1:33" s="2" customFormat="1" ht="12" customHeight="1">
      <c r="A16" s="32" t="s">
        <v>65</v>
      </c>
      <c r="B16" s="19">
        <v>52265</v>
      </c>
      <c r="C16" s="19">
        <v>13386090</v>
      </c>
      <c r="D16" s="19">
        <v>5043</v>
      </c>
      <c r="E16" s="19">
        <v>970833</v>
      </c>
      <c r="F16" s="19">
        <v>25</v>
      </c>
      <c r="G16" s="19">
        <v>4621</v>
      </c>
      <c r="H16" s="19">
        <v>13</v>
      </c>
      <c r="I16" s="19">
        <v>7335</v>
      </c>
      <c r="J16" s="19">
        <v>621</v>
      </c>
      <c r="K16" s="19">
        <v>150405</v>
      </c>
      <c r="L16" s="19">
        <v>10</v>
      </c>
      <c r="M16" s="19">
        <v>5731</v>
      </c>
      <c r="N16" s="19">
        <v>4374</v>
      </c>
      <c r="O16" s="25">
        <v>802741</v>
      </c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</row>
    <row r="17" spans="1:33" s="2" customFormat="1" ht="12" customHeight="1">
      <c r="A17" s="32" t="s">
        <v>66</v>
      </c>
      <c r="B17" s="19">
        <v>30229</v>
      </c>
      <c r="C17" s="19">
        <v>7486634</v>
      </c>
      <c r="D17" s="19">
        <v>5054</v>
      </c>
      <c r="E17" s="19">
        <v>935551</v>
      </c>
      <c r="F17" s="19">
        <v>14</v>
      </c>
      <c r="G17" s="19">
        <v>9882</v>
      </c>
      <c r="H17" s="19">
        <v>1</v>
      </c>
      <c r="I17" s="19">
        <v>43948</v>
      </c>
      <c r="J17" s="19">
        <v>3110</v>
      </c>
      <c r="K17" s="19">
        <v>488794</v>
      </c>
      <c r="L17" s="19">
        <v>21</v>
      </c>
      <c r="M17" s="19">
        <v>16323</v>
      </c>
      <c r="N17" s="19">
        <v>1908</v>
      </c>
      <c r="O17" s="25">
        <v>376604</v>
      </c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</row>
    <row r="18" spans="1:33" s="2" customFormat="1" ht="12" customHeight="1">
      <c r="A18" s="32" t="s">
        <v>67</v>
      </c>
      <c r="B18" s="19">
        <v>17384</v>
      </c>
      <c r="C18" s="19">
        <v>3853471</v>
      </c>
      <c r="D18" s="19">
        <v>1574</v>
      </c>
      <c r="E18" s="19">
        <v>227612</v>
      </c>
      <c r="F18" s="19">
        <v>0</v>
      </c>
      <c r="G18" s="19">
        <v>0</v>
      </c>
      <c r="H18" s="19">
        <v>6</v>
      </c>
      <c r="I18" s="19">
        <v>473</v>
      </c>
      <c r="J18" s="19">
        <v>295</v>
      </c>
      <c r="K18" s="19">
        <v>67043</v>
      </c>
      <c r="L18" s="19">
        <v>6</v>
      </c>
      <c r="M18" s="19">
        <v>5202</v>
      </c>
      <c r="N18" s="19">
        <v>1267</v>
      </c>
      <c r="O18" s="25">
        <v>154894</v>
      </c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</row>
    <row r="19" spans="1:33" s="2" customFormat="1" ht="12" customHeight="1">
      <c r="A19" s="32" t="s">
        <v>68</v>
      </c>
      <c r="B19" s="19">
        <v>23222</v>
      </c>
      <c r="C19" s="19">
        <v>4478353</v>
      </c>
      <c r="D19" s="19">
        <v>4635</v>
      </c>
      <c r="E19" s="19">
        <v>568386</v>
      </c>
      <c r="F19" s="19">
        <v>15</v>
      </c>
      <c r="G19" s="19">
        <v>6886</v>
      </c>
      <c r="H19" s="19">
        <v>0</v>
      </c>
      <c r="I19" s="19">
        <v>0</v>
      </c>
      <c r="J19" s="19">
        <v>234</v>
      </c>
      <c r="K19" s="19">
        <v>47587</v>
      </c>
      <c r="L19" s="19">
        <v>202</v>
      </c>
      <c r="M19" s="19">
        <v>36776</v>
      </c>
      <c r="N19" s="19">
        <v>4184</v>
      </c>
      <c r="O19" s="25">
        <v>477137</v>
      </c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</row>
    <row r="20" spans="1:33" s="2" customFormat="1" ht="12" customHeight="1">
      <c r="A20" s="32" t="s">
        <v>69</v>
      </c>
      <c r="B20" s="19">
        <v>50769</v>
      </c>
      <c r="C20" s="19">
        <v>24565745</v>
      </c>
      <c r="D20" s="19">
        <v>8355</v>
      </c>
      <c r="E20" s="19">
        <v>1861754</v>
      </c>
      <c r="F20" s="19">
        <v>7</v>
      </c>
      <c r="G20" s="19">
        <v>580</v>
      </c>
      <c r="H20" s="19">
        <v>0</v>
      </c>
      <c r="I20" s="19">
        <v>0</v>
      </c>
      <c r="J20" s="19">
        <v>753</v>
      </c>
      <c r="K20" s="19">
        <v>138255</v>
      </c>
      <c r="L20" s="19">
        <v>29</v>
      </c>
      <c r="M20" s="19">
        <v>39552</v>
      </c>
      <c r="N20" s="19">
        <v>7566</v>
      </c>
      <c r="O20" s="25">
        <v>1683367</v>
      </c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 spans="1:33" s="2" customFormat="1" ht="12" customHeight="1">
      <c r="A21" s="32" t="s">
        <v>70</v>
      </c>
      <c r="B21" s="19">
        <v>67708</v>
      </c>
      <c r="C21" s="19">
        <v>13054880</v>
      </c>
      <c r="D21" s="19">
        <v>1845</v>
      </c>
      <c r="E21" s="19">
        <v>569474</v>
      </c>
      <c r="F21" s="19">
        <v>23</v>
      </c>
      <c r="G21" s="19">
        <v>3618</v>
      </c>
      <c r="H21" s="19">
        <v>3</v>
      </c>
      <c r="I21" s="19">
        <v>494</v>
      </c>
      <c r="J21" s="19">
        <v>227</v>
      </c>
      <c r="K21" s="19">
        <v>54068</v>
      </c>
      <c r="L21" s="19">
        <v>36</v>
      </c>
      <c r="M21" s="19">
        <v>28589</v>
      </c>
      <c r="N21" s="19">
        <v>1556</v>
      </c>
      <c r="O21" s="25">
        <v>482705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3" s="2" customFormat="1" ht="12" customHeight="1">
      <c r="A22" s="32" t="s">
        <v>71</v>
      </c>
      <c r="B22" s="19">
        <v>48528</v>
      </c>
      <c r="C22" s="19">
        <v>18165078</v>
      </c>
      <c r="D22" s="19">
        <v>3193</v>
      </c>
      <c r="E22" s="19">
        <v>1785601</v>
      </c>
      <c r="F22" s="19">
        <v>8</v>
      </c>
      <c r="G22" s="19">
        <v>1127</v>
      </c>
      <c r="H22" s="19">
        <v>6</v>
      </c>
      <c r="I22" s="19">
        <v>398</v>
      </c>
      <c r="J22" s="19">
        <v>437</v>
      </c>
      <c r="K22" s="19">
        <v>113327</v>
      </c>
      <c r="L22" s="19">
        <v>22</v>
      </c>
      <c r="M22" s="19">
        <v>33513</v>
      </c>
      <c r="N22" s="19">
        <v>2720</v>
      </c>
      <c r="O22" s="25">
        <v>1637236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3" s="2" customFormat="1" ht="12" customHeight="1">
      <c r="A23" s="32" t="s">
        <v>72</v>
      </c>
      <c r="B23" s="19">
        <v>14822</v>
      </c>
      <c r="C23" s="19">
        <v>2612770</v>
      </c>
      <c r="D23" s="19">
        <v>2243</v>
      </c>
      <c r="E23" s="19">
        <v>409887</v>
      </c>
      <c r="F23" s="19">
        <v>2</v>
      </c>
      <c r="G23" s="19">
        <v>411</v>
      </c>
      <c r="H23" s="19">
        <v>3</v>
      </c>
      <c r="I23" s="19">
        <v>269</v>
      </c>
      <c r="J23" s="19">
        <v>519</v>
      </c>
      <c r="K23" s="19">
        <v>67514</v>
      </c>
      <c r="L23" s="19">
        <v>24</v>
      </c>
      <c r="M23" s="19">
        <v>4590</v>
      </c>
      <c r="N23" s="19">
        <v>1695</v>
      </c>
      <c r="O23" s="25">
        <v>337103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</row>
    <row r="24" spans="1:33" ht="12" customHeight="1">
      <c r="A24" s="32" t="s">
        <v>73</v>
      </c>
      <c r="B24" s="19">
        <v>26415</v>
      </c>
      <c r="C24" s="19">
        <v>5905304</v>
      </c>
      <c r="D24" s="19">
        <v>1912</v>
      </c>
      <c r="E24" s="19">
        <v>698508</v>
      </c>
      <c r="F24" s="19">
        <v>17</v>
      </c>
      <c r="G24" s="19">
        <v>1190</v>
      </c>
      <c r="H24" s="19">
        <v>6</v>
      </c>
      <c r="I24" s="19">
        <v>566</v>
      </c>
      <c r="J24" s="19">
        <v>430</v>
      </c>
      <c r="K24" s="19">
        <v>70345</v>
      </c>
      <c r="L24" s="19">
        <v>16</v>
      </c>
      <c r="M24" s="19">
        <v>20454</v>
      </c>
      <c r="N24" s="19">
        <v>1443</v>
      </c>
      <c r="O24" s="25">
        <v>605953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</row>
    <row r="25" spans="1:33" ht="12" customHeight="1">
      <c r="A25" s="32" t="s">
        <v>74</v>
      </c>
      <c r="B25" s="19">
        <v>4446</v>
      </c>
      <c r="C25" s="19">
        <v>659105</v>
      </c>
      <c r="D25" s="19">
        <v>198</v>
      </c>
      <c r="E25" s="19">
        <v>26519</v>
      </c>
      <c r="F25" s="19">
        <v>4</v>
      </c>
      <c r="G25" s="19">
        <v>149</v>
      </c>
      <c r="H25" s="19">
        <v>0</v>
      </c>
      <c r="I25" s="19">
        <v>0</v>
      </c>
      <c r="J25" s="19">
        <v>78</v>
      </c>
      <c r="K25" s="19">
        <v>11551</v>
      </c>
      <c r="L25" s="19">
        <v>4</v>
      </c>
      <c r="M25" s="19">
        <v>742</v>
      </c>
      <c r="N25" s="19">
        <v>112</v>
      </c>
      <c r="O25" s="25">
        <v>14077</v>
      </c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</row>
    <row r="26" spans="1:33" ht="12" customHeight="1">
      <c r="A26" s="32" t="s">
        <v>75</v>
      </c>
      <c r="B26" s="19">
        <v>26317</v>
      </c>
      <c r="C26" s="19">
        <v>3077905</v>
      </c>
      <c r="D26" s="19">
        <v>1282</v>
      </c>
      <c r="E26" s="19">
        <v>162392</v>
      </c>
      <c r="F26" s="19">
        <v>13</v>
      </c>
      <c r="G26" s="19">
        <v>1540</v>
      </c>
      <c r="H26" s="19">
        <v>43</v>
      </c>
      <c r="I26" s="19">
        <v>2718</v>
      </c>
      <c r="J26" s="19">
        <v>357</v>
      </c>
      <c r="K26" s="19">
        <v>67792</v>
      </c>
      <c r="L26" s="19">
        <v>465</v>
      </c>
      <c r="M26" s="19">
        <v>39478</v>
      </c>
      <c r="N26" s="19">
        <v>404</v>
      </c>
      <c r="O26" s="25">
        <v>50864</v>
      </c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</row>
    <row r="27" spans="1:33" ht="12" customHeight="1">
      <c r="A27" s="32" t="s">
        <v>76</v>
      </c>
      <c r="B27" s="19">
        <v>48697</v>
      </c>
      <c r="C27" s="19">
        <v>7403587</v>
      </c>
      <c r="D27" s="19">
        <v>2102</v>
      </c>
      <c r="E27" s="19">
        <v>335225</v>
      </c>
      <c r="F27" s="19">
        <v>38</v>
      </c>
      <c r="G27" s="19">
        <v>53953</v>
      </c>
      <c r="H27" s="19">
        <v>51</v>
      </c>
      <c r="I27" s="19">
        <v>60501</v>
      </c>
      <c r="J27" s="19">
        <v>162</v>
      </c>
      <c r="K27" s="19">
        <v>30484</v>
      </c>
      <c r="L27" s="19">
        <v>10</v>
      </c>
      <c r="M27" s="19">
        <v>19289</v>
      </c>
      <c r="N27" s="19">
        <v>1841</v>
      </c>
      <c r="O27" s="25">
        <v>170998</v>
      </c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</row>
    <row r="28" spans="1:33" ht="12" customHeight="1">
      <c r="A28" s="32" t="s">
        <v>77</v>
      </c>
      <c r="B28" s="19">
        <v>155393</v>
      </c>
      <c r="C28" s="19">
        <v>19047691</v>
      </c>
      <c r="D28" s="19">
        <v>2224</v>
      </c>
      <c r="E28" s="19">
        <v>538490</v>
      </c>
      <c r="F28" s="19">
        <v>179</v>
      </c>
      <c r="G28" s="19">
        <v>61373</v>
      </c>
      <c r="H28" s="19">
        <v>25</v>
      </c>
      <c r="I28" s="19">
        <v>3332</v>
      </c>
      <c r="J28" s="19">
        <v>502</v>
      </c>
      <c r="K28" s="19">
        <v>255114</v>
      </c>
      <c r="L28" s="19">
        <v>11</v>
      </c>
      <c r="M28" s="19">
        <v>47180</v>
      </c>
      <c r="N28" s="19">
        <v>1507</v>
      </c>
      <c r="O28" s="25">
        <v>171491</v>
      </c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</row>
    <row r="29" spans="1:33" ht="12" customHeight="1">
      <c r="A29" s="32" t="s">
        <v>78</v>
      </c>
      <c r="B29" s="19">
        <v>8631</v>
      </c>
      <c r="C29" s="19">
        <v>1484512</v>
      </c>
      <c r="D29" s="19">
        <v>1019</v>
      </c>
      <c r="E29" s="19">
        <v>79180</v>
      </c>
      <c r="F29" s="19">
        <v>5</v>
      </c>
      <c r="G29" s="19">
        <v>895</v>
      </c>
      <c r="H29" s="19">
        <v>0</v>
      </c>
      <c r="I29" s="19">
        <v>0</v>
      </c>
      <c r="J29" s="19">
        <v>331</v>
      </c>
      <c r="K29" s="19">
        <v>35766</v>
      </c>
      <c r="L29" s="19">
        <v>1</v>
      </c>
      <c r="M29" s="19">
        <v>12777</v>
      </c>
      <c r="N29" s="19">
        <v>682</v>
      </c>
      <c r="O29" s="25">
        <v>29742</v>
      </c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</row>
    <row r="30" spans="1:33" ht="12" customHeight="1">
      <c r="A30" s="32" t="s">
        <v>79</v>
      </c>
      <c r="B30" s="19">
        <v>55361</v>
      </c>
      <c r="C30" s="19">
        <v>9085027</v>
      </c>
      <c r="D30" s="19">
        <v>9277</v>
      </c>
      <c r="E30" s="19">
        <v>1233928</v>
      </c>
      <c r="F30" s="19">
        <v>12</v>
      </c>
      <c r="G30" s="19">
        <v>3924</v>
      </c>
      <c r="H30" s="19">
        <v>84</v>
      </c>
      <c r="I30" s="19">
        <v>2352</v>
      </c>
      <c r="J30" s="19">
        <v>235</v>
      </c>
      <c r="K30" s="19">
        <v>48735</v>
      </c>
      <c r="L30" s="19">
        <v>8</v>
      </c>
      <c r="M30" s="19">
        <v>10067</v>
      </c>
      <c r="N30" s="19">
        <v>8938</v>
      </c>
      <c r="O30" s="25">
        <v>1168850</v>
      </c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</row>
    <row r="31" spans="1:30" s="5" customFormat="1" ht="12" customHeight="1">
      <c r="A31" s="39" t="s">
        <v>80</v>
      </c>
      <c r="B31" s="17">
        <v>279312</v>
      </c>
      <c r="C31" s="17">
        <v>34391797</v>
      </c>
      <c r="D31" s="17">
        <v>19344</v>
      </c>
      <c r="E31" s="17">
        <v>4192214</v>
      </c>
      <c r="F31" s="17">
        <v>184</v>
      </c>
      <c r="G31" s="17">
        <v>65337</v>
      </c>
      <c r="H31" s="17">
        <v>197</v>
      </c>
      <c r="I31" s="17">
        <v>18171</v>
      </c>
      <c r="J31" s="17">
        <v>1893</v>
      </c>
      <c r="K31" s="17">
        <v>536003</v>
      </c>
      <c r="L31" s="17">
        <v>0</v>
      </c>
      <c r="M31" s="17">
        <v>0</v>
      </c>
      <c r="N31" s="17">
        <v>17070</v>
      </c>
      <c r="O31" s="26">
        <v>3572703</v>
      </c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</row>
    <row r="32" spans="1:30" s="5" customFormat="1" ht="12" customHeight="1">
      <c r="A32" s="39" t="s">
        <v>81</v>
      </c>
      <c r="B32" s="17">
        <v>139217</v>
      </c>
      <c r="C32" s="17">
        <v>21096489</v>
      </c>
      <c r="D32" s="17">
        <v>6994</v>
      </c>
      <c r="E32" s="17">
        <v>1558775</v>
      </c>
      <c r="F32" s="17">
        <v>27</v>
      </c>
      <c r="G32" s="17">
        <v>37544</v>
      </c>
      <c r="H32" s="17">
        <v>79</v>
      </c>
      <c r="I32" s="17">
        <v>56222</v>
      </c>
      <c r="J32" s="17">
        <v>475</v>
      </c>
      <c r="K32" s="17">
        <v>248275</v>
      </c>
      <c r="L32" s="17">
        <v>35</v>
      </c>
      <c r="M32" s="17">
        <v>58606</v>
      </c>
      <c r="N32" s="17">
        <v>6378</v>
      </c>
      <c r="O32" s="26">
        <v>1158128</v>
      </c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</row>
    <row r="33" spans="1:30" s="5" customFormat="1" ht="12" customHeight="1">
      <c r="A33" s="39" t="s">
        <v>82</v>
      </c>
      <c r="B33" s="17">
        <v>1690</v>
      </c>
      <c r="C33" s="17">
        <v>407308</v>
      </c>
      <c r="D33" s="17">
        <v>472</v>
      </c>
      <c r="E33" s="17">
        <v>115698</v>
      </c>
      <c r="F33" s="17">
        <v>8</v>
      </c>
      <c r="G33" s="17">
        <v>7285</v>
      </c>
      <c r="H33" s="17">
        <v>0</v>
      </c>
      <c r="I33" s="17">
        <v>0</v>
      </c>
      <c r="J33" s="17">
        <v>0</v>
      </c>
      <c r="K33" s="17">
        <v>0</v>
      </c>
      <c r="L33" s="17">
        <v>5</v>
      </c>
      <c r="M33" s="17">
        <v>3501</v>
      </c>
      <c r="N33" s="17">
        <v>459</v>
      </c>
      <c r="O33" s="26">
        <v>104912</v>
      </c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</row>
    <row r="34" spans="1:47" ht="12" customHeight="1">
      <c r="A34" s="32" t="s">
        <v>83</v>
      </c>
      <c r="B34" s="19">
        <v>1647</v>
      </c>
      <c r="C34" s="19">
        <v>394943</v>
      </c>
      <c r="D34" s="19">
        <v>472</v>
      </c>
      <c r="E34" s="19">
        <v>115698</v>
      </c>
      <c r="F34" s="19">
        <v>8</v>
      </c>
      <c r="G34" s="19">
        <v>7285</v>
      </c>
      <c r="H34" s="19">
        <v>0</v>
      </c>
      <c r="I34" s="19">
        <v>0</v>
      </c>
      <c r="J34" s="19">
        <v>0</v>
      </c>
      <c r="K34" s="19">
        <v>0</v>
      </c>
      <c r="L34" s="19">
        <v>5</v>
      </c>
      <c r="M34" s="19">
        <v>3501</v>
      </c>
      <c r="N34" s="19">
        <v>459</v>
      </c>
      <c r="O34" s="25">
        <v>104912</v>
      </c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</row>
    <row r="35" spans="1:47" ht="12" customHeight="1">
      <c r="A35" s="32" t="s">
        <v>84</v>
      </c>
      <c r="B35" s="19">
        <v>43</v>
      </c>
      <c r="C35" s="19">
        <v>12365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25">
        <v>0</v>
      </c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</row>
    <row r="36" spans="1:15" ht="12" customHeight="1">
      <c r="A36" s="92" t="s">
        <v>3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</row>
    <row r="37" spans="1:15" ht="12">
      <c r="A37" s="33" t="s">
        <v>37</v>
      </c>
      <c r="H37" s="9"/>
      <c r="I37" s="9"/>
      <c r="J37" s="9"/>
      <c r="K37" s="9"/>
      <c r="L37" s="9"/>
      <c r="M37" s="9"/>
      <c r="N37" s="9"/>
      <c r="O37" s="9"/>
    </row>
    <row r="38" spans="1:25" ht="12" hidden="1">
      <c r="A38" s="21" t="s">
        <v>4</v>
      </c>
      <c r="B38" s="9">
        <f aca="true" t="shared" si="0" ref="B38:U38">B33-B34-B35</f>
        <v>0</v>
      </c>
      <c r="C38" s="9">
        <f t="shared" si="0"/>
        <v>0</v>
      </c>
      <c r="D38" s="9">
        <f t="shared" si="0"/>
        <v>0</v>
      </c>
      <c r="E38" s="9">
        <f t="shared" si="0"/>
        <v>0</v>
      </c>
      <c r="F38" s="9">
        <f t="shared" si="0"/>
        <v>0</v>
      </c>
      <c r="G38" s="9">
        <f t="shared" si="0"/>
        <v>0</v>
      </c>
      <c r="H38" s="9">
        <f t="shared" si="0"/>
        <v>0</v>
      </c>
      <c r="I38" s="9">
        <f t="shared" si="0"/>
        <v>0</v>
      </c>
      <c r="J38" s="9">
        <f t="shared" si="0"/>
        <v>0</v>
      </c>
      <c r="K38" s="9">
        <f t="shared" si="0"/>
        <v>0</v>
      </c>
      <c r="L38" s="9">
        <f t="shared" si="0"/>
        <v>0</v>
      </c>
      <c r="M38" s="9">
        <f t="shared" si="0"/>
        <v>0</v>
      </c>
      <c r="N38" s="9">
        <f t="shared" si="0"/>
        <v>0</v>
      </c>
      <c r="O38" s="9">
        <f t="shared" si="0"/>
        <v>0</v>
      </c>
      <c r="P38" s="9">
        <f t="shared" si="0"/>
        <v>0</v>
      </c>
      <c r="Q38" s="9">
        <f t="shared" si="0"/>
        <v>0</v>
      </c>
      <c r="R38" s="9">
        <f t="shared" si="0"/>
        <v>0</v>
      </c>
      <c r="S38" s="9">
        <f t="shared" si="0"/>
        <v>0</v>
      </c>
      <c r="T38" s="9">
        <f t="shared" si="0"/>
        <v>0</v>
      </c>
      <c r="U38" s="9">
        <f t="shared" si="0"/>
        <v>0</v>
      </c>
      <c r="V38" s="9"/>
      <c r="W38" s="9"/>
      <c r="X38" s="9"/>
      <c r="Y38" s="9"/>
    </row>
    <row r="39" spans="1:25" ht="12" hidden="1">
      <c r="A39" s="21" t="s">
        <v>5</v>
      </c>
      <c r="B39" s="9">
        <f aca="true" t="shared" si="1" ref="B39:U39">B9-SUM(B10:B30)</f>
        <v>0</v>
      </c>
      <c r="C39" s="9">
        <f t="shared" si="1"/>
        <v>0</v>
      </c>
      <c r="D39" s="9">
        <f t="shared" si="1"/>
        <v>0</v>
      </c>
      <c r="E39" s="9">
        <f t="shared" si="1"/>
        <v>0</v>
      </c>
      <c r="F39" s="9">
        <f t="shared" si="1"/>
        <v>0</v>
      </c>
      <c r="G39" s="9">
        <f t="shared" si="1"/>
        <v>0</v>
      </c>
      <c r="H39" s="9">
        <f t="shared" si="1"/>
        <v>0</v>
      </c>
      <c r="I39" s="9">
        <f t="shared" si="1"/>
        <v>0</v>
      </c>
      <c r="J39" s="9">
        <f t="shared" si="1"/>
        <v>0</v>
      </c>
      <c r="K39" s="9">
        <f t="shared" si="1"/>
        <v>0</v>
      </c>
      <c r="L39" s="9">
        <f t="shared" si="1"/>
        <v>0</v>
      </c>
      <c r="M39" s="9">
        <f t="shared" si="1"/>
        <v>0</v>
      </c>
      <c r="N39" s="9">
        <f t="shared" si="1"/>
        <v>0</v>
      </c>
      <c r="O39" s="9">
        <f t="shared" si="1"/>
        <v>0</v>
      </c>
      <c r="P39" s="9">
        <f t="shared" si="1"/>
        <v>0</v>
      </c>
      <c r="Q39" s="9">
        <f t="shared" si="1"/>
        <v>0</v>
      </c>
      <c r="R39" s="9">
        <f t="shared" si="1"/>
        <v>0</v>
      </c>
      <c r="S39" s="9">
        <f t="shared" si="1"/>
        <v>0</v>
      </c>
      <c r="T39" s="9">
        <f t="shared" si="1"/>
        <v>0</v>
      </c>
      <c r="U39" s="9">
        <f t="shared" si="1"/>
        <v>0</v>
      </c>
      <c r="V39" s="9"/>
      <c r="W39" s="9"/>
      <c r="X39" s="9"/>
      <c r="Y39" s="9"/>
    </row>
    <row r="40" spans="1:25" ht="12" hidden="1">
      <c r="A40" s="21" t="s">
        <v>6</v>
      </c>
      <c r="B40" s="9">
        <f aca="true" t="shared" si="2" ref="B40:U40">B8-B9-B31-B32</f>
        <v>0</v>
      </c>
      <c r="C40" s="9">
        <f t="shared" si="2"/>
        <v>0</v>
      </c>
      <c r="D40" s="9">
        <f t="shared" si="2"/>
        <v>0</v>
      </c>
      <c r="E40" s="9">
        <f t="shared" si="2"/>
        <v>0</v>
      </c>
      <c r="F40" s="9">
        <f t="shared" si="2"/>
        <v>0</v>
      </c>
      <c r="G40" s="9">
        <f t="shared" si="2"/>
        <v>0</v>
      </c>
      <c r="H40" s="9">
        <f t="shared" si="2"/>
        <v>0</v>
      </c>
      <c r="I40" s="9">
        <f t="shared" si="2"/>
        <v>0</v>
      </c>
      <c r="J40" s="9">
        <f t="shared" si="2"/>
        <v>0</v>
      </c>
      <c r="K40" s="9">
        <f t="shared" si="2"/>
        <v>0</v>
      </c>
      <c r="L40" s="9">
        <f t="shared" si="2"/>
        <v>0</v>
      </c>
      <c r="M40" s="9">
        <f t="shared" si="2"/>
        <v>0</v>
      </c>
      <c r="N40" s="9">
        <f t="shared" si="2"/>
        <v>0</v>
      </c>
      <c r="O40" s="9">
        <f t="shared" si="2"/>
        <v>0</v>
      </c>
      <c r="P40" s="9">
        <f t="shared" si="2"/>
        <v>0</v>
      </c>
      <c r="Q40" s="9">
        <f t="shared" si="2"/>
        <v>0</v>
      </c>
      <c r="R40" s="9">
        <f t="shared" si="2"/>
        <v>0</v>
      </c>
      <c r="S40" s="9">
        <f t="shared" si="2"/>
        <v>0</v>
      </c>
      <c r="T40" s="9">
        <f t="shared" si="2"/>
        <v>0</v>
      </c>
      <c r="U40" s="9">
        <f t="shared" si="2"/>
        <v>0</v>
      </c>
      <c r="V40" s="9"/>
      <c r="W40" s="9"/>
      <c r="X40" s="9"/>
      <c r="Y40" s="9"/>
    </row>
    <row r="41" spans="1:25" ht="12" hidden="1">
      <c r="A41" s="21" t="s">
        <v>7</v>
      </c>
      <c r="B41" s="9">
        <f aca="true" t="shared" si="3" ref="B41:U41">B7-B8-B33</f>
        <v>0</v>
      </c>
      <c r="C41" s="9">
        <f t="shared" si="3"/>
        <v>0</v>
      </c>
      <c r="D41" s="9">
        <f t="shared" si="3"/>
        <v>0</v>
      </c>
      <c r="E41" s="9">
        <f t="shared" si="3"/>
        <v>0</v>
      </c>
      <c r="F41" s="9">
        <f t="shared" si="3"/>
        <v>0</v>
      </c>
      <c r="G41" s="9">
        <f t="shared" si="3"/>
        <v>0</v>
      </c>
      <c r="H41" s="9">
        <f t="shared" si="3"/>
        <v>0</v>
      </c>
      <c r="I41" s="9">
        <f t="shared" si="3"/>
        <v>0</v>
      </c>
      <c r="J41" s="9">
        <f t="shared" si="3"/>
        <v>0</v>
      </c>
      <c r="K41" s="9">
        <f t="shared" si="3"/>
        <v>0</v>
      </c>
      <c r="L41" s="9">
        <f t="shared" si="3"/>
        <v>0</v>
      </c>
      <c r="M41" s="9">
        <f t="shared" si="3"/>
        <v>0</v>
      </c>
      <c r="N41" s="9">
        <f t="shared" si="3"/>
        <v>0</v>
      </c>
      <c r="O41" s="9">
        <f t="shared" si="3"/>
        <v>0</v>
      </c>
      <c r="P41" s="9">
        <f t="shared" si="3"/>
        <v>0</v>
      </c>
      <c r="Q41" s="9">
        <f t="shared" si="3"/>
        <v>0</v>
      </c>
      <c r="R41" s="9">
        <f t="shared" si="3"/>
        <v>0</v>
      </c>
      <c r="S41" s="9">
        <f t="shared" si="3"/>
        <v>0</v>
      </c>
      <c r="T41" s="9">
        <f t="shared" si="3"/>
        <v>0</v>
      </c>
      <c r="U41" s="9">
        <f t="shared" si="3"/>
        <v>0</v>
      </c>
      <c r="V41" s="9"/>
      <c r="W41" s="9"/>
      <c r="X41" s="9"/>
      <c r="Y41" s="9"/>
    </row>
    <row r="42" spans="1:15" ht="12">
      <c r="A42" s="8"/>
      <c r="H42" s="9"/>
      <c r="I42" s="9"/>
      <c r="J42" s="9"/>
      <c r="K42" s="9"/>
      <c r="L42" s="9"/>
      <c r="M42" s="9"/>
      <c r="N42" s="9"/>
      <c r="O42" s="9"/>
    </row>
    <row r="43" spans="1:15" ht="12">
      <c r="A43" s="8"/>
      <c r="H43" s="9"/>
      <c r="I43" s="9"/>
      <c r="J43" s="9"/>
      <c r="K43" s="9"/>
      <c r="L43" s="9"/>
      <c r="M43" s="9"/>
      <c r="N43" s="9"/>
      <c r="O43" s="9"/>
    </row>
    <row r="44" spans="1:15" ht="12">
      <c r="A44" s="8"/>
      <c r="H44" s="9"/>
      <c r="I44" s="9"/>
      <c r="J44" s="9"/>
      <c r="K44" s="9"/>
      <c r="L44" s="9"/>
      <c r="M44" s="9"/>
      <c r="N44" s="9"/>
      <c r="O44" s="9"/>
    </row>
    <row r="45" spans="1:15" ht="12">
      <c r="A45" s="8"/>
      <c r="H45" s="9"/>
      <c r="I45" s="9"/>
      <c r="J45" s="9"/>
      <c r="K45" s="9"/>
      <c r="L45" s="9"/>
      <c r="M45" s="9"/>
      <c r="N45" s="9"/>
      <c r="O45" s="9"/>
    </row>
  </sheetData>
  <sheetProtection/>
  <mergeCells count="13">
    <mergeCell ref="A1:O1"/>
    <mergeCell ref="A3:A6"/>
    <mergeCell ref="B3:C3"/>
    <mergeCell ref="D3:O3"/>
    <mergeCell ref="B4:B5"/>
    <mergeCell ref="C4:C5"/>
    <mergeCell ref="D4:E4"/>
    <mergeCell ref="N4:O4"/>
    <mergeCell ref="F4:G4"/>
    <mergeCell ref="H4:I4"/>
    <mergeCell ref="J4:K4"/>
    <mergeCell ref="L4:M4"/>
    <mergeCell ref="A36:O3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1">
      <selection activeCell="B7" sqref="B7"/>
    </sheetView>
  </sheetViews>
  <sheetFormatPr defaultColWidth="9.33203125" defaultRowHeight="12"/>
  <cols>
    <col min="1" max="1" width="24.5" style="10" customWidth="1"/>
    <col min="2" max="2" width="9.16015625" style="0" customWidth="1"/>
    <col min="3" max="3" width="15.5" style="0" customWidth="1"/>
    <col min="4" max="4" width="7.66015625" style="0" customWidth="1"/>
    <col min="5" max="5" width="13.16015625" style="0" customWidth="1"/>
    <col min="6" max="6" width="7.66015625" style="0" customWidth="1"/>
    <col min="7" max="7" width="13.16015625" style="0" customWidth="1"/>
    <col min="8" max="8" width="6.5" style="0" customWidth="1"/>
    <col min="9" max="9" width="13.16015625" style="0" customWidth="1"/>
    <col min="10" max="10" width="6.83203125" style="0" customWidth="1"/>
    <col min="11" max="11" width="13.16015625" style="0" customWidth="1"/>
    <col min="12" max="12" width="6.5" style="0" customWidth="1"/>
    <col min="13" max="13" width="13.16015625" style="0" customWidth="1"/>
    <col min="14" max="14" width="7.33203125" style="0" customWidth="1"/>
    <col min="15" max="15" width="13.16015625" style="0" customWidth="1"/>
  </cols>
  <sheetData>
    <row r="1" spans="1:15" ht="19.5" customHeight="1">
      <c r="A1" s="93" t="s">
        <v>225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2" s="38" customFormat="1" ht="11.25" customHeight="1">
      <c r="A2" s="36" t="s">
        <v>55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5" ht="19.5" customHeight="1">
      <c r="A3" s="89" t="s">
        <v>50</v>
      </c>
      <c r="B3" s="74" t="s">
        <v>39</v>
      </c>
      <c r="C3" s="75"/>
      <c r="D3" s="74" t="s">
        <v>230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5"/>
    </row>
    <row r="4" spans="1:15" ht="14.25" customHeight="1">
      <c r="A4" s="90"/>
      <c r="B4" s="77" t="s">
        <v>12</v>
      </c>
      <c r="C4" s="77" t="s">
        <v>2</v>
      </c>
      <c r="D4" s="74" t="s">
        <v>40</v>
      </c>
      <c r="E4" s="75"/>
      <c r="F4" s="79" t="s">
        <v>226</v>
      </c>
      <c r="G4" s="75"/>
      <c r="H4" s="74" t="s">
        <v>227</v>
      </c>
      <c r="I4" s="75"/>
      <c r="J4" s="74" t="s">
        <v>228</v>
      </c>
      <c r="K4" s="75"/>
      <c r="L4" s="74" t="s">
        <v>41</v>
      </c>
      <c r="M4" s="75"/>
      <c r="N4" s="79" t="s">
        <v>42</v>
      </c>
      <c r="O4" s="75"/>
    </row>
    <row r="5" spans="1:15" ht="15.75" customHeight="1">
      <c r="A5" s="90"/>
      <c r="B5" s="78"/>
      <c r="C5" s="78"/>
      <c r="D5" s="30" t="s">
        <v>43</v>
      </c>
      <c r="E5" s="30" t="s">
        <v>44</v>
      </c>
      <c r="F5" s="30" t="s">
        <v>43</v>
      </c>
      <c r="G5" s="30" t="s">
        <v>44</v>
      </c>
      <c r="H5" s="30" t="s">
        <v>43</v>
      </c>
      <c r="I5" s="30" t="s">
        <v>44</v>
      </c>
      <c r="J5" s="30" t="s">
        <v>43</v>
      </c>
      <c r="K5" s="30" t="s">
        <v>44</v>
      </c>
      <c r="L5" s="30" t="s">
        <v>43</v>
      </c>
      <c r="M5" s="30" t="s">
        <v>44</v>
      </c>
      <c r="N5" s="30" t="s">
        <v>43</v>
      </c>
      <c r="O5" s="30" t="s">
        <v>44</v>
      </c>
    </row>
    <row r="6" spans="1:15" s="35" customFormat="1" ht="19.5" customHeight="1">
      <c r="A6" s="91"/>
      <c r="B6" s="34" t="s">
        <v>45</v>
      </c>
      <c r="C6" s="34" t="s">
        <v>48</v>
      </c>
      <c r="D6" s="31" t="s">
        <v>46</v>
      </c>
      <c r="E6" s="34" t="s">
        <v>47</v>
      </c>
      <c r="F6" s="31" t="s">
        <v>46</v>
      </c>
      <c r="G6" s="34" t="s">
        <v>47</v>
      </c>
      <c r="H6" s="31" t="s">
        <v>46</v>
      </c>
      <c r="I6" s="34" t="s">
        <v>47</v>
      </c>
      <c r="J6" s="31" t="s">
        <v>46</v>
      </c>
      <c r="K6" s="34" t="s">
        <v>47</v>
      </c>
      <c r="L6" s="31" t="s">
        <v>46</v>
      </c>
      <c r="M6" s="34" t="s">
        <v>47</v>
      </c>
      <c r="N6" s="31" t="s">
        <v>46</v>
      </c>
      <c r="O6" s="34" t="s">
        <v>47</v>
      </c>
    </row>
    <row r="7" spans="1:15" s="5" customFormat="1" ht="12" customHeight="1">
      <c r="A7" s="11" t="s">
        <v>56</v>
      </c>
      <c r="B7" s="12">
        <v>2083873</v>
      </c>
      <c r="C7" s="12">
        <v>306142511</v>
      </c>
      <c r="D7" s="12">
        <v>103137</v>
      </c>
      <c r="E7" s="12">
        <v>19678798</v>
      </c>
      <c r="F7" s="12">
        <v>1054</v>
      </c>
      <c r="G7" s="12">
        <v>257295</v>
      </c>
      <c r="H7" s="12">
        <v>944</v>
      </c>
      <c r="I7" s="12">
        <v>131490</v>
      </c>
      <c r="J7" s="12">
        <v>10642</v>
      </c>
      <c r="K7" s="12">
        <v>2333883</v>
      </c>
      <c r="L7" s="12">
        <v>535</v>
      </c>
      <c r="M7" s="12">
        <v>837401</v>
      </c>
      <c r="N7" s="12">
        <v>89962</v>
      </c>
      <c r="O7" s="12">
        <v>16118729</v>
      </c>
    </row>
    <row r="8" spans="1:15" s="5" customFormat="1" ht="12" customHeight="1">
      <c r="A8" s="39" t="s">
        <v>57</v>
      </c>
      <c r="B8" s="13">
        <v>2082106</v>
      </c>
      <c r="C8" s="13">
        <v>305797784</v>
      </c>
      <c r="D8" s="13">
        <v>103079</v>
      </c>
      <c r="E8" s="13">
        <v>19659024</v>
      </c>
      <c r="F8" s="13">
        <v>1034</v>
      </c>
      <c r="G8" s="13">
        <v>246295</v>
      </c>
      <c r="H8" s="13">
        <v>944</v>
      </c>
      <c r="I8" s="13">
        <v>131490</v>
      </c>
      <c r="J8" s="13">
        <v>10636</v>
      </c>
      <c r="K8" s="13">
        <v>2333182</v>
      </c>
      <c r="L8" s="13">
        <v>531</v>
      </c>
      <c r="M8" s="13">
        <v>837027</v>
      </c>
      <c r="N8" s="13">
        <v>89934</v>
      </c>
      <c r="O8" s="13">
        <v>16111030</v>
      </c>
    </row>
    <row r="9" spans="1:15" s="5" customFormat="1" ht="12" customHeight="1">
      <c r="A9" s="39" t="s">
        <v>58</v>
      </c>
      <c r="B9" s="13">
        <v>1630853</v>
      </c>
      <c r="C9" s="13">
        <v>245340816</v>
      </c>
      <c r="D9" s="13">
        <v>66935</v>
      </c>
      <c r="E9" s="13">
        <v>12031008</v>
      </c>
      <c r="F9" s="13">
        <v>767</v>
      </c>
      <c r="G9" s="13">
        <v>150501</v>
      </c>
      <c r="H9" s="13">
        <v>624</v>
      </c>
      <c r="I9" s="13">
        <v>103271</v>
      </c>
      <c r="J9" s="13">
        <v>8740</v>
      </c>
      <c r="K9" s="13">
        <v>1919867</v>
      </c>
      <c r="L9" s="13">
        <v>471</v>
      </c>
      <c r="M9" s="13">
        <v>648547</v>
      </c>
      <c r="N9" s="13">
        <v>56333</v>
      </c>
      <c r="O9" s="13">
        <v>9208822</v>
      </c>
    </row>
    <row r="10" spans="1:15" ht="12" customHeight="1">
      <c r="A10" s="32" t="s">
        <v>59</v>
      </c>
      <c r="B10" s="14">
        <v>492137</v>
      </c>
      <c r="C10" s="14">
        <v>47507457</v>
      </c>
      <c r="D10" s="14">
        <v>15143</v>
      </c>
      <c r="E10" s="14">
        <v>1894606</v>
      </c>
      <c r="F10" s="14">
        <v>327</v>
      </c>
      <c r="G10" s="14">
        <v>44944</v>
      </c>
      <c r="H10" s="14">
        <v>218</v>
      </c>
      <c r="I10" s="14">
        <v>37508</v>
      </c>
      <c r="J10" s="14">
        <v>2015</v>
      </c>
      <c r="K10" s="14">
        <v>278537</v>
      </c>
      <c r="L10" s="14">
        <v>14</v>
      </c>
      <c r="M10" s="14">
        <v>33273</v>
      </c>
      <c r="N10" s="14">
        <v>12569</v>
      </c>
      <c r="O10" s="14">
        <v>1500344</v>
      </c>
    </row>
    <row r="11" spans="1:15" ht="12" customHeight="1">
      <c r="A11" s="32" t="s">
        <v>60</v>
      </c>
      <c r="B11" s="14">
        <v>32052</v>
      </c>
      <c r="C11" s="14">
        <v>5272230</v>
      </c>
      <c r="D11" s="14">
        <v>2352</v>
      </c>
      <c r="E11" s="14">
        <v>622129</v>
      </c>
      <c r="F11" s="14">
        <v>37</v>
      </c>
      <c r="G11" s="14">
        <v>5682</v>
      </c>
      <c r="H11" s="14">
        <v>9</v>
      </c>
      <c r="I11" s="14">
        <v>585</v>
      </c>
      <c r="J11" s="14">
        <v>655</v>
      </c>
      <c r="K11" s="14">
        <v>90895</v>
      </c>
      <c r="L11" s="14">
        <v>29</v>
      </c>
      <c r="M11" s="14">
        <v>30112</v>
      </c>
      <c r="N11" s="14">
        <v>1622</v>
      </c>
      <c r="O11" s="14">
        <v>494855</v>
      </c>
    </row>
    <row r="12" spans="1:15" ht="12" customHeight="1">
      <c r="A12" s="32" t="s">
        <v>61</v>
      </c>
      <c r="B12" s="14">
        <v>231155</v>
      </c>
      <c r="C12" s="14">
        <v>52424955</v>
      </c>
      <c r="D12" s="14">
        <v>12752</v>
      </c>
      <c r="E12" s="14">
        <v>2761882</v>
      </c>
      <c r="F12" s="14">
        <v>70</v>
      </c>
      <c r="G12" s="14">
        <v>10864</v>
      </c>
      <c r="H12" s="14">
        <v>183</v>
      </c>
      <c r="I12" s="14">
        <v>10681</v>
      </c>
      <c r="J12" s="14">
        <v>885</v>
      </c>
      <c r="K12" s="14">
        <v>401339</v>
      </c>
      <c r="L12" s="14">
        <v>143</v>
      </c>
      <c r="M12" s="14">
        <v>277987</v>
      </c>
      <c r="N12" s="14">
        <v>11471</v>
      </c>
      <c r="O12" s="14">
        <v>2061011</v>
      </c>
    </row>
    <row r="13" spans="1:15" ht="12" customHeight="1">
      <c r="A13" s="32" t="s">
        <v>62</v>
      </c>
      <c r="B13" s="14">
        <v>22322</v>
      </c>
      <c r="C13" s="14">
        <v>4433129</v>
      </c>
      <c r="D13" s="14">
        <v>2284</v>
      </c>
      <c r="E13" s="14">
        <v>847117</v>
      </c>
      <c r="F13" s="14">
        <v>9</v>
      </c>
      <c r="G13" s="14">
        <v>1597</v>
      </c>
      <c r="H13" s="14">
        <v>1</v>
      </c>
      <c r="I13" s="14">
        <v>159</v>
      </c>
      <c r="J13" s="14">
        <v>174</v>
      </c>
      <c r="K13" s="14">
        <v>62255</v>
      </c>
      <c r="L13" s="14">
        <v>70</v>
      </c>
      <c r="M13" s="14">
        <v>130997</v>
      </c>
      <c r="N13" s="14">
        <v>2030</v>
      </c>
      <c r="O13" s="14">
        <v>652109</v>
      </c>
    </row>
    <row r="14" spans="1:15" ht="12" customHeight="1">
      <c r="A14" s="32" t="s">
        <v>63</v>
      </c>
      <c r="B14" s="14">
        <v>39490</v>
      </c>
      <c r="C14" s="14">
        <v>5742526</v>
      </c>
      <c r="D14" s="14">
        <v>1631</v>
      </c>
      <c r="E14" s="14">
        <v>288412</v>
      </c>
      <c r="F14" s="14">
        <v>34</v>
      </c>
      <c r="G14" s="14">
        <v>6189</v>
      </c>
      <c r="H14" s="14">
        <v>6</v>
      </c>
      <c r="I14" s="14">
        <v>3814</v>
      </c>
      <c r="J14" s="14">
        <v>320</v>
      </c>
      <c r="K14" s="14">
        <v>90247</v>
      </c>
      <c r="L14" s="14">
        <v>36</v>
      </c>
      <c r="M14" s="14">
        <v>15333</v>
      </c>
      <c r="N14" s="14">
        <v>1235</v>
      </c>
      <c r="O14" s="14">
        <v>172829</v>
      </c>
    </row>
    <row r="15" spans="1:15" s="2" customFormat="1" ht="12" customHeight="1">
      <c r="A15" s="32" t="s">
        <v>64</v>
      </c>
      <c r="B15" s="14">
        <v>55432</v>
      </c>
      <c r="C15" s="14">
        <v>8177791</v>
      </c>
      <c r="D15" s="14">
        <v>1230</v>
      </c>
      <c r="E15" s="14">
        <v>252164</v>
      </c>
      <c r="F15" s="14">
        <v>44</v>
      </c>
      <c r="G15" s="14">
        <v>7168</v>
      </c>
      <c r="H15" s="14">
        <v>1</v>
      </c>
      <c r="I15" s="14">
        <v>80</v>
      </c>
      <c r="J15" s="14">
        <v>428</v>
      </c>
      <c r="K15" s="14">
        <v>70217</v>
      </c>
      <c r="L15" s="14">
        <v>28</v>
      </c>
      <c r="M15" s="14">
        <v>8796</v>
      </c>
      <c r="N15" s="14">
        <v>729</v>
      </c>
      <c r="O15" s="14">
        <v>165903</v>
      </c>
    </row>
    <row r="16" spans="1:15" s="2" customFormat="1" ht="12" customHeight="1">
      <c r="A16" s="32" t="s">
        <v>65</v>
      </c>
      <c r="B16" s="14">
        <v>55771</v>
      </c>
      <c r="C16" s="14">
        <v>14649573</v>
      </c>
      <c r="D16" s="14">
        <v>2201</v>
      </c>
      <c r="E16" s="14">
        <v>504904</v>
      </c>
      <c r="F16" s="14">
        <v>9</v>
      </c>
      <c r="G16" s="14">
        <v>1313</v>
      </c>
      <c r="H16" s="14">
        <v>6</v>
      </c>
      <c r="I16" s="14">
        <v>6990</v>
      </c>
      <c r="J16" s="14">
        <v>456</v>
      </c>
      <c r="K16" s="14">
        <v>121187</v>
      </c>
      <c r="L16" s="14">
        <v>9</v>
      </c>
      <c r="M16" s="14">
        <v>13150</v>
      </c>
      <c r="N16" s="14">
        <v>1721</v>
      </c>
      <c r="O16" s="14">
        <v>362264</v>
      </c>
    </row>
    <row r="17" spans="1:15" s="2" customFormat="1" ht="12" customHeight="1">
      <c r="A17" s="32" t="s">
        <v>66</v>
      </c>
      <c r="B17" s="14">
        <v>26714</v>
      </c>
      <c r="C17" s="14">
        <v>6115931</v>
      </c>
      <c r="D17" s="14">
        <v>1331</v>
      </c>
      <c r="E17" s="14">
        <v>364252</v>
      </c>
      <c r="F17" s="14">
        <v>10</v>
      </c>
      <c r="G17" s="14">
        <v>11922</v>
      </c>
      <c r="H17" s="14">
        <v>1</v>
      </c>
      <c r="I17" s="14">
        <v>118</v>
      </c>
      <c r="J17" s="14">
        <v>167</v>
      </c>
      <c r="K17" s="14">
        <v>75594</v>
      </c>
      <c r="L17" s="14">
        <v>10</v>
      </c>
      <c r="M17" s="14">
        <v>1350</v>
      </c>
      <c r="N17" s="14">
        <v>1143</v>
      </c>
      <c r="O17" s="14">
        <v>275268</v>
      </c>
    </row>
    <row r="18" spans="1:15" s="2" customFormat="1" ht="12" customHeight="1">
      <c r="A18" s="32" t="s">
        <v>67</v>
      </c>
      <c r="B18" s="14">
        <v>15233</v>
      </c>
      <c r="C18" s="14">
        <v>3960884</v>
      </c>
      <c r="D18" s="14">
        <v>921</v>
      </c>
      <c r="E18" s="14">
        <v>111411</v>
      </c>
      <c r="F18" s="14">
        <v>3</v>
      </c>
      <c r="G18" s="14">
        <v>404</v>
      </c>
      <c r="H18" s="14">
        <v>2</v>
      </c>
      <c r="I18" s="14">
        <v>386</v>
      </c>
      <c r="J18" s="14">
        <v>205</v>
      </c>
      <c r="K18" s="14">
        <v>27976</v>
      </c>
      <c r="L18" s="14">
        <v>7</v>
      </c>
      <c r="M18" s="14">
        <v>3538</v>
      </c>
      <c r="N18" s="14">
        <v>704</v>
      </c>
      <c r="O18" s="14">
        <v>79107</v>
      </c>
    </row>
    <row r="19" spans="1:15" s="2" customFormat="1" ht="12" customHeight="1">
      <c r="A19" s="32" t="s">
        <v>68</v>
      </c>
      <c r="B19" s="14">
        <v>22849</v>
      </c>
      <c r="C19" s="14">
        <v>3598977</v>
      </c>
      <c r="D19" s="14">
        <v>1141</v>
      </c>
      <c r="E19" s="14">
        <v>149588</v>
      </c>
      <c r="F19" s="14">
        <v>16</v>
      </c>
      <c r="G19" s="14">
        <v>2440</v>
      </c>
      <c r="H19" s="14">
        <v>2</v>
      </c>
      <c r="I19" s="14">
        <v>2586</v>
      </c>
      <c r="J19" s="14">
        <v>165</v>
      </c>
      <c r="K19" s="14">
        <v>44054</v>
      </c>
      <c r="L19" s="14">
        <v>4</v>
      </c>
      <c r="M19" s="14">
        <v>3880</v>
      </c>
      <c r="N19" s="14">
        <v>954</v>
      </c>
      <c r="O19" s="14">
        <v>96628</v>
      </c>
    </row>
    <row r="20" spans="1:15" s="2" customFormat="1" ht="12" customHeight="1">
      <c r="A20" s="32" t="s">
        <v>69</v>
      </c>
      <c r="B20" s="14">
        <v>76444</v>
      </c>
      <c r="C20" s="14">
        <v>12309924</v>
      </c>
      <c r="D20" s="14">
        <v>5003</v>
      </c>
      <c r="E20" s="14">
        <v>771452</v>
      </c>
      <c r="F20" s="14">
        <v>3</v>
      </c>
      <c r="G20" s="14">
        <v>590</v>
      </c>
      <c r="H20" s="14">
        <v>1</v>
      </c>
      <c r="I20" s="14">
        <v>331</v>
      </c>
      <c r="J20" s="14">
        <v>693</v>
      </c>
      <c r="K20" s="14">
        <v>111358</v>
      </c>
      <c r="L20" s="14">
        <v>7</v>
      </c>
      <c r="M20" s="14">
        <v>840</v>
      </c>
      <c r="N20" s="14">
        <v>4299</v>
      </c>
      <c r="O20" s="14">
        <v>658333</v>
      </c>
    </row>
    <row r="21" spans="1:15" s="2" customFormat="1" ht="12" customHeight="1">
      <c r="A21" s="32" t="s">
        <v>70</v>
      </c>
      <c r="B21" s="14">
        <v>82454</v>
      </c>
      <c r="C21" s="14">
        <v>14390741</v>
      </c>
      <c r="D21" s="14">
        <v>4033</v>
      </c>
      <c r="E21" s="14">
        <v>650819</v>
      </c>
      <c r="F21" s="14">
        <v>20</v>
      </c>
      <c r="G21" s="14">
        <v>7836</v>
      </c>
      <c r="H21" s="14">
        <v>9</v>
      </c>
      <c r="I21" s="14">
        <v>7134</v>
      </c>
      <c r="J21" s="14">
        <v>244</v>
      </c>
      <c r="K21" s="14">
        <v>70883</v>
      </c>
      <c r="L21" s="14">
        <v>10</v>
      </c>
      <c r="M21" s="14">
        <v>8724</v>
      </c>
      <c r="N21" s="14">
        <v>3750</v>
      </c>
      <c r="O21" s="14">
        <v>556242</v>
      </c>
    </row>
    <row r="22" spans="1:15" s="2" customFormat="1" ht="12" customHeight="1">
      <c r="A22" s="32" t="s">
        <v>71</v>
      </c>
      <c r="B22" s="14">
        <v>44531</v>
      </c>
      <c r="C22" s="14">
        <v>6803748</v>
      </c>
      <c r="D22" s="14">
        <v>1750</v>
      </c>
      <c r="E22" s="14">
        <v>261135</v>
      </c>
      <c r="F22" s="14">
        <v>14</v>
      </c>
      <c r="G22" s="14">
        <v>2020</v>
      </c>
      <c r="H22" s="14">
        <v>2</v>
      </c>
      <c r="I22" s="14">
        <v>524</v>
      </c>
      <c r="J22" s="14">
        <v>233</v>
      </c>
      <c r="K22" s="14">
        <v>37577</v>
      </c>
      <c r="L22" s="14">
        <v>20</v>
      </c>
      <c r="M22" s="14">
        <v>18671</v>
      </c>
      <c r="N22" s="14">
        <v>1481</v>
      </c>
      <c r="O22" s="14">
        <v>202343</v>
      </c>
    </row>
    <row r="23" spans="1:15" s="2" customFormat="1" ht="12" customHeight="1">
      <c r="A23" s="32" t="s">
        <v>72</v>
      </c>
      <c r="B23" s="14">
        <v>12022</v>
      </c>
      <c r="C23" s="14">
        <v>3859702</v>
      </c>
      <c r="D23" s="14">
        <v>964</v>
      </c>
      <c r="E23" s="14">
        <v>579050</v>
      </c>
      <c r="F23" s="14">
        <v>14</v>
      </c>
      <c r="G23" s="14">
        <v>1523</v>
      </c>
      <c r="H23" s="14">
        <v>1</v>
      </c>
      <c r="I23" s="14">
        <v>236</v>
      </c>
      <c r="J23" s="14">
        <v>227</v>
      </c>
      <c r="K23" s="14">
        <v>43804</v>
      </c>
      <c r="L23" s="14">
        <v>13</v>
      </c>
      <c r="M23" s="14">
        <v>2382</v>
      </c>
      <c r="N23" s="14">
        <v>709</v>
      </c>
      <c r="O23" s="14">
        <v>531105</v>
      </c>
    </row>
    <row r="24" spans="1:15" ht="12" customHeight="1">
      <c r="A24" s="32" t="s">
        <v>73</v>
      </c>
      <c r="B24" s="14">
        <v>31114</v>
      </c>
      <c r="C24" s="14">
        <v>5130638</v>
      </c>
      <c r="D24" s="14">
        <v>3460</v>
      </c>
      <c r="E24" s="14">
        <v>494623</v>
      </c>
      <c r="F24" s="14">
        <v>4</v>
      </c>
      <c r="G24" s="14">
        <v>246</v>
      </c>
      <c r="H24" s="14">
        <v>14</v>
      </c>
      <c r="I24" s="14">
        <v>2160</v>
      </c>
      <c r="J24" s="14">
        <v>205</v>
      </c>
      <c r="K24" s="14">
        <v>42917</v>
      </c>
      <c r="L24" s="14">
        <v>7</v>
      </c>
      <c r="M24" s="14">
        <v>45534</v>
      </c>
      <c r="N24" s="14">
        <v>3230</v>
      </c>
      <c r="O24" s="14">
        <v>403766</v>
      </c>
    </row>
    <row r="25" spans="1:15" ht="12" customHeight="1">
      <c r="A25" s="32" t="s">
        <v>74</v>
      </c>
      <c r="B25" s="14">
        <v>3938</v>
      </c>
      <c r="C25" s="14">
        <v>768119</v>
      </c>
      <c r="D25" s="14">
        <v>178</v>
      </c>
      <c r="E25" s="14">
        <v>31660</v>
      </c>
      <c r="F25" s="14">
        <v>6</v>
      </c>
      <c r="G25" s="14">
        <v>1287</v>
      </c>
      <c r="H25" s="14">
        <v>2</v>
      </c>
      <c r="I25" s="14">
        <v>171</v>
      </c>
      <c r="J25" s="14">
        <v>93</v>
      </c>
      <c r="K25" s="14">
        <v>20502</v>
      </c>
      <c r="L25" s="14">
        <v>12</v>
      </c>
      <c r="M25" s="14">
        <v>1683</v>
      </c>
      <c r="N25" s="14">
        <v>65</v>
      </c>
      <c r="O25" s="14">
        <v>8017</v>
      </c>
    </row>
    <row r="26" spans="1:15" ht="12" customHeight="1">
      <c r="A26" s="32" t="s">
        <v>75</v>
      </c>
      <c r="B26" s="14">
        <v>41573</v>
      </c>
      <c r="C26" s="14">
        <v>4332844</v>
      </c>
      <c r="D26" s="14">
        <v>504</v>
      </c>
      <c r="E26" s="14">
        <v>60450</v>
      </c>
      <c r="F26" s="14">
        <v>19</v>
      </c>
      <c r="G26" s="14">
        <v>2070</v>
      </c>
      <c r="H26" s="14">
        <v>14</v>
      </c>
      <c r="I26" s="14">
        <v>1877</v>
      </c>
      <c r="J26" s="14">
        <v>142</v>
      </c>
      <c r="K26" s="14">
        <v>17257</v>
      </c>
      <c r="L26" s="14">
        <v>8</v>
      </c>
      <c r="M26" s="14">
        <v>6979</v>
      </c>
      <c r="N26" s="14">
        <v>321</v>
      </c>
      <c r="O26" s="14">
        <v>32267</v>
      </c>
    </row>
    <row r="27" spans="1:15" ht="12" customHeight="1">
      <c r="A27" s="32" t="s">
        <v>76</v>
      </c>
      <c r="B27" s="14">
        <v>74194</v>
      </c>
      <c r="C27" s="14">
        <v>8930055</v>
      </c>
      <c r="D27" s="14">
        <v>576</v>
      </c>
      <c r="E27" s="14">
        <v>214108</v>
      </c>
      <c r="F27" s="14">
        <v>33</v>
      </c>
      <c r="G27" s="14">
        <v>8832</v>
      </c>
      <c r="H27" s="14">
        <v>19</v>
      </c>
      <c r="I27" s="14">
        <v>8820</v>
      </c>
      <c r="J27" s="14">
        <v>250</v>
      </c>
      <c r="K27" s="14">
        <v>48018</v>
      </c>
      <c r="L27" s="14">
        <v>2</v>
      </c>
      <c r="M27" s="14">
        <v>1788</v>
      </c>
      <c r="N27" s="14">
        <v>272</v>
      </c>
      <c r="O27" s="14">
        <v>146650</v>
      </c>
    </row>
    <row r="28" spans="1:15" ht="12" customHeight="1">
      <c r="A28" s="32" t="s">
        <v>77</v>
      </c>
      <c r="B28" s="14">
        <v>170795</v>
      </c>
      <c r="C28" s="14">
        <v>22486176</v>
      </c>
      <c r="D28" s="14">
        <v>2406</v>
      </c>
      <c r="E28" s="14">
        <v>483409</v>
      </c>
      <c r="F28" s="14">
        <v>43</v>
      </c>
      <c r="G28" s="14">
        <v>24818</v>
      </c>
      <c r="H28" s="14">
        <v>63</v>
      </c>
      <c r="I28" s="14">
        <v>15229</v>
      </c>
      <c r="J28" s="14">
        <v>540</v>
      </c>
      <c r="K28" s="14">
        <v>131748</v>
      </c>
      <c r="L28" s="14">
        <v>19</v>
      </c>
      <c r="M28" s="14">
        <v>30511</v>
      </c>
      <c r="N28" s="14">
        <v>1741</v>
      </c>
      <c r="O28" s="14">
        <v>281103</v>
      </c>
    </row>
    <row r="29" spans="1:15" ht="12" customHeight="1">
      <c r="A29" s="32" t="s">
        <v>78</v>
      </c>
      <c r="B29" s="14">
        <v>19197</v>
      </c>
      <c r="C29" s="14">
        <v>3172506</v>
      </c>
      <c r="D29" s="14">
        <v>1199</v>
      </c>
      <c r="E29" s="14">
        <v>103326</v>
      </c>
      <c r="F29" s="14">
        <v>8</v>
      </c>
      <c r="G29" s="14">
        <v>930</v>
      </c>
      <c r="H29" s="14">
        <v>53</v>
      </c>
      <c r="I29" s="14">
        <v>1537</v>
      </c>
      <c r="J29" s="14">
        <v>291</v>
      </c>
      <c r="K29" s="14">
        <v>44276</v>
      </c>
      <c r="L29" s="14">
        <v>2</v>
      </c>
      <c r="M29" s="14">
        <v>390</v>
      </c>
      <c r="N29" s="14">
        <v>845</v>
      </c>
      <c r="O29" s="14">
        <v>56193</v>
      </c>
    </row>
    <row r="30" spans="1:15" ht="12" customHeight="1">
      <c r="A30" s="32" t="s">
        <v>79</v>
      </c>
      <c r="B30" s="14">
        <v>81436</v>
      </c>
      <c r="C30" s="14">
        <v>11272910</v>
      </c>
      <c r="D30" s="14">
        <v>5876</v>
      </c>
      <c r="E30" s="14">
        <v>584511</v>
      </c>
      <c r="F30" s="14">
        <v>44</v>
      </c>
      <c r="G30" s="14">
        <v>7826</v>
      </c>
      <c r="H30" s="14">
        <v>17</v>
      </c>
      <c r="I30" s="14">
        <v>2345</v>
      </c>
      <c r="J30" s="14">
        <v>352</v>
      </c>
      <c r="K30" s="14">
        <v>89226</v>
      </c>
      <c r="L30" s="14">
        <v>21</v>
      </c>
      <c r="M30" s="14">
        <v>12629</v>
      </c>
      <c r="N30" s="14">
        <v>5442</v>
      </c>
      <c r="O30" s="14">
        <v>472485</v>
      </c>
    </row>
    <row r="31" spans="1:15" s="5" customFormat="1" ht="12" customHeight="1">
      <c r="A31" s="39" t="s">
        <v>80</v>
      </c>
      <c r="B31" s="13">
        <v>285642</v>
      </c>
      <c r="C31" s="13">
        <v>35347330</v>
      </c>
      <c r="D31" s="13">
        <v>22122</v>
      </c>
      <c r="E31" s="13">
        <v>5364220</v>
      </c>
      <c r="F31" s="13">
        <v>244</v>
      </c>
      <c r="G31" s="13">
        <v>83196</v>
      </c>
      <c r="H31" s="13">
        <v>297</v>
      </c>
      <c r="I31" s="13">
        <v>21019</v>
      </c>
      <c r="J31" s="13">
        <v>1209</v>
      </c>
      <c r="K31" s="13">
        <v>218663</v>
      </c>
      <c r="L31" s="13">
        <v>5</v>
      </c>
      <c r="M31" s="13">
        <v>1539</v>
      </c>
      <c r="N31" s="13">
        <v>20367</v>
      </c>
      <c r="O31" s="13">
        <v>5039803</v>
      </c>
    </row>
    <row r="32" spans="1:15" s="5" customFormat="1" ht="12" customHeight="1">
      <c r="A32" s="39" t="s">
        <v>81</v>
      </c>
      <c r="B32" s="13">
        <v>165611</v>
      </c>
      <c r="C32" s="13">
        <v>25109638</v>
      </c>
      <c r="D32" s="13">
        <v>14022</v>
      </c>
      <c r="E32" s="13">
        <v>2263796</v>
      </c>
      <c r="F32" s="13">
        <v>23</v>
      </c>
      <c r="G32" s="13">
        <v>12598</v>
      </c>
      <c r="H32" s="13">
        <v>23</v>
      </c>
      <c r="I32" s="13">
        <v>7200</v>
      </c>
      <c r="J32" s="13">
        <v>687</v>
      </c>
      <c r="K32" s="13">
        <v>194652</v>
      </c>
      <c r="L32" s="13">
        <v>55</v>
      </c>
      <c r="M32" s="13">
        <v>186941</v>
      </c>
      <c r="N32" s="13">
        <v>13234</v>
      </c>
      <c r="O32" s="13">
        <v>1862405</v>
      </c>
    </row>
    <row r="33" spans="1:15" s="5" customFormat="1" ht="12" customHeight="1">
      <c r="A33" s="39" t="s">
        <v>82</v>
      </c>
      <c r="B33" s="13">
        <v>1767</v>
      </c>
      <c r="C33" s="13">
        <v>344727</v>
      </c>
      <c r="D33" s="13">
        <v>58</v>
      </c>
      <c r="E33" s="13">
        <v>19774</v>
      </c>
      <c r="F33" s="13">
        <v>20</v>
      </c>
      <c r="G33" s="13">
        <v>11000</v>
      </c>
      <c r="H33" s="13">
        <v>0</v>
      </c>
      <c r="I33" s="13">
        <v>0</v>
      </c>
      <c r="J33" s="13">
        <v>6</v>
      </c>
      <c r="K33" s="13">
        <v>701</v>
      </c>
      <c r="L33" s="13">
        <v>4</v>
      </c>
      <c r="M33" s="13">
        <v>374</v>
      </c>
      <c r="N33" s="13">
        <v>28</v>
      </c>
      <c r="O33" s="13">
        <v>7699</v>
      </c>
    </row>
    <row r="34" spans="1:15" ht="12" customHeight="1">
      <c r="A34" s="32" t="s">
        <v>83</v>
      </c>
      <c r="B34" s="14">
        <v>1761</v>
      </c>
      <c r="C34" s="14">
        <v>342812</v>
      </c>
      <c r="D34" s="14">
        <v>58</v>
      </c>
      <c r="E34" s="14">
        <v>19774</v>
      </c>
      <c r="F34" s="14">
        <v>20</v>
      </c>
      <c r="G34" s="14">
        <v>11000</v>
      </c>
      <c r="H34" s="14">
        <v>0</v>
      </c>
      <c r="I34" s="14">
        <v>0</v>
      </c>
      <c r="J34" s="14">
        <v>6</v>
      </c>
      <c r="K34" s="14">
        <v>701</v>
      </c>
      <c r="L34" s="14">
        <v>4</v>
      </c>
      <c r="M34" s="14">
        <v>374</v>
      </c>
      <c r="N34" s="14">
        <v>28</v>
      </c>
      <c r="O34" s="14">
        <v>7699</v>
      </c>
    </row>
    <row r="35" spans="1:15" ht="12" customHeight="1">
      <c r="A35" s="32" t="s">
        <v>84</v>
      </c>
      <c r="B35" s="14">
        <v>6</v>
      </c>
      <c r="C35" s="14">
        <v>1915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</row>
    <row r="36" spans="1:15" ht="12" customHeight="1">
      <c r="A36" s="92" t="s">
        <v>3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</row>
    <row r="37" spans="1:15" ht="12">
      <c r="A37" s="33" t="s">
        <v>37</v>
      </c>
      <c r="H37" s="9"/>
      <c r="I37" s="9"/>
      <c r="J37" s="9"/>
      <c r="K37" s="9"/>
      <c r="L37" s="9"/>
      <c r="M37" s="9"/>
      <c r="N37" s="9"/>
      <c r="O37" s="9"/>
    </row>
    <row r="38" spans="1:15" ht="12">
      <c r="A38" s="8"/>
      <c r="H38" s="9"/>
      <c r="I38" s="9"/>
      <c r="J38" s="9"/>
      <c r="K38" s="9"/>
      <c r="L38" s="9"/>
      <c r="M38" s="9"/>
      <c r="N38" s="9"/>
      <c r="O38" s="9"/>
    </row>
    <row r="39" spans="1:15" ht="12">
      <c r="A39" s="8"/>
      <c r="H39" s="9"/>
      <c r="I39" s="9"/>
      <c r="J39" s="9"/>
      <c r="K39" s="9"/>
      <c r="L39" s="9"/>
      <c r="M39" s="9"/>
      <c r="N39" s="9"/>
      <c r="O39" s="9"/>
    </row>
    <row r="40" spans="1:15" ht="12">
      <c r="A40" s="8"/>
      <c r="H40" s="9"/>
      <c r="I40" s="9"/>
      <c r="J40" s="9"/>
      <c r="K40" s="9"/>
      <c r="L40" s="9"/>
      <c r="M40" s="9"/>
      <c r="N40" s="9"/>
      <c r="O40" s="9"/>
    </row>
    <row r="41" spans="1:15" ht="12">
      <c r="A41" s="8"/>
      <c r="H41" s="9"/>
      <c r="I41" s="9"/>
      <c r="J41" s="9"/>
      <c r="K41" s="9"/>
      <c r="L41" s="9"/>
      <c r="M41" s="9"/>
      <c r="N41" s="9"/>
      <c r="O41" s="9"/>
    </row>
    <row r="42" spans="1:15" ht="12">
      <c r="A42" s="8"/>
      <c r="H42" s="9"/>
      <c r="I42" s="9"/>
      <c r="J42" s="9"/>
      <c r="K42" s="9"/>
      <c r="L42" s="9"/>
      <c r="M42" s="9"/>
      <c r="N42" s="9"/>
      <c r="O42" s="9"/>
    </row>
    <row r="43" spans="1:15" ht="12">
      <c r="A43" s="8"/>
      <c r="H43" s="9"/>
      <c r="I43" s="9"/>
      <c r="J43" s="9"/>
      <c r="K43" s="9"/>
      <c r="L43" s="9"/>
      <c r="M43" s="9"/>
      <c r="N43" s="9"/>
      <c r="O43" s="9"/>
    </row>
    <row r="44" spans="1:15" ht="12">
      <c r="A44" s="8"/>
      <c r="H44" s="9"/>
      <c r="I44" s="9"/>
      <c r="J44" s="9"/>
      <c r="K44" s="9"/>
      <c r="L44" s="9"/>
      <c r="M44" s="9"/>
      <c r="N44" s="9"/>
      <c r="O44" s="9"/>
    </row>
    <row r="45" spans="1:15" ht="12">
      <c r="A45" s="8"/>
      <c r="H45" s="9"/>
      <c r="I45" s="9"/>
      <c r="J45" s="9"/>
      <c r="K45" s="9"/>
      <c r="L45" s="9"/>
      <c r="M45" s="9"/>
      <c r="N45" s="9"/>
      <c r="O45" s="9"/>
    </row>
  </sheetData>
  <sheetProtection/>
  <mergeCells count="13">
    <mergeCell ref="A1:O1"/>
    <mergeCell ref="A3:A6"/>
    <mergeCell ref="B3:C3"/>
    <mergeCell ref="D3:O3"/>
    <mergeCell ref="B4:B5"/>
    <mergeCell ref="C4:C5"/>
    <mergeCell ref="D4:E4"/>
    <mergeCell ref="N4:O4"/>
    <mergeCell ref="F4:G4"/>
    <mergeCell ref="H4:I4"/>
    <mergeCell ref="J4:K4"/>
    <mergeCell ref="L4:M4"/>
    <mergeCell ref="A36:O3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45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S1"/>
    </sheetView>
  </sheetViews>
  <sheetFormatPr defaultColWidth="9.33203125" defaultRowHeight="12"/>
  <cols>
    <col min="1" max="1" width="23.66015625" style="10" customWidth="1"/>
    <col min="2" max="2" width="14.33203125" style="0" customWidth="1"/>
    <col min="3" max="3" width="15.5" style="0" customWidth="1"/>
    <col min="4" max="4" width="7.66015625" style="0" customWidth="1"/>
    <col min="5" max="5" width="13.16015625" style="0" customWidth="1"/>
    <col min="6" max="6" width="7.66015625" style="0" customWidth="1"/>
    <col min="7" max="7" width="13.16015625" style="0" customWidth="1"/>
    <col min="8" max="8" width="7.5" style="0" customWidth="1"/>
    <col min="9" max="9" width="13.16015625" style="0" customWidth="1"/>
    <col min="10" max="10" width="9.83203125" style="0" customWidth="1"/>
    <col min="11" max="11" width="13.16015625" style="0" customWidth="1"/>
    <col min="12" max="12" width="6.83203125" style="0" customWidth="1"/>
    <col min="13" max="13" width="13.16015625" style="0" customWidth="1"/>
    <col min="14" max="14" width="7.33203125" style="0" customWidth="1"/>
    <col min="15" max="15" width="13.16015625" style="0" customWidth="1"/>
    <col min="16" max="16" width="7.66015625" style="0" customWidth="1"/>
    <col min="17" max="17" width="13.16015625" style="0" customWidth="1"/>
    <col min="18" max="18" width="7.33203125" style="0" customWidth="1"/>
    <col min="19" max="19" width="13.16015625" style="0" customWidth="1"/>
  </cols>
  <sheetData>
    <row r="1" spans="1:19" ht="19.5" customHeight="1">
      <c r="A1" s="85" t="s">
        <v>305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</row>
    <row r="2" spans="1:16" s="38" customFormat="1" ht="11.25" customHeight="1">
      <c r="A2" s="36" t="s">
        <v>575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P2" s="37"/>
    </row>
    <row r="3" spans="1:19" ht="15" customHeight="1">
      <c r="A3" s="86" t="s">
        <v>50</v>
      </c>
      <c r="B3" s="74" t="s">
        <v>307</v>
      </c>
      <c r="C3" s="75"/>
      <c r="D3" s="74" t="s">
        <v>308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</row>
    <row r="4" spans="1:19" ht="21" customHeight="1">
      <c r="A4" s="87"/>
      <c r="B4" s="77" t="s">
        <v>12</v>
      </c>
      <c r="C4" s="77" t="s">
        <v>2</v>
      </c>
      <c r="D4" s="74" t="s">
        <v>40</v>
      </c>
      <c r="E4" s="75"/>
      <c r="F4" s="79" t="s">
        <v>310</v>
      </c>
      <c r="G4" s="75"/>
      <c r="H4" s="74" t="s">
        <v>227</v>
      </c>
      <c r="I4" s="75"/>
      <c r="J4" s="74" t="s">
        <v>223</v>
      </c>
      <c r="K4" s="75"/>
      <c r="L4" s="74" t="s">
        <v>228</v>
      </c>
      <c r="M4" s="75"/>
      <c r="N4" s="79" t="s">
        <v>121</v>
      </c>
      <c r="O4" s="80"/>
      <c r="P4" s="74" t="s">
        <v>123</v>
      </c>
      <c r="Q4" s="75"/>
      <c r="R4" s="79" t="s">
        <v>42</v>
      </c>
      <c r="S4" s="76"/>
    </row>
    <row r="5" spans="1:19" ht="15" customHeight="1">
      <c r="A5" s="87"/>
      <c r="B5" s="78"/>
      <c r="C5" s="78"/>
      <c r="D5" s="30" t="s">
        <v>43</v>
      </c>
      <c r="E5" s="30" t="s">
        <v>44</v>
      </c>
      <c r="F5" s="30" t="s">
        <v>43</v>
      </c>
      <c r="G5" s="30" t="s">
        <v>44</v>
      </c>
      <c r="H5" s="30" t="s">
        <v>43</v>
      </c>
      <c r="I5" s="30" t="s">
        <v>44</v>
      </c>
      <c r="J5" s="30" t="s">
        <v>43</v>
      </c>
      <c r="K5" s="30" t="s">
        <v>44</v>
      </c>
      <c r="L5" s="30" t="s">
        <v>43</v>
      </c>
      <c r="M5" s="30" t="s">
        <v>44</v>
      </c>
      <c r="N5" s="30" t="s">
        <v>43</v>
      </c>
      <c r="O5" s="30" t="s">
        <v>44</v>
      </c>
      <c r="P5" s="30" t="s">
        <v>43</v>
      </c>
      <c r="Q5" s="30" t="s">
        <v>44</v>
      </c>
      <c r="R5" s="30" t="s">
        <v>43</v>
      </c>
      <c r="S5" s="51" t="s">
        <v>44</v>
      </c>
    </row>
    <row r="6" spans="1:19" s="35" customFormat="1" ht="15" customHeight="1">
      <c r="A6" s="88"/>
      <c r="B6" s="34" t="s">
        <v>306</v>
      </c>
      <c r="C6" s="34" t="s">
        <v>48</v>
      </c>
      <c r="D6" s="31" t="s">
        <v>309</v>
      </c>
      <c r="E6" s="34" t="s">
        <v>47</v>
      </c>
      <c r="F6" s="31" t="s">
        <v>309</v>
      </c>
      <c r="G6" s="34" t="s">
        <v>47</v>
      </c>
      <c r="H6" s="31" t="s">
        <v>309</v>
      </c>
      <c r="I6" s="34" t="s">
        <v>47</v>
      </c>
      <c r="J6" s="31" t="s">
        <v>309</v>
      </c>
      <c r="K6" s="34" t="s">
        <v>47</v>
      </c>
      <c r="L6" s="31" t="s">
        <v>309</v>
      </c>
      <c r="M6" s="34" t="s">
        <v>47</v>
      </c>
      <c r="N6" s="31" t="s">
        <v>309</v>
      </c>
      <c r="O6" s="34" t="s">
        <v>47</v>
      </c>
      <c r="P6" s="31" t="s">
        <v>309</v>
      </c>
      <c r="Q6" s="34" t="s">
        <v>47</v>
      </c>
      <c r="R6" s="31" t="s">
        <v>309</v>
      </c>
      <c r="S6" s="52" t="s">
        <v>47</v>
      </c>
    </row>
    <row r="7" spans="1:19" s="5" customFormat="1" ht="12" customHeight="1">
      <c r="A7" s="53" t="s">
        <v>56</v>
      </c>
      <c r="B7" s="15">
        <v>1832760</v>
      </c>
      <c r="C7" s="15">
        <v>351042206</v>
      </c>
      <c r="D7" s="15">
        <v>151588</v>
      </c>
      <c r="E7" s="15">
        <v>89109453</v>
      </c>
      <c r="F7" s="15">
        <v>879</v>
      </c>
      <c r="G7" s="15">
        <v>197707</v>
      </c>
      <c r="H7" s="15">
        <v>208</v>
      </c>
      <c r="I7" s="15">
        <v>191679</v>
      </c>
      <c r="J7" s="15">
        <v>37801</v>
      </c>
      <c r="K7" s="15">
        <v>8969309</v>
      </c>
      <c r="L7" s="15">
        <v>9371</v>
      </c>
      <c r="M7" s="15">
        <v>2882081</v>
      </c>
      <c r="N7" s="15">
        <v>21986</v>
      </c>
      <c r="O7" s="16">
        <v>3316032</v>
      </c>
      <c r="P7" s="15">
        <v>770</v>
      </c>
      <c r="Q7" s="15">
        <v>2754183</v>
      </c>
      <c r="R7" s="15">
        <v>80573</v>
      </c>
      <c r="S7" s="59">
        <v>70798462</v>
      </c>
    </row>
    <row r="8" spans="1:19" s="5" customFormat="1" ht="12" customHeight="1">
      <c r="A8" s="60" t="s">
        <v>493</v>
      </c>
      <c r="B8" s="22">
        <v>395650</v>
      </c>
      <c r="C8" s="22">
        <v>69545964</v>
      </c>
      <c r="D8" s="22">
        <v>27943</v>
      </c>
      <c r="E8" s="22">
        <v>31948054</v>
      </c>
      <c r="F8" s="22">
        <v>200</v>
      </c>
      <c r="G8" s="22">
        <v>23299</v>
      </c>
      <c r="H8" s="22">
        <v>39</v>
      </c>
      <c r="I8" s="22">
        <v>14616</v>
      </c>
      <c r="J8" s="22">
        <v>3221</v>
      </c>
      <c r="K8" s="22">
        <v>571960</v>
      </c>
      <c r="L8" s="22">
        <v>1601</v>
      </c>
      <c r="M8" s="22">
        <v>218076</v>
      </c>
      <c r="N8" s="22">
        <v>2232</v>
      </c>
      <c r="O8" s="24">
        <v>230233</v>
      </c>
      <c r="P8" s="22">
        <v>72</v>
      </c>
      <c r="Q8" s="22">
        <v>131539</v>
      </c>
      <c r="R8" s="22">
        <v>20578</v>
      </c>
      <c r="S8" s="61">
        <v>30758331</v>
      </c>
    </row>
    <row r="9" spans="1:44" ht="12" customHeight="1">
      <c r="A9" s="65" t="s">
        <v>534</v>
      </c>
      <c r="B9" s="22">
        <v>197910</v>
      </c>
      <c r="C9" s="22">
        <v>31063288</v>
      </c>
      <c r="D9" s="22">
        <v>15191</v>
      </c>
      <c r="E9" s="22">
        <v>11872086</v>
      </c>
      <c r="F9" s="22">
        <v>276</v>
      </c>
      <c r="G9" s="22">
        <v>65024</v>
      </c>
      <c r="H9" s="22">
        <v>47</v>
      </c>
      <c r="I9" s="22">
        <v>102837</v>
      </c>
      <c r="J9" s="22">
        <v>0</v>
      </c>
      <c r="K9" s="22">
        <v>0</v>
      </c>
      <c r="L9" s="22">
        <v>2183</v>
      </c>
      <c r="M9" s="22">
        <v>393985</v>
      </c>
      <c r="N9" s="22">
        <v>7916</v>
      </c>
      <c r="O9" s="24">
        <v>810071</v>
      </c>
      <c r="P9" s="22">
        <v>50</v>
      </c>
      <c r="Q9" s="22">
        <v>199284</v>
      </c>
      <c r="R9" s="22">
        <v>4719</v>
      </c>
      <c r="S9" s="61">
        <v>10300884</v>
      </c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</row>
    <row r="10" spans="1:44" ht="12" customHeight="1">
      <c r="A10" s="65" t="s">
        <v>535</v>
      </c>
      <c r="B10" s="22">
        <v>242983</v>
      </c>
      <c r="C10" s="22">
        <v>40540162</v>
      </c>
      <c r="D10" s="22">
        <v>25275</v>
      </c>
      <c r="E10" s="22">
        <v>5424462</v>
      </c>
      <c r="F10" s="22">
        <v>74</v>
      </c>
      <c r="G10" s="22">
        <v>29139</v>
      </c>
      <c r="H10" s="22">
        <v>21</v>
      </c>
      <c r="I10" s="22">
        <v>21289</v>
      </c>
      <c r="J10" s="22">
        <v>3347</v>
      </c>
      <c r="K10" s="22">
        <v>1558702</v>
      </c>
      <c r="L10" s="22">
        <v>535</v>
      </c>
      <c r="M10" s="22">
        <v>537886</v>
      </c>
      <c r="N10" s="22">
        <v>2069</v>
      </c>
      <c r="O10" s="24">
        <v>552830</v>
      </c>
      <c r="P10" s="22">
        <v>88</v>
      </c>
      <c r="Q10" s="22">
        <v>622273</v>
      </c>
      <c r="R10" s="22">
        <v>19141</v>
      </c>
      <c r="S10" s="61">
        <v>2102343</v>
      </c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</row>
    <row r="11" spans="1:44" ht="12" customHeight="1">
      <c r="A11" s="65" t="s">
        <v>536</v>
      </c>
      <c r="B11" s="22">
        <v>237486</v>
      </c>
      <c r="C11" s="22">
        <v>39904428</v>
      </c>
      <c r="D11" s="22">
        <v>18682</v>
      </c>
      <c r="E11" s="22">
        <v>4766749</v>
      </c>
      <c r="F11" s="22">
        <v>115</v>
      </c>
      <c r="G11" s="22">
        <v>26724</v>
      </c>
      <c r="H11" s="22">
        <v>38</v>
      </c>
      <c r="I11" s="22">
        <v>14944</v>
      </c>
      <c r="J11" s="22">
        <v>7214</v>
      </c>
      <c r="K11" s="22">
        <v>1466102</v>
      </c>
      <c r="L11" s="22">
        <v>673</v>
      </c>
      <c r="M11" s="22">
        <v>291595</v>
      </c>
      <c r="N11" s="22">
        <v>3124</v>
      </c>
      <c r="O11" s="24">
        <v>525649</v>
      </c>
      <c r="P11" s="22">
        <v>64</v>
      </c>
      <c r="Q11" s="22">
        <v>261826</v>
      </c>
      <c r="R11" s="22">
        <v>7454</v>
      </c>
      <c r="S11" s="61">
        <v>2179910</v>
      </c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</row>
    <row r="12" spans="1:44" ht="12" customHeight="1">
      <c r="A12" s="65" t="s">
        <v>537</v>
      </c>
      <c r="B12" s="22">
        <v>131562</v>
      </c>
      <c r="C12" s="22">
        <v>37594122</v>
      </c>
      <c r="D12" s="22">
        <v>16365</v>
      </c>
      <c r="E12" s="22">
        <v>13276447</v>
      </c>
      <c r="F12" s="22">
        <v>16</v>
      </c>
      <c r="G12" s="22">
        <v>3366</v>
      </c>
      <c r="H12" s="22">
        <v>9</v>
      </c>
      <c r="I12" s="22">
        <v>1841</v>
      </c>
      <c r="J12" s="22">
        <v>6242</v>
      </c>
      <c r="K12" s="22">
        <v>1655638</v>
      </c>
      <c r="L12" s="22">
        <v>1155</v>
      </c>
      <c r="M12" s="22">
        <v>253475</v>
      </c>
      <c r="N12" s="22">
        <v>1547</v>
      </c>
      <c r="O12" s="24">
        <v>240266</v>
      </c>
      <c r="P12" s="22">
        <v>62</v>
      </c>
      <c r="Q12" s="22">
        <v>250932</v>
      </c>
      <c r="R12" s="22">
        <v>7334</v>
      </c>
      <c r="S12" s="61">
        <v>10870930</v>
      </c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</row>
    <row r="13" spans="1:44" ht="12" customHeight="1">
      <c r="A13" s="65" t="s">
        <v>538</v>
      </c>
      <c r="B13" s="22">
        <v>207173</v>
      </c>
      <c r="C13" s="22">
        <v>39075142</v>
      </c>
      <c r="D13" s="22">
        <v>14007</v>
      </c>
      <c r="E13" s="22">
        <v>7860136</v>
      </c>
      <c r="F13" s="22">
        <v>24</v>
      </c>
      <c r="G13" s="22">
        <v>7034</v>
      </c>
      <c r="H13" s="22">
        <v>19</v>
      </c>
      <c r="I13" s="22">
        <v>17806</v>
      </c>
      <c r="J13" s="22">
        <v>396</v>
      </c>
      <c r="K13" s="22">
        <v>169196</v>
      </c>
      <c r="L13" s="22">
        <v>760</v>
      </c>
      <c r="M13" s="22">
        <v>494734</v>
      </c>
      <c r="N13" s="22">
        <v>781</v>
      </c>
      <c r="O13" s="24">
        <v>169486</v>
      </c>
      <c r="P13" s="22">
        <v>121</v>
      </c>
      <c r="Q13" s="22">
        <v>553193</v>
      </c>
      <c r="R13" s="22">
        <v>11906</v>
      </c>
      <c r="S13" s="61">
        <v>6448687</v>
      </c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</row>
    <row r="14" spans="1:44" s="28" customFormat="1" ht="12" customHeight="1">
      <c r="A14" s="60" t="s">
        <v>58</v>
      </c>
      <c r="B14" s="22">
        <v>415229</v>
      </c>
      <c r="C14" s="22">
        <v>92614437</v>
      </c>
      <c r="D14" s="22">
        <v>33052</v>
      </c>
      <c r="E14" s="22">
        <v>13831413</v>
      </c>
      <c r="F14" s="22">
        <v>166</v>
      </c>
      <c r="G14" s="22">
        <v>42841</v>
      </c>
      <c r="H14" s="22">
        <v>30</v>
      </c>
      <c r="I14" s="22">
        <v>17818</v>
      </c>
      <c r="J14" s="22">
        <v>16504</v>
      </c>
      <c r="K14" s="22">
        <v>3446601</v>
      </c>
      <c r="L14" s="22">
        <v>2455</v>
      </c>
      <c r="M14" s="22">
        <v>687858</v>
      </c>
      <c r="N14" s="22">
        <v>4222</v>
      </c>
      <c r="O14" s="24">
        <v>776497</v>
      </c>
      <c r="P14" s="22">
        <v>306</v>
      </c>
      <c r="Q14" s="22">
        <v>729350</v>
      </c>
      <c r="R14" s="22">
        <v>9369</v>
      </c>
      <c r="S14" s="61">
        <v>8130448</v>
      </c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</row>
    <row r="15" spans="1:44" s="28" customFormat="1" ht="12" customHeight="1">
      <c r="A15" s="57" t="s">
        <v>539</v>
      </c>
      <c r="B15" s="19">
        <v>36816</v>
      </c>
      <c r="C15" s="19">
        <v>6027577</v>
      </c>
      <c r="D15" s="19">
        <v>3335</v>
      </c>
      <c r="E15" s="19">
        <v>742431</v>
      </c>
      <c r="F15" s="19">
        <v>8</v>
      </c>
      <c r="G15" s="19">
        <v>1374</v>
      </c>
      <c r="H15" s="19">
        <v>3</v>
      </c>
      <c r="I15" s="19">
        <v>607</v>
      </c>
      <c r="J15" s="19">
        <v>2038</v>
      </c>
      <c r="K15" s="19">
        <v>393520</v>
      </c>
      <c r="L15" s="19">
        <v>263</v>
      </c>
      <c r="M15" s="19">
        <v>49629</v>
      </c>
      <c r="N15" s="19">
        <v>554</v>
      </c>
      <c r="O15" s="25">
        <v>96540</v>
      </c>
      <c r="P15" s="19">
        <v>32</v>
      </c>
      <c r="Q15" s="19">
        <v>36433</v>
      </c>
      <c r="R15" s="19">
        <v>437</v>
      </c>
      <c r="S15" s="63">
        <v>164327</v>
      </c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</row>
    <row r="16" spans="1:44" s="28" customFormat="1" ht="12" customHeight="1">
      <c r="A16" s="57" t="s">
        <v>540</v>
      </c>
      <c r="B16" s="19">
        <v>54260</v>
      </c>
      <c r="C16" s="19">
        <v>14460452</v>
      </c>
      <c r="D16" s="19">
        <v>2394</v>
      </c>
      <c r="E16" s="19">
        <v>5889313</v>
      </c>
      <c r="F16" s="19">
        <v>20</v>
      </c>
      <c r="G16" s="19">
        <v>4099</v>
      </c>
      <c r="H16" s="19">
        <v>0</v>
      </c>
      <c r="I16" s="19">
        <v>0</v>
      </c>
      <c r="J16" s="19">
        <v>276</v>
      </c>
      <c r="K16" s="19">
        <v>35000</v>
      </c>
      <c r="L16" s="19">
        <v>148</v>
      </c>
      <c r="M16" s="19">
        <v>109286</v>
      </c>
      <c r="N16" s="19">
        <v>494</v>
      </c>
      <c r="O16" s="25">
        <v>74432</v>
      </c>
      <c r="P16" s="19">
        <v>34</v>
      </c>
      <c r="Q16" s="19">
        <v>69331</v>
      </c>
      <c r="R16" s="19">
        <v>1422</v>
      </c>
      <c r="S16" s="63">
        <v>5597164</v>
      </c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</row>
    <row r="17" spans="1:44" s="28" customFormat="1" ht="12" customHeight="1">
      <c r="A17" s="57" t="s">
        <v>541</v>
      </c>
      <c r="B17" s="19">
        <v>42755</v>
      </c>
      <c r="C17" s="19">
        <v>10922370</v>
      </c>
      <c r="D17" s="19">
        <v>7120</v>
      </c>
      <c r="E17" s="19">
        <v>1420580</v>
      </c>
      <c r="F17" s="19">
        <v>8</v>
      </c>
      <c r="G17" s="19">
        <v>3074</v>
      </c>
      <c r="H17" s="19">
        <v>6</v>
      </c>
      <c r="I17" s="19">
        <v>1780</v>
      </c>
      <c r="J17" s="19">
        <v>4365</v>
      </c>
      <c r="K17" s="19">
        <v>736839</v>
      </c>
      <c r="L17" s="19">
        <v>289</v>
      </c>
      <c r="M17" s="19">
        <v>59806</v>
      </c>
      <c r="N17" s="19">
        <v>341</v>
      </c>
      <c r="O17" s="25">
        <v>63345</v>
      </c>
      <c r="P17" s="19">
        <v>26</v>
      </c>
      <c r="Q17" s="19">
        <v>64342</v>
      </c>
      <c r="R17" s="19">
        <v>2085</v>
      </c>
      <c r="S17" s="63">
        <v>491394</v>
      </c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</row>
    <row r="18" spans="1:44" s="28" customFormat="1" ht="12" customHeight="1">
      <c r="A18" s="57" t="s">
        <v>542</v>
      </c>
      <c r="B18" s="19">
        <v>55861</v>
      </c>
      <c r="C18" s="19">
        <v>15586845</v>
      </c>
      <c r="D18" s="19">
        <v>2624</v>
      </c>
      <c r="E18" s="19">
        <v>1546377</v>
      </c>
      <c r="F18" s="19">
        <v>7</v>
      </c>
      <c r="G18" s="19">
        <v>1487</v>
      </c>
      <c r="H18" s="19">
        <v>3</v>
      </c>
      <c r="I18" s="19">
        <v>316</v>
      </c>
      <c r="J18" s="19">
        <v>810</v>
      </c>
      <c r="K18" s="19">
        <v>345972</v>
      </c>
      <c r="L18" s="19">
        <v>321</v>
      </c>
      <c r="M18" s="19">
        <v>116569</v>
      </c>
      <c r="N18" s="19">
        <v>707</v>
      </c>
      <c r="O18" s="25">
        <v>119571</v>
      </c>
      <c r="P18" s="19">
        <v>56</v>
      </c>
      <c r="Q18" s="19">
        <v>163837</v>
      </c>
      <c r="R18" s="19">
        <v>720</v>
      </c>
      <c r="S18" s="63">
        <v>798625</v>
      </c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</row>
    <row r="19" spans="1:44" s="28" customFormat="1" ht="12" customHeight="1">
      <c r="A19" s="57" t="s">
        <v>543</v>
      </c>
      <c r="B19" s="19">
        <v>22756</v>
      </c>
      <c r="C19" s="19">
        <v>6050005</v>
      </c>
      <c r="D19" s="19">
        <v>1007</v>
      </c>
      <c r="E19" s="19">
        <v>505820</v>
      </c>
      <c r="F19" s="19">
        <v>21</v>
      </c>
      <c r="G19" s="19">
        <v>17145</v>
      </c>
      <c r="H19" s="19">
        <v>4</v>
      </c>
      <c r="I19" s="19">
        <v>1779</v>
      </c>
      <c r="J19" s="19">
        <v>196</v>
      </c>
      <c r="K19" s="19">
        <v>53994</v>
      </c>
      <c r="L19" s="19">
        <v>182</v>
      </c>
      <c r="M19" s="19">
        <v>53324</v>
      </c>
      <c r="N19" s="19">
        <v>328</v>
      </c>
      <c r="O19" s="25">
        <v>96429</v>
      </c>
      <c r="P19" s="19">
        <v>32</v>
      </c>
      <c r="Q19" s="19">
        <v>103196</v>
      </c>
      <c r="R19" s="19">
        <v>244</v>
      </c>
      <c r="S19" s="63">
        <v>179952</v>
      </c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</row>
    <row r="20" spans="1:44" s="28" customFormat="1" ht="12" customHeight="1">
      <c r="A20" s="57" t="s">
        <v>544</v>
      </c>
      <c r="B20" s="19">
        <v>27132</v>
      </c>
      <c r="C20" s="19">
        <v>8119225</v>
      </c>
      <c r="D20" s="19">
        <v>2994</v>
      </c>
      <c r="E20" s="19">
        <v>991507</v>
      </c>
      <c r="F20" s="19">
        <v>2</v>
      </c>
      <c r="G20" s="19">
        <v>437</v>
      </c>
      <c r="H20" s="19">
        <v>0</v>
      </c>
      <c r="I20" s="19">
        <v>0</v>
      </c>
      <c r="J20" s="19">
        <v>2317</v>
      </c>
      <c r="K20" s="19">
        <v>603240</v>
      </c>
      <c r="L20" s="19">
        <v>173</v>
      </c>
      <c r="M20" s="19">
        <v>48844</v>
      </c>
      <c r="N20" s="19">
        <v>195</v>
      </c>
      <c r="O20" s="25">
        <v>38170</v>
      </c>
      <c r="P20" s="19">
        <v>37</v>
      </c>
      <c r="Q20" s="19">
        <v>139355</v>
      </c>
      <c r="R20" s="19">
        <v>270</v>
      </c>
      <c r="S20" s="63">
        <v>161462</v>
      </c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</row>
    <row r="21" spans="1:44" s="28" customFormat="1" ht="12" customHeight="1">
      <c r="A21" s="57" t="s">
        <v>545</v>
      </c>
      <c r="B21" s="19">
        <v>17933</v>
      </c>
      <c r="C21" s="19">
        <v>5110895</v>
      </c>
      <c r="D21" s="19">
        <v>1839</v>
      </c>
      <c r="E21" s="19">
        <v>338633</v>
      </c>
      <c r="F21" s="19">
        <v>0</v>
      </c>
      <c r="G21" s="19">
        <v>0</v>
      </c>
      <c r="H21" s="19">
        <v>0</v>
      </c>
      <c r="I21" s="19">
        <v>0</v>
      </c>
      <c r="J21" s="19">
        <v>1159</v>
      </c>
      <c r="K21" s="19">
        <v>93829</v>
      </c>
      <c r="L21" s="19">
        <v>250</v>
      </c>
      <c r="M21" s="19">
        <v>46002</v>
      </c>
      <c r="N21" s="19">
        <v>164</v>
      </c>
      <c r="O21" s="25">
        <v>23092</v>
      </c>
      <c r="P21" s="19">
        <v>12</v>
      </c>
      <c r="Q21" s="19">
        <v>38859</v>
      </c>
      <c r="R21" s="19">
        <v>254</v>
      </c>
      <c r="S21" s="63">
        <v>136851</v>
      </c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</row>
    <row r="22" spans="1:44" s="28" customFormat="1" ht="12" customHeight="1">
      <c r="A22" s="57" t="s">
        <v>546</v>
      </c>
      <c r="B22" s="19">
        <v>37182</v>
      </c>
      <c r="C22" s="19">
        <v>8496745</v>
      </c>
      <c r="D22" s="19">
        <v>3529</v>
      </c>
      <c r="E22" s="19">
        <v>912811</v>
      </c>
      <c r="F22" s="19">
        <v>12</v>
      </c>
      <c r="G22" s="19">
        <v>1926</v>
      </c>
      <c r="H22" s="19">
        <v>2</v>
      </c>
      <c r="I22" s="19">
        <v>4909</v>
      </c>
      <c r="J22" s="19">
        <v>2573</v>
      </c>
      <c r="K22" s="19">
        <v>605828</v>
      </c>
      <c r="L22" s="19">
        <v>232</v>
      </c>
      <c r="M22" s="19">
        <v>69967</v>
      </c>
      <c r="N22" s="19">
        <v>188</v>
      </c>
      <c r="O22" s="25">
        <v>29281</v>
      </c>
      <c r="P22" s="19">
        <v>18</v>
      </c>
      <c r="Q22" s="19">
        <v>33233</v>
      </c>
      <c r="R22" s="19">
        <v>504</v>
      </c>
      <c r="S22" s="63">
        <v>167668</v>
      </c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</row>
    <row r="23" spans="1:44" ht="12" customHeight="1">
      <c r="A23" s="57" t="s">
        <v>547</v>
      </c>
      <c r="B23" s="19">
        <v>8605</v>
      </c>
      <c r="C23" s="19">
        <v>1629690</v>
      </c>
      <c r="D23" s="19">
        <v>393</v>
      </c>
      <c r="E23" s="19">
        <v>118767</v>
      </c>
      <c r="F23" s="19">
        <v>0</v>
      </c>
      <c r="G23" s="19">
        <v>0</v>
      </c>
      <c r="H23" s="19">
        <v>0</v>
      </c>
      <c r="I23" s="19">
        <v>0</v>
      </c>
      <c r="J23" s="19">
        <v>102</v>
      </c>
      <c r="K23" s="19">
        <v>14440</v>
      </c>
      <c r="L23" s="19">
        <v>70</v>
      </c>
      <c r="M23" s="19">
        <v>11455</v>
      </c>
      <c r="N23" s="19">
        <v>127</v>
      </c>
      <c r="O23" s="25">
        <v>67820</v>
      </c>
      <c r="P23" s="19">
        <v>22</v>
      </c>
      <c r="Q23" s="19">
        <v>11258</v>
      </c>
      <c r="R23" s="19">
        <v>72</v>
      </c>
      <c r="S23" s="63">
        <v>13795</v>
      </c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</row>
    <row r="24" spans="1:44" ht="12" customHeight="1">
      <c r="A24" s="57" t="s">
        <v>548</v>
      </c>
      <c r="B24" s="19">
        <v>17295</v>
      </c>
      <c r="C24" s="19">
        <v>2772098</v>
      </c>
      <c r="D24" s="19">
        <v>511</v>
      </c>
      <c r="E24" s="19">
        <v>103245</v>
      </c>
      <c r="F24" s="19">
        <v>15</v>
      </c>
      <c r="G24" s="19">
        <v>5321</v>
      </c>
      <c r="H24" s="19">
        <v>6</v>
      </c>
      <c r="I24" s="19">
        <v>7419</v>
      </c>
      <c r="J24" s="19">
        <v>20</v>
      </c>
      <c r="K24" s="19">
        <v>5119</v>
      </c>
      <c r="L24" s="19">
        <v>106</v>
      </c>
      <c r="M24" s="19">
        <v>15715</v>
      </c>
      <c r="N24" s="19">
        <v>144</v>
      </c>
      <c r="O24" s="25">
        <v>35569</v>
      </c>
      <c r="P24" s="19">
        <v>8</v>
      </c>
      <c r="Q24" s="19">
        <v>6856</v>
      </c>
      <c r="R24" s="19">
        <v>212</v>
      </c>
      <c r="S24" s="63">
        <v>27245</v>
      </c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</row>
    <row r="25" spans="1:44" ht="12" customHeight="1">
      <c r="A25" s="57" t="s">
        <v>549</v>
      </c>
      <c r="B25" s="19">
        <v>3743</v>
      </c>
      <c r="C25" s="19">
        <v>712161</v>
      </c>
      <c r="D25" s="19">
        <v>531</v>
      </c>
      <c r="E25" s="19">
        <v>96660</v>
      </c>
      <c r="F25" s="19">
        <v>40</v>
      </c>
      <c r="G25" s="19">
        <v>3027</v>
      </c>
      <c r="H25" s="19">
        <v>0</v>
      </c>
      <c r="I25" s="19">
        <v>0</v>
      </c>
      <c r="J25" s="19">
        <v>244</v>
      </c>
      <c r="K25" s="19">
        <v>33293</v>
      </c>
      <c r="L25" s="19">
        <v>87</v>
      </c>
      <c r="M25" s="19">
        <v>24697</v>
      </c>
      <c r="N25" s="19">
        <v>24</v>
      </c>
      <c r="O25" s="25">
        <v>8033</v>
      </c>
      <c r="P25" s="19">
        <v>7</v>
      </c>
      <c r="Q25" s="19">
        <v>15620</v>
      </c>
      <c r="R25" s="19">
        <v>129</v>
      </c>
      <c r="S25" s="63">
        <v>11990</v>
      </c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4" ht="12" customHeight="1">
      <c r="A26" s="57" t="s">
        <v>550</v>
      </c>
      <c r="B26" s="19">
        <v>32510</v>
      </c>
      <c r="C26" s="19">
        <v>2971443</v>
      </c>
      <c r="D26" s="19">
        <v>2226</v>
      </c>
      <c r="E26" s="19">
        <v>251754</v>
      </c>
      <c r="F26" s="19">
        <v>19</v>
      </c>
      <c r="G26" s="19">
        <v>3319</v>
      </c>
      <c r="H26" s="19">
        <v>2</v>
      </c>
      <c r="I26" s="19">
        <v>299</v>
      </c>
      <c r="J26" s="19">
        <v>318</v>
      </c>
      <c r="K26" s="19">
        <v>62285</v>
      </c>
      <c r="L26" s="19">
        <v>94</v>
      </c>
      <c r="M26" s="19">
        <v>10483</v>
      </c>
      <c r="N26" s="19">
        <v>159</v>
      </c>
      <c r="O26" s="25">
        <v>11911</v>
      </c>
      <c r="P26" s="19">
        <v>5</v>
      </c>
      <c r="Q26" s="19">
        <v>1815</v>
      </c>
      <c r="R26" s="19">
        <v>1629</v>
      </c>
      <c r="S26" s="63">
        <v>161643</v>
      </c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4" ht="12" customHeight="1">
      <c r="A27" s="57" t="s">
        <v>551</v>
      </c>
      <c r="B27" s="19">
        <v>39240</v>
      </c>
      <c r="C27" s="19">
        <v>6858972</v>
      </c>
      <c r="D27" s="19">
        <v>1482</v>
      </c>
      <c r="E27" s="19">
        <v>332145</v>
      </c>
      <c r="F27" s="19">
        <v>12</v>
      </c>
      <c r="G27" s="19">
        <v>1496</v>
      </c>
      <c r="H27" s="19">
        <v>4</v>
      </c>
      <c r="I27" s="19">
        <v>709</v>
      </c>
      <c r="J27" s="19">
        <v>0</v>
      </c>
      <c r="K27" s="19">
        <v>0</v>
      </c>
      <c r="L27" s="19">
        <v>115</v>
      </c>
      <c r="M27" s="19">
        <v>57886</v>
      </c>
      <c r="N27" s="19">
        <v>370</v>
      </c>
      <c r="O27" s="25">
        <v>64474</v>
      </c>
      <c r="P27" s="19">
        <v>10</v>
      </c>
      <c r="Q27" s="19">
        <v>38468</v>
      </c>
      <c r="R27" s="19">
        <v>971</v>
      </c>
      <c r="S27" s="63">
        <v>169113</v>
      </c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44" ht="12" customHeight="1">
      <c r="A28" s="57" t="s">
        <v>552</v>
      </c>
      <c r="B28" s="19">
        <v>19141</v>
      </c>
      <c r="C28" s="19">
        <v>2895958</v>
      </c>
      <c r="D28" s="19">
        <v>3067</v>
      </c>
      <c r="E28" s="19">
        <v>581370</v>
      </c>
      <c r="F28" s="19">
        <v>2</v>
      </c>
      <c r="G28" s="19">
        <v>136</v>
      </c>
      <c r="H28" s="19">
        <v>0</v>
      </c>
      <c r="I28" s="19">
        <v>0</v>
      </c>
      <c r="J28" s="19">
        <v>2086</v>
      </c>
      <c r="K28" s="19">
        <v>463244</v>
      </c>
      <c r="L28" s="19">
        <v>125</v>
      </c>
      <c r="M28" s="19">
        <v>14194</v>
      </c>
      <c r="N28" s="19">
        <v>427</v>
      </c>
      <c r="O28" s="25">
        <v>47830</v>
      </c>
      <c r="P28" s="19">
        <v>7</v>
      </c>
      <c r="Q28" s="19">
        <v>6747</v>
      </c>
      <c r="R28" s="19">
        <v>420</v>
      </c>
      <c r="S28" s="63">
        <v>49218</v>
      </c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</row>
    <row r="29" spans="1:44" ht="12" customHeight="1">
      <c r="A29" s="60" t="s">
        <v>82</v>
      </c>
      <c r="B29" s="22">
        <v>4767</v>
      </c>
      <c r="C29" s="22">
        <v>704663</v>
      </c>
      <c r="D29" s="22">
        <v>1073</v>
      </c>
      <c r="E29" s="22">
        <v>130105</v>
      </c>
      <c r="F29" s="22">
        <v>8</v>
      </c>
      <c r="G29" s="22">
        <v>281</v>
      </c>
      <c r="H29" s="22">
        <v>5</v>
      </c>
      <c r="I29" s="22">
        <v>529</v>
      </c>
      <c r="J29" s="22">
        <v>877</v>
      </c>
      <c r="K29" s="22">
        <v>101110</v>
      </c>
      <c r="L29" s="22">
        <v>9</v>
      </c>
      <c r="M29" s="22">
        <v>4471</v>
      </c>
      <c r="N29" s="22">
        <v>95</v>
      </c>
      <c r="O29" s="24">
        <v>10999</v>
      </c>
      <c r="P29" s="22">
        <v>7</v>
      </c>
      <c r="Q29" s="22">
        <v>5785</v>
      </c>
      <c r="R29" s="22">
        <v>72</v>
      </c>
      <c r="S29" s="61">
        <v>6929</v>
      </c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</row>
    <row r="30" spans="1:19" s="5" customFormat="1" ht="12" customHeight="1">
      <c r="A30" s="60" t="s">
        <v>491</v>
      </c>
      <c r="B30" s="19">
        <v>4735</v>
      </c>
      <c r="C30" s="19">
        <v>695368</v>
      </c>
      <c r="D30" s="19">
        <v>1073</v>
      </c>
      <c r="E30" s="19">
        <v>130105</v>
      </c>
      <c r="F30" s="19">
        <v>8</v>
      </c>
      <c r="G30" s="19">
        <v>281</v>
      </c>
      <c r="H30" s="19">
        <v>5</v>
      </c>
      <c r="I30" s="19">
        <v>529</v>
      </c>
      <c r="J30" s="19">
        <v>877</v>
      </c>
      <c r="K30" s="19">
        <v>101110</v>
      </c>
      <c r="L30" s="19">
        <v>9</v>
      </c>
      <c r="M30" s="19">
        <v>4471</v>
      </c>
      <c r="N30" s="19">
        <v>95</v>
      </c>
      <c r="O30" s="25">
        <v>10999</v>
      </c>
      <c r="P30" s="19">
        <v>7</v>
      </c>
      <c r="Q30" s="19">
        <v>5785</v>
      </c>
      <c r="R30" s="19">
        <v>72</v>
      </c>
      <c r="S30" s="63">
        <v>6929</v>
      </c>
    </row>
    <row r="31" spans="1:19" s="5" customFormat="1" ht="12" customHeight="1">
      <c r="A31" s="60" t="s">
        <v>492</v>
      </c>
      <c r="B31" s="19">
        <v>32</v>
      </c>
      <c r="C31" s="19">
        <v>9295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25">
        <v>0</v>
      </c>
      <c r="P31" s="19">
        <v>0</v>
      </c>
      <c r="Q31" s="19">
        <v>0</v>
      </c>
      <c r="R31" s="19">
        <v>0</v>
      </c>
      <c r="S31" s="63">
        <v>0</v>
      </c>
    </row>
    <row r="32" spans="1:19" ht="12" customHeight="1">
      <c r="A32" s="45" t="s">
        <v>0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</row>
    <row r="33" spans="1:19" ht="11.25" customHeight="1">
      <c r="A33" s="33" t="s">
        <v>37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1:67" ht="11.25" customHeight="1" hidden="1">
      <c r="A34" s="11" t="s">
        <v>8</v>
      </c>
      <c r="B34" s="48">
        <f>B7-SUM(B8:B14)-B29</f>
        <v>0</v>
      </c>
      <c r="C34" s="48">
        <f aca="true" t="shared" si="0" ref="C34:S34">C7-SUM(C8:C14)-C29</f>
        <v>0</v>
      </c>
      <c r="D34" s="48">
        <f t="shared" si="0"/>
        <v>0</v>
      </c>
      <c r="E34" s="48">
        <f t="shared" si="0"/>
        <v>1</v>
      </c>
      <c r="F34" s="48">
        <f t="shared" si="0"/>
        <v>0</v>
      </c>
      <c r="G34" s="48">
        <f t="shared" si="0"/>
        <v>-1</v>
      </c>
      <c r="H34" s="48">
        <f t="shared" si="0"/>
        <v>0</v>
      </c>
      <c r="I34" s="48">
        <f t="shared" si="0"/>
        <v>-1</v>
      </c>
      <c r="J34" s="48">
        <f t="shared" si="0"/>
        <v>0</v>
      </c>
      <c r="K34" s="48">
        <f t="shared" si="0"/>
        <v>0</v>
      </c>
      <c r="L34" s="48">
        <f t="shared" si="0"/>
        <v>0</v>
      </c>
      <c r="M34" s="48">
        <f t="shared" si="0"/>
        <v>1</v>
      </c>
      <c r="N34" s="48">
        <f t="shared" si="0"/>
        <v>0</v>
      </c>
      <c r="O34" s="48">
        <f t="shared" si="0"/>
        <v>1</v>
      </c>
      <c r="P34" s="48">
        <f t="shared" si="0"/>
        <v>0</v>
      </c>
      <c r="Q34" s="48">
        <f t="shared" si="0"/>
        <v>1</v>
      </c>
      <c r="R34" s="48">
        <f t="shared" si="0"/>
        <v>0</v>
      </c>
      <c r="S34" s="48">
        <f t="shared" si="0"/>
        <v>0</v>
      </c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</row>
    <row r="35" spans="1:67" ht="11.25" customHeight="1" hidden="1">
      <c r="A35" s="11" t="s">
        <v>10</v>
      </c>
      <c r="B35" s="48">
        <f>B14-SUM(B15:B28)</f>
        <v>0</v>
      </c>
      <c r="C35" s="48">
        <f aca="true" t="shared" si="1" ref="C35:S35">C14-SUM(C15:C28)</f>
        <v>1</v>
      </c>
      <c r="D35" s="48">
        <f t="shared" si="1"/>
        <v>0</v>
      </c>
      <c r="E35" s="48">
        <f t="shared" si="1"/>
        <v>0</v>
      </c>
      <c r="F35" s="48">
        <f t="shared" si="1"/>
        <v>0</v>
      </c>
      <c r="G35" s="48">
        <f t="shared" si="1"/>
        <v>0</v>
      </c>
      <c r="H35" s="48">
        <f t="shared" si="1"/>
        <v>0</v>
      </c>
      <c r="I35" s="48">
        <f t="shared" si="1"/>
        <v>0</v>
      </c>
      <c r="J35" s="48">
        <f t="shared" si="1"/>
        <v>0</v>
      </c>
      <c r="K35" s="48">
        <f t="shared" si="1"/>
        <v>-2</v>
      </c>
      <c r="L35" s="48">
        <f t="shared" si="1"/>
        <v>0</v>
      </c>
      <c r="M35" s="48">
        <f t="shared" si="1"/>
        <v>1</v>
      </c>
      <c r="N35" s="48">
        <f t="shared" si="1"/>
        <v>0</v>
      </c>
      <c r="O35" s="48">
        <f t="shared" si="1"/>
        <v>0</v>
      </c>
      <c r="P35" s="48">
        <f t="shared" si="1"/>
        <v>0</v>
      </c>
      <c r="Q35" s="48">
        <f t="shared" si="1"/>
        <v>0</v>
      </c>
      <c r="R35" s="48">
        <f t="shared" si="1"/>
        <v>0</v>
      </c>
      <c r="S35" s="48">
        <f t="shared" si="1"/>
        <v>1</v>
      </c>
      <c r="T35" s="48"/>
      <c r="U35" s="48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</row>
    <row r="36" spans="1:67" ht="11.25" customHeight="1" hidden="1">
      <c r="A36" s="11" t="s">
        <v>11</v>
      </c>
      <c r="B36" s="48">
        <f aca="true" t="shared" si="2" ref="B36:S36">B29-B30-B31</f>
        <v>0</v>
      </c>
      <c r="C36" s="48">
        <f t="shared" si="2"/>
        <v>0</v>
      </c>
      <c r="D36" s="48">
        <f t="shared" si="2"/>
        <v>0</v>
      </c>
      <c r="E36" s="48">
        <f t="shared" si="2"/>
        <v>0</v>
      </c>
      <c r="F36" s="48">
        <f t="shared" si="2"/>
        <v>0</v>
      </c>
      <c r="G36" s="48">
        <f t="shared" si="2"/>
        <v>0</v>
      </c>
      <c r="H36" s="48">
        <f t="shared" si="2"/>
        <v>0</v>
      </c>
      <c r="I36" s="48">
        <f t="shared" si="2"/>
        <v>0</v>
      </c>
      <c r="J36" s="48">
        <f t="shared" si="2"/>
        <v>0</v>
      </c>
      <c r="K36" s="48">
        <f t="shared" si="2"/>
        <v>0</v>
      </c>
      <c r="L36" s="48">
        <f t="shared" si="2"/>
        <v>0</v>
      </c>
      <c r="M36" s="48">
        <f t="shared" si="2"/>
        <v>0</v>
      </c>
      <c r="N36" s="48">
        <f t="shared" si="2"/>
        <v>0</v>
      </c>
      <c r="O36" s="48">
        <f t="shared" si="2"/>
        <v>0</v>
      </c>
      <c r="P36" s="48">
        <f t="shared" si="2"/>
        <v>0</v>
      </c>
      <c r="Q36" s="48">
        <f t="shared" si="2"/>
        <v>0</v>
      </c>
      <c r="R36" s="48">
        <f t="shared" si="2"/>
        <v>0</v>
      </c>
      <c r="S36" s="48">
        <f t="shared" si="2"/>
        <v>0</v>
      </c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</row>
    <row r="37" spans="1:19" ht="11.25" customHeight="1" hidden="1">
      <c r="A37" s="64" t="s">
        <v>362</v>
      </c>
      <c r="B37" s="48">
        <f>B7-'年月Monthly'!B262</f>
        <v>0</v>
      </c>
      <c r="C37" s="48">
        <f>C7-'年月Monthly'!C262</f>
        <v>0</v>
      </c>
      <c r="D37" s="48">
        <f>D7-'年月Monthly'!D262</f>
        <v>0</v>
      </c>
      <c r="E37" s="48">
        <f>E7-'年月Monthly'!E262</f>
        <v>0</v>
      </c>
      <c r="F37" s="48">
        <f>F7-'年月Monthly'!F262</f>
        <v>0</v>
      </c>
      <c r="G37" s="48">
        <f>G7-'年月Monthly'!G262</f>
        <v>0</v>
      </c>
      <c r="H37" s="48">
        <f>H7-'年月Monthly'!H262</f>
        <v>0</v>
      </c>
      <c r="I37" s="48">
        <f>I7-'年月Monthly'!I262</f>
        <v>0</v>
      </c>
      <c r="J37" s="48">
        <f>J7-'年月Monthly'!J262</f>
        <v>0</v>
      </c>
      <c r="K37" s="48">
        <f>K7-'年月Monthly'!K262</f>
        <v>0</v>
      </c>
      <c r="L37" s="48">
        <f>L7-'年月Monthly'!L262</f>
        <v>0</v>
      </c>
      <c r="M37" s="48">
        <f>M7-'年月Monthly'!M262</f>
        <v>0</v>
      </c>
      <c r="N37" s="48">
        <f>N7-'年月Monthly'!N262</f>
        <v>0</v>
      </c>
      <c r="O37" s="48">
        <f>O7-'年月Monthly'!O262</f>
        <v>0</v>
      </c>
      <c r="P37" s="48">
        <f>P7-'年月Monthly'!P262</f>
        <v>0</v>
      </c>
      <c r="Q37" s="48">
        <f>Q7-'年月Monthly'!Q262</f>
        <v>0</v>
      </c>
      <c r="R37" s="48">
        <f>R7-'年月Monthly'!R262</f>
        <v>0</v>
      </c>
      <c r="S37" s="48">
        <f>S7-'年月Monthly'!S262</f>
        <v>0</v>
      </c>
    </row>
    <row r="38" spans="1:19" ht="11.25" customHeight="1">
      <c r="A38" s="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</row>
    <row r="39" spans="1:19" ht="12">
      <c r="A39" s="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</row>
    <row r="40" spans="1:19" ht="12">
      <c r="A40" s="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</row>
    <row r="41" spans="2:19" ht="12"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</row>
    <row r="42" spans="2:19" ht="12"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</row>
    <row r="43" spans="2:19" ht="12"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</row>
    <row r="44" spans="2:19" ht="12"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</row>
    <row r="45" spans="2:19" ht="12"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</row>
  </sheetData>
  <sheetProtection/>
  <mergeCells count="14">
    <mergeCell ref="P4:Q4"/>
    <mergeCell ref="R4:S4"/>
    <mergeCell ref="A1:S1"/>
    <mergeCell ref="A3:A6"/>
    <mergeCell ref="B3:C3"/>
    <mergeCell ref="D3:S3"/>
    <mergeCell ref="B4:B5"/>
    <mergeCell ref="C4:C5"/>
    <mergeCell ref="D4:E4"/>
    <mergeCell ref="F4:G4"/>
    <mergeCell ref="H4:I4"/>
    <mergeCell ref="J4:K4"/>
    <mergeCell ref="L4:M4"/>
    <mergeCell ref="N4:O4"/>
  </mergeCells>
  <conditionalFormatting sqref="B34:S34 B35:U35 B36:S37">
    <cfRule type="cellIs" priority="1" dxfId="13" operator="not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O45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S1"/>
    </sheetView>
  </sheetViews>
  <sheetFormatPr defaultColWidth="9.33203125" defaultRowHeight="12"/>
  <cols>
    <col min="1" max="1" width="23.66015625" style="10" customWidth="1"/>
    <col min="2" max="2" width="14.33203125" style="0" customWidth="1"/>
    <col min="3" max="3" width="15.5" style="0" customWidth="1"/>
    <col min="4" max="4" width="7.66015625" style="0" customWidth="1"/>
    <col min="5" max="5" width="13.16015625" style="0" customWidth="1"/>
    <col min="6" max="6" width="7.66015625" style="0" customWidth="1"/>
    <col min="7" max="7" width="13.16015625" style="0" customWidth="1"/>
    <col min="8" max="8" width="7.5" style="0" customWidth="1"/>
    <col min="9" max="9" width="13.16015625" style="0" customWidth="1"/>
    <col min="10" max="10" width="9.83203125" style="0" customWidth="1"/>
    <col min="11" max="11" width="13.16015625" style="0" customWidth="1"/>
    <col min="12" max="12" width="6.83203125" style="0" customWidth="1"/>
    <col min="13" max="13" width="13.16015625" style="0" customWidth="1"/>
    <col min="14" max="14" width="7.33203125" style="0" customWidth="1"/>
    <col min="15" max="15" width="13.16015625" style="0" customWidth="1"/>
    <col min="16" max="16" width="7.66015625" style="0" customWidth="1"/>
    <col min="17" max="17" width="13.16015625" style="0" customWidth="1"/>
    <col min="18" max="18" width="7.33203125" style="0" customWidth="1"/>
    <col min="19" max="19" width="13.16015625" style="0" customWidth="1"/>
  </cols>
  <sheetData>
    <row r="1" spans="1:19" ht="19.5" customHeight="1">
      <c r="A1" s="85" t="s">
        <v>305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</row>
    <row r="2" spans="1:16" s="38" customFormat="1" ht="11.25" customHeight="1">
      <c r="A2" s="36" t="s">
        <v>561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P2" s="37"/>
    </row>
    <row r="3" spans="1:19" ht="15" customHeight="1">
      <c r="A3" s="86" t="s">
        <v>50</v>
      </c>
      <c r="B3" s="74" t="s">
        <v>307</v>
      </c>
      <c r="C3" s="75"/>
      <c r="D3" s="74" t="s">
        <v>308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</row>
    <row r="4" spans="1:19" ht="21" customHeight="1">
      <c r="A4" s="87"/>
      <c r="B4" s="77" t="s">
        <v>12</v>
      </c>
      <c r="C4" s="77" t="s">
        <v>2</v>
      </c>
      <c r="D4" s="74" t="s">
        <v>40</v>
      </c>
      <c r="E4" s="75"/>
      <c r="F4" s="79" t="s">
        <v>310</v>
      </c>
      <c r="G4" s="75"/>
      <c r="H4" s="74" t="s">
        <v>227</v>
      </c>
      <c r="I4" s="75"/>
      <c r="J4" s="74" t="s">
        <v>223</v>
      </c>
      <c r="K4" s="75"/>
      <c r="L4" s="74" t="s">
        <v>228</v>
      </c>
      <c r="M4" s="75"/>
      <c r="N4" s="79" t="s">
        <v>121</v>
      </c>
      <c r="O4" s="80"/>
      <c r="P4" s="74" t="s">
        <v>123</v>
      </c>
      <c r="Q4" s="75"/>
      <c r="R4" s="79" t="s">
        <v>42</v>
      </c>
      <c r="S4" s="76"/>
    </row>
    <row r="5" spans="1:19" ht="15" customHeight="1">
      <c r="A5" s="87"/>
      <c r="B5" s="78"/>
      <c r="C5" s="78"/>
      <c r="D5" s="30" t="s">
        <v>43</v>
      </c>
      <c r="E5" s="30" t="s">
        <v>44</v>
      </c>
      <c r="F5" s="30" t="s">
        <v>43</v>
      </c>
      <c r="G5" s="30" t="s">
        <v>44</v>
      </c>
      <c r="H5" s="30" t="s">
        <v>43</v>
      </c>
      <c r="I5" s="30" t="s">
        <v>44</v>
      </c>
      <c r="J5" s="30" t="s">
        <v>43</v>
      </c>
      <c r="K5" s="30" t="s">
        <v>44</v>
      </c>
      <c r="L5" s="30" t="s">
        <v>43</v>
      </c>
      <c r="M5" s="30" t="s">
        <v>44</v>
      </c>
      <c r="N5" s="30" t="s">
        <v>43</v>
      </c>
      <c r="O5" s="30" t="s">
        <v>44</v>
      </c>
      <c r="P5" s="30" t="s">
        <v>43</v>
      </c>
      <c r="Q5" s="30" t="s">
        <v>44</v>
      </c>
      <c r="R5" s="30" t="s">
        <v>43</v>
      </c>
      <c r="S5" s="51" t="s">
        <v>44</v>
      </c>
    </row>
    <row r="6" spans="1:19" s="35" customFormat="1" ht="15" customHeight="1">
      <c r="A6" s="88"/>
      <c r="B6" s="34" t="s">
        <v>306</v>
      </c>
      <c r="C6" s="34" t="s">
        <v>48</v>
      </c>
      <c r="D6" s="31" t="s">
        <v>309</v>
      </c>
      <c r="E6" s="34" t="s">
        <v>47</v>
      </c>
      <c r="F6" s="31" t="s">
        <v>309</v>
      </c>
      <c r="G6" s="34" t="s">
        <v>47</v>
      </c>
      <c r="H6" s="31" t="s">
        <v>309</v>
      </c>
      <c r="I6" s="34" t="s">
        <v>47</v>
      </c>
      <c r="J6" s="31" t="s">
        <v>309</v>
      </c>
      <c r="K6" s="34" t="s">
        <v>47</v>
      </c>
      <c r="L6" s="31" t="s">
        <v>309</v>
      </c>
      <c r="M6" s="34" t="s">
        <v>47</v>
      </c>
      <c r="N6" s="31" t="s">
        <v>309</v>
      </c>
      <c r="O6" s="34" t="s">
        <v>47</v>
      </c>
      <c r="P6" s="31" t="s">
        <v>309</v>
      </c>
      <c r="Q6" s="34" t="s">
        <v>47</v>
      </c>
      <c r="R6" s="31" t="s">
        <v>309</v>
      </c>
      <c r="S6" s="52" t="s">
        <v>47</v>
      </c>
    </row>
    <row r="7" spans="1:19" s="5" customFormat="1" ht="12" customHeight="1">
      <c r="A7" s="53" t="s">
        <v>56</v>
      </c>
      <c r="B7" s="15">
        <v>1819187</v>
      </c>
      <c r="C7" s="15">
        <v>329767344</v>
      </c>
      <c r="D7" s="15">
        <v>152665</v>
      </c>
      <c r="E7" s="15">
        <v>72833490</v>
      </c>
      <c r="F7" s="15">
        <v>926</v>
      </c>
      <c r="G7" s="15">
        <v>234686</v>
      </c>
      <c r="H7" s="15">
        <v>236</v>
      </c>
      <c r="I7" s="15">
        <v>185994</v>
      </c>
      <c r="J7" s="15">
        <v>39906</v>
      </c>
      <c r="K7" s="15">
        <v>9723296</v>
      </c>
      <c r="L7" s="15">
        <v>8714</v>
      </c>
      <c r="M7" s="15">
        <v>2919837</v>
      </c>
      <c r="N7" s="15">
        <v>18648</v>
      </c>
      <c r="O7" s="16">
        <v>3015318</v>
      </c>
      <c r="P7" s="15">
        <v>768</v>
      </c>
      <c r="Q7" s="15">
        <v>2462517</v>
      </c>
      <c r="R7" s="15">
        <v>83467</v>
      </c>
      <c r="S7" s="59">
        <v>54291840</v>
      </c>
    </row>
    <row r="8" spans="1:19" s="5" customFormat="1" ht="12" customHeight="1">
      <c r="A8" s="60" t="s">
        <v>493</v>
      </c>
      <c r="B8" s="22">
        <v>382517</v>
      </c>
      <c r="C8" s="22">
        <v>66926868</v>
      </c>
      <c r="D8" s="22">
        <v>26845</v>
      </c>
      <c r="E8" s="22">
        <v>29465097</v>
      </c>
      <c r="F8" s="22">
        <v>198</v>
      </c>
      <c r="G8" s="22">
        <v>53615</v>
      </c>
      <c r="H8" s="22">
        <v>20</v>
      </c>
      <c r="I8" s="22">
        <v>30934</v>
      </c>
      <c r="J8" s="22">
        <v>1457</v>
      </c>
      <c r="K8" s="22">
        <v>381008</v>
      </c>
      <c r="L8" s="22">
        <v>1048</v>
      </c>
      <c r="M8" s="22">
        <v>238037</v>
      </c>
      <c r="N8" s="22">
        <v>2373</v>
      </c>
      <c r="O8" s="24">
        <v>293508</v>
      </c>
      <c r="P8" s="22">
        <v>36</v>
      </c>
      <c r="Q8" s="22">
        <v>67323</v>
      </c>
      <c r="R8" s="22">
        <v>21713</v>
      </c>
      <c r="S8" s="61">
        <v>28400672</v>
      </c>
    </row>
    <row r="9" spans="1:44" ht="12" customHeight="1">
      <c r="A9" s="65" t="s">
        <v>534</v>
      </c>
      <c r="B9" s="22">
        <v>197908</v>
      </c>
      <c r="C9" s="22">
        <v>28500061</v>
      </c>
      <c r="D9" s="22">
        <v>8165</v>
      </c>
      <c r="E9" s="22">
        <v>8760104</v>
      </c>
      <c r="F9" s="22">
        <v>263</v>
      </c>
      <c r="G9" s="22">
        <v>46560</v>
      </c>
      <c r="H9" s="22">
        <v>63</v>
      </c>
      <c r="I9" s="22">
        <v>19679</v>
      </c>
      <c r="J9" s="22">
        <v>0</v>
      </c>
      <c r="K9" s="22">
        <v>0</v>
      </c>
      <c r="L9" s="22">
        <v>1216</v>
      </c>
      <c r="M9" s="22">
        <v>260865</v>
      </c>
      <c r="N9" s="22">
        <v>2883</v>
      </c>
      <c r="O9" s="24">
        <v>301434</v>
      </c>
      <c r="P9" s="22">
        <v>37</v>
      </c>
      <c r="Q9" s="22">
        <v>171340</v>
      </c>
      <c r="R9" s="22">
        <v>3703</v>
      </c>
      <c r="S9" s="61">
        <v>7960226</v>
      </c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</row>
    <row r="10" spans="1:44" ht="12" customHeight="1">
      <c r="A10" s="65" t="s">
        <v>535</v>
      </c>
      <c r="B10" s="22">
        <v>230548</v>
      </c>
      <c r="C10" s="22">
        <v>38453067</v>
      </c>
      <c r="D10" s="22">
        <v>23996</v>
      </c>
      <c r="E10" s="22">
        <v>5214048</v>
      </c>
      <c r="F10" s="22">
        <v>95</v>
      </c>
      <c r="G10" s="22">
        <v>31811</v>
      </c>
      <c r="H10" s="22">
        <v>17</v>
      </c>
      <c r="I10" s="22">
        <v>3864</v>
      </c>
      <c r="J10" s="22">
        <v>4920</v>
      </c>
      <c r="K10" s="22">
        <v>1724138</v>
      </c>
      <c r="L10" s="22">
        <v>517</v>
      </c>
      <c r="M10" s="22">
        <v>473061</v>
      </c>
      <c r="N10" s="22">
        <v>1852</v>
      </c>
      <c r="O10" s="24">
        <v>544671</v>
      </c>
      <c r="P10" s="22">
        <v>118</v>
      </c>
      <c r="Q10" s="22">
        <v>596430</v>
      </c>
      <c r="R10" s="22">
        <v>16477</v>
      </c>
      <c r="S10" s="61">
        <v>1840072</v>
      </c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</row>
    <row r="11" spans="1:44" ht="12" customHeight="1">
      <c r="A11" s="65" t="s">
        <v>536</v>
      </c>
      <c r="B11" s="22">
        <v>229922</v>
      </c>
      <c r="C11" s="22">
        <v>39220979</v>
      </c>
      <c r="D11" s="22">
        <v>17808</v>
      </c>
      <c r="E11" s="22">
        <v>4651367</v>
      </c>
      <c r="F11" s="22">
        <v>68</v>
      </c>
      <c r="G11" s="22">
        <v>14708</v>
      </c>
      <c r="H11" s="22">
        <v>47</v>
      </c>
      <c r="I11" s="22">
        <v>18048</v>
      </c>
      <c r="J11" s="22">
        <v>6829</v>
      </c>
      <c r="K11" s="22">
        <v>1796364</v>
      </c>
      <c r="L11" s="22">
        <v>904</v>
      </c>
      <c r="M11" s="22">
        <v>310544</v>
      </c>
      <c r="N11" s="22">
        <v>2871</v>
      </c>
      <c r="O11" s="24">
        <v>442941</v>
      </c>
      <c r="P11" s="22">
        <v>80</v>
      </c>
      <c r="Q11" s="22">
        <v>512486</v>
      </c>
      <c r="R11" s="22">
        <v>7009</v>
      </c>
      <c r="S11" s="61">
        <v>1556276</v>
      </c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</row>
    <row r="12" spans="1:44" ht="12" customHeight="1">
      <c r="A12" s="65" t="s">
        <v>537</v>
      </c>
      <c r="B12" s="22">
        <v>140036</v>
      </c>
      <c r="C12" s="22">
        <v>29646799</v>
      </c>
      <c r="D12" s="22">
        <v>19746</v>
      </c>
      <c r="E12" s="22">
        <v>6172795</v>
      </c>
      <c r="F12" s="22">
        <v>28</v>
      </c>
      <c r="G12" s="22">
        <v>10049</v>
      </c>
      <c r="H12" s="22">
        <v>16</v>
      </c>
      <c r="I12" s="22">
        <v>13250</v>
      </c>
      <c r="J12" s="22">
        <v>9715</v>
      </c>
      <c r="K12" s="22">
        <v>2246708</v>
      </c>
      <c r="L12" s="22">
        <v>1646</v>
      </c>
      <c r="M12" s="22">
        <v>493195</v>
      </c>
      <c r="N12" s="22">
        <v>1404</v>
      </c>
      <c r="O12" s="24">
        <v>309193</v>
      </c>
      <c r="P12" s="22">
        <v>62</v>
      </c>
      <c r="Q12" s="22">
        <v>314849</v>
      </c>
      <c r="R12" s="22">
        <v>6875</v>
      </c>
      <c r="S12" s="61">
        <v>2785550</v>
      </c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</row>
    <row r="13" spans="1:44" ht="12" customHeight="1">
      <c r="A13" s="65" t="s">
        <v>538</v>
      </c>
      <c r="B13" s="22">
        <v>222860</v>
      </c>
      <c r="C13" s="22">
        <v>39936790</v>
      </c>
      <c r="D13" s="22">
        <v>18746</v>
      </c>
      <c r="E13" s="22">
        <v>9800036</v>
      </c>
      <c r="F13" s="22">
        <v>99</v>
      </c>
      <c r="G13" s="22">
        <v>27478</v>
      </c>
      <c r="H13" s="22">
        <v>8</v>
      </c>
      <c r="I13" s="22">
        <v>26296</v>
      </c>
      <c r="J13" s="22">
        <v>887</v>
      </c>
      <c r="K13" s="22">
        <v>197954</v>
      </c>
      <c r="L13" s="22">
        <v>750</v>
      </c>
      <c r="M13" s="22">
        <v>439101</v>
      </c>
      <c r="N13" s="22">
        <v>858</v>
      </c>
      <c r="O13" s="24">
        <v>128695</v>
      </c>
      <c r="P13" s="22">
        <v>79</v>
      </c>
      <c r="Q13" s="22">
        <v>190756</v>
      </c>
      <c r="R13" s="22">
        <v>16065</v>
      </c>
      <c r="S13" s="61">
        <v>8789755</v>
      </c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</row>
    <row r="14" spans="1:44" s="28" customFormat="1" ht="12" customHeight="1">
      <c r="A14" s="60" t="s">
        <v>58</v>
      </c>
      <c r="B14" s="22">
        <v>410831</v>
      </c>
      <c r="C14" s="22">
        <v>86405967</v>
      </c>
      <c r="D14" s="22">
        <v>36559</v>
      </c>
      <c r="E14" s="22">
        <v>8637486</v>
      </c>
      <c r="F14" s="22">
        <v>173</v>
      </c>
      <c r="G14" s="22">
        <v>48775</v>
      </c>
      <c r="H14" s="22">
        <v>64</v>
      </c>
      <c r="I14" s="22">
        <v>73467</v>
      </c>
      <c r="J14" s="22">
        <v>15456</v>
      </c>
      <c r="K14" s="22">
        <v>3288014</v>
      </c>
      <c r="L14" s="22">
        <v>2621</v>
      </c>
      <c r="M14" s="22">
        <v>700799</v>
      </c>
      <c r="N14" s="22">
        <v>6347</v>
      </c>
      <c r="O14" s="24">
        <v>983442</v>
      </c>
      <c r="P14" s="22">
        <v>342</v>
      </c>
      <c r="Q14" s="22">
        <v>605085</v>
      </c>
      <c r="R14" s="22">
        <v>11556</v>
      </c>
      <c r="S14" s="61">
        <v>2937903</v>
      </c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</row>
    <row r="15" spans="1:44" s="28" customFormat="1" ht="12" customHeight="1">
      <c r="A15" s="57" t="s">
        <v>539</v>
      </c>
      <c r="B15" s="19">
        <v>39682</v>
      </c>
      <c r="C15" s="19">
        <v>6891551</v>
      </c>
      <c r="D15" s="19">
        <v>6179</v>
      </c>
      <c r="E15" s="19">
        <v>1170436</v>
      </c>
      <c r="F15" s="19">
        <v>19</v>
      </c>
      <c r="G15" s="19">
        <v>7200</v>
      </c>
      <c r="H15" s="19">
        <v>1</v>
      </c>
      <c r="I15" s="19">
        <v>147</v>
      </c>
      <c r="J15" s="19">
        <v>2707</v>
      </c>
      <c r="K15" s="19">
        <v>540773</v>
      </c>
      <c r="L15" s="19">
        <v>240</v>
      </c>
      <c r="M15" s="19">
        <v>38910</v>
      </c>
      <c r="N15" s="19">
        <v>2742</v>
      </c>
      <c r="O15" s="25">
        <v>376435</v>
      </c>
      <c r="P15" s="19">
        <v>40</v>
      </c>
      <c r="Q15" s="19">
        <v>45177</v>
      </c>
      <c r="R15" s="19">
        <v>430</v>
      </c>
      <c r="S15" s="63">
        <v>161793</v>
      </c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</row>
    <row r="16" spans="1:44" s="28" customFormat="1" ht="12" customHeight="1">
      <c r="A16" s="57" t="s">
        <v>540</v>
      </c>
      <c r="B16" s="19">
        <v>64095</v>
      </c>
      <c r="C16" s="19">
        <v>11199075</v>
      </c>
      <c r="D16" s="19">
        <v>3486</v>
      </c>
      <c r="E16" s="19">
        <v>878541</v>
      </c>
      <c r="F16" s="19">
        <v>21</v>
      </c>
      <c r="G16" s="19">
        <v>4896</v>
      </c>
      <c r="H16" s="19">
        <v>4</v>
      </c>
      <c r="I16" s="19">
        <v>9747</v>
      </c>
      <c r="J16" s="19">
        <v>210</v>
      </c>
      <c r="K16" s="19">
        <v>43861</v>
      </c>
      <c r="L16" s="19">
        <v>160</v>
      </c>
      <c r="M16" s="19">
        <v>52686</v>
      </c>
      <c r="N16" s="19">
        <v>574</v>
      </c>
      <c r="O16" s="25">
        <v>97584</v>
      </c>
      <c r="P16" s="19">
        <v>30</v>
      </c>
      <c r="Q16" s="19">
        <v>61439</v>
      </c>
      <c r="R16" s="19">
        <v>2487</v>
      </c>
      <c r="S16" s="63">
        <v>608328</v>
      </c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</row>
    <row r="17" spans="1:44" s="28" customFormat="1" ht="12" customHeight="1">
      <c r="A17" s="57" t="s">
        <v>541</v>
      </c>
      <c r="B17" s="19">
        <v>39360</v>
      </c>
      <c r="C17" s="19">
        <v>9614033</v>
      </c>
      <c r="D17" s="19">
        <v>8599</v>
      </c>
      <c r="E17" s="19">
        <v>1881760</v>
      </c>
      <c r="F17" s="19">
        <v>2</v>
      </c>
      <c r="G17" s="19">
        <v>226</v>
      </c>
      <c r="H17" s="19">
        <v>12</v>
      </c>
      <c r="I17" s="19">
        <v>26834</v>
      </c>
      <c r="J17" s="19">
        <v>3948</v>
      </c>
      <c r="K17" s="19">
        <v>986460</v>
      </c>
      <c r="L17" s="19">
        <v>330</v>
      </c>
      <c r="M17" s="19">
        <v>96623</v>
      </c>
      <c r="N17" s="19">
        <v>248</v>
      </c>
      <c r="O17" s="25">
        <v>38029</v>
      </c>
      <c r="P17" s="19">
        <v>22</v>
      </c>
      <c r="Q17" s="19">
        <v>26979</v>
      </c>
      <c r="R17" s="19">
        <v>4037</v>
      </c>
      <c r="S17" s="63">
        <v>706608</v>
      </c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</row>
    <row r="18" spans="1:44" s="28" customFormat="1" ht="12" customHeight="1">
      <c r="A18" s="57" t="s">
        <v>542</v>
      </c>
      <c r="B18" s="19">
        <v>54521</v>
      </c>
      <c r="C18" s="19">
        <v>15589306</v>
      </c>
      <c r="D18" s="19">
        <v>3695</v>
      </c>
      <c r="E18" s="19">
        <v>1374165</v>
      </c>
      <c r="F18" s="19">
        <v>14</v>
      </c>
      <c r="G18" s="19">
        <v>1839</v>
      </c>
      <c r="H18" s="19">
        <v>3</v>
      </c>
      <c r="I18" s="19">
        <v>11189</v>
      </c>
      <c r="J18" s="19">
        <v>2161</v>
      </c>
      <c r="K18" s="19">
        <v>463634</v>
      </c>
      <c r="L18" s="19">
        <v>305</v>
      </c>
      <c r="M18" s="19">
        <v>101631</v>
      </c>
      <c r="N18" s="19">
        <v>658</v>
      </c>
      <c r="O18" s="25">
        <v>162403</v>
      </c>
      <c r="P18" s="19">
        <v>61</v>
      </c>
      <c r="Q18" s="19">
        <v>169363</v>
      </c>
      <c r="R18" s="19">
        <v>493</v>
      </c>
      <c r="S18" s="63">
        <v>464106</v>
      </c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</row>
    <row r="19" spans="1:44" s="28" customFormat="1" ht="12" customHeight="1">
      <c r="A19" s="57" t="s">
        <v>543</v>
      </c>
      <c r="B19" s="19">
        <v>18748</v>
      </c>
      <c r="C19" s="19">
        <v>4324203</v>
      </c>
      <c r="D19" s="19">
        <v>828</v>
      </c>
      <c r="E19" s="19">
        <v>230725</v>
      </c>
      <c r="F19" s="19">
        <v>8</v>
      </c>
      <c r="G19" s="19">
        <v>9316</v>
      </c>
      <c r="H19" s="19">
        <v>1</v>
      </c>
      <c r="I19" s="19">
        <v>39</v>
      </c>
      <c r="J19" s="19">
        <v>243</v>
      </c>
      <c r="K19" s="19">
        <v>65211</v>
      </c>
      <c r="L19" s="19">
        <v>124</v>
      </c>
      <c r="M19" s="19">
        <v>26005</v>
      </c>
      <c r="N19" s="19">
        <v>263</v>
      </c>
      <c r="O19" s="25">
        <v>38659</v>
      </c>
      <c r="P19" s="19">
        <v>20</v>
      </c>
      <c r="Q19" s="19">
        <v>13331</v>
      </c>
      <c r="R19" s="19">
        <v>169</v>
      </c>
      <c r="S19" s="63">
        <v>78163</v>
      </c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</row>
    <row r="20" spans="1:44" s="28" customFormat="1" ht="12" customHeight="1">
      <c r="A20" s="57" t="s">
        <v>544</v>
      </c>
      <c r="B20" s="19">
        <v>22900</v>
      </c>
      <c r="C20" s="19">
        <v>7367318</v>
      </c>
      <c r="D20" s="19">
        <v>2075</v>
      </c>
      <c r="E20" s="19">
        <v>609178</v>
      </c>
      <c r="F20" s="19">
        <v>16</v>
      </c>
      <c r="G20" s="19">
        <v>6297</v>
      </c>
      <c r="H20" s="19">
        <v>5</v>
      </c>
      <c r="I20" s="19">
        <v>4123</v>
      </c>
      <c r="J20" s="19">
        <v>1388</v>
      </c>
      <c r="K20" s="19">
        <v>276164</v>
      </c>
      <c r="L20" s="19">
        <v>242</v>
      </c>
      <c r="M20" s="19">
        <v>59797</v>
      </c>
      <c r="N20" s="19">
        <v>187</v>
      </c>
      <c r="O20" s="25">
        <v>43597</v>
      </c>
      <c r="P20" s="19">
        <v>47</v>
      </c>
      <c r="Q20" s="19">
        <v>122890</v>
      </c>
      <c r="R20" s="19">
        <v>190</v>
      </c>
      <c r="S20" s="63">
        <v>96309</v>
      </c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</row>
    <row r="21" spans="1:44" s="28" customFormat="1" ht="12" customHeight="1">
      <c r="A21" s="57" t="s">
        <v>545</v>
      </c>
      <c r="B21" s="19">
        <v>17782</v>
      </c>
      <c r="C21" s="19">
        <v>5148852</v>
      </c>
      <c r="D21" s="19">
        <v>1401</v>
      </c>
      <c r="E21" s="19">
        <v>359429</v>
      </c>
      <c r="F21" s="19">
        <v>2</v>
      </c>
      <c r="G21" s="19">
        <v>2250</v>
      </c>
      <c r="H21" s="19">
        <v>2</v>
      </c>
      <c r="I21" s="19">
        <v>2388</v>
      </c>
      <c r="J21" s="19">
        <v>860</v>
      </c>
      <c r="K21" s="19">
        <v>133017</v>
      </c>
      <c r="L21" s="19">
        <v>129</v>
      </c>
      <c r="M21" s="19">
        <v>41554</v>
      </c>
      <c r="N21" s="19">
        <v>169</v>
      </c>
      <c r="O21" s="25">
        <v>22729</v>
      </c>
      <c r="P21" s="19">
        <v>12</v>
      </c>
      <c r="Q21" s="19">
        <v>53591</v>
      </c>
      <c r="R21" s="19">
        <v>227</v>
      </c>
      <c r="S21" s="63">
        <v>103900</v>
      </c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</row>
    <row r="22" spans="1:44" s="28" customFormat="1" ht="12" customHeight="1">
      <c r="A22" s="57" t="s">
        <v>546</v>
      </c>
      <c r="B22" s="19">
        <v>36922</v>
      </c>
      <c r="C22" s="19">
        <v>9129995</v>
      </c>
      <c r="D22" s="19">
        <v>3148</v>
      </c>
      <c r="E22" s="19">
        <v>814225</v>
      </c>
      <c r="F22" s="19">
        <v>9</v>
      </c>
      <c r="G22" s="19">
        <v>1089</v>
      </c>
      <c r="H22" s="19">
        <v>7</v>
      </c>
      <c r="I22" s="19">
        <v>5756</v>
      </c>
      <c r="J22" s="19">
        <v>2018</v>
      </c>
      <c r="K22" s="19">
        <v>362346</v>
      </c>
      <c r="L22" s="19">
        <v>279</v>
      </c>
      <c r="M22" s="19">
        <v>101006</v>
      </c>
      <c r="N22" s="19">
        <v>220</v>
      </c>
      <c r="O22" s="25">
        <v>42253</v>
      </c>
      <c r="P22" s="19">
        <v>22</v>
      </c>
      <c r="Q22" s="19">
        <v>55742</v>
      </c>
      <c r="R22" s="19">
        <v>593</v>
      </c>
      <c r="S22" s="63">
        <v>246032</v>
      </c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</row>
    <row r="23" spans="1:44" ht="12" customHeight="1">
      <c r="A23" s="57" t="s">
        <v>547</v>
      </c>
      <c r="B23" s="19">
        <v>8638</v>
      </c>
      <c r="C23" s="19">
        <v>1638546</v>
      </c>
      <c r="D23" s="19">
        <v>428</v>
      </c>
      <c r="E23" s="19">
        <v>106464</v>
      </c>
      <c r="F23" s="19">
        <v>6</v>
      </c>
      <c r="G23" s="19">
        <v>521</v>
      </c>
      <c r="H23" s="19">
        <v>12</v>
      </c>
      <c r="I23" s="19">
        <v>2233</v>
      </c>
      <c r="J23" s="19">
        <v>18</v>
      </c>
      <c r="K23" s="19">
        <v>4139</v>
      </c>
      <c r="L23" s="19">
        <v>125</v>
      </c>
      <c r="M23" s="19">
        <v>21514</v>
      </c>
      <c r="N23" s="19">
        <v>144</v>
      </c>
      <c r="O23" s="25">
        <v>20300</v>
      </c>
      <c r="P23" s="19">
        <v>16</v>
      </c>
      <c r="Q23" s="19">
        <v>10277</v>
      </c>
      <c r="R23" s="19">
        <v>107</v>
      </c>
      <c r="S23" s="63">
        <v>47479</v>
      </c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</row>
    <row r="24" spans="1:44" ht="12" customHeight="1">
      <c r="A24" s="57" t="s">
        <v>548</v>
      </c>
      <c r="B24" s="19">
        <v>18381</v>
      </c>
      <c r="C24" s="19">
        <v>3333464</v>
      </c>
      <c r="D24" s="19">
        <v>770</v>
      </c>
      <c r="E24" s="19">
        <v>175703</v>
      </c>
      <c r="F24" s="19">
        <v>6</v>
      </c>
      <c r="G24" s="19">
        <v>774</v>
      </c>
      <c r="H24" s="19">
        <v>3</v>
      </c>
      <c r="I24" s="19">
        <v>2789</v>
      </c>
      <c r="J24" s="19">
        <v>57</v>
      </c>
      <c r="K24" s="19">
        <v>8570</v>
      </c>
      <c r="L24" s="19">
        <v>318</v>
      </c>
      <c r="M24" s="19">
        <v>83096</v>
      </c>
      <c r="N24" s="19">
        <v>187</v>
      </c>
      <c r="O24" s="25">
        <v>26365</v>
      </c>
      <c r="P24" s="19">
        <v>35</v>
      </c>
      <c r="Q24" s="19">
        <v>24254</v>
      </c>
      <c r="R24" s="19">
        <v>164</v>
      </c>
      <c r="S24" s="63">
        <v>29856</v>
      </c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</row>
    <row r="25" spans="1:44" ht="12" customHeight="1">
      <c r="A25" s="57" t="s">
        <v>549</v>
      </c>
      <c r="B25" s="19">
        <v>3879</v>
      </c>
      <c r="C25" s="19">
        <v>906679</v>
      </c>
      <c r="D25" s="19">
        <v>441</v>
      </c>
      <c r="E25" s="19">
        <v>113353</v>
      </c>
      <c r="F25" s="19">
        <v>2</v>
      </c>
      <c r="G25" s="19">
        <v>341</v>
      </c>
      <c r="H25" s="19">
        <v>0</v>
      </c>
      <c r="I25" s="19">
        <v>0</v>
      </c>
      <c r="J25" s="19">
        <v>229</v>
      </c>
      <c r="K25" s="19">
        <v>41660</v>
      </c>
      <c r="L25" s="19">
        <v>73</v>
      </c>
      <c r="M25" s="19">
        <v>15337</v>
      </c>
      <c r="N25" s="19">
        <v>29</v>
      </c>
      <c r="O25" s="25">
        <v>3913</v>
      </c>
      <c r="P25" s="19">
        <v>13</v>
      </c>
      <c r="Q25" s="19">
        <v>5458</v>
      </c>
      <c r="R25" s="19">
        <v>95</v>
      </c>
      <c r="S25" s="63">
        <v>46644</v>
      </c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4" ht="12" customHeight="1">
      <c r="A26" s="57" t="s">
        <v>550</v>
      </c>
      <c r="B26" s="19">
        <v>31444</v>
      </c>
      <c r="C26" s="19">
        <v>3671831</v>
      </c>
      <c r="D26" s="19">
        <v>3165</v>
      </c>
      <c r="E26" s="19">
        <v>547820</v>
      </c>
      <c r="F26" s="19">
        <v>53</v>
      </c>
      <c r="G26" s="19">
        <v>12137</v>
      </c>
      <c r="H26" s="19">
        <v>4</v>
      </c>
      <c r="I26" s="19">
        <v>525</v>
      </c>
      <c r="J26" s="19">
        <v>1617</v>
      </c>
      <c r="K26" s="19">
        <v>362177</v>
      </c>
      <c r="L26" s="19">
        <v>82</v>
      </c>
      <c r="M26" s="19">
        <v>26773</v>
      </c>
      <c r="N26" s="19">
        <v>127</v>
      </c>
      <c r="O26" s="25">
        <v>10128</v>
      </c>
      <c r="P26" s="19">
        <v>0</v>
      </c>
      <c r="Q26" s="19">
        <v>0</v>
      </c>
      <c r="R26" s="19">
        <v>1282</v>
      </c>
      <c r="S26" s="63">
        <v>136080</v>
      </c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4" ht="12" customHeight="1">
      <c r="A27" s="57" t="s">
        <v>551</v>
      </c>
      <c r="B27" s="19">
        <v>38586</v>
      </c>
      <c r="C27" s="19">
        <v>5209967</v>
      </c>
      <c r="D27" s="19">
        <v>1318</v>
      </c>
      <c r="E27" s="19">
        <v>232528</v>
      </c>
      <c r="F27" s="19">
        <v>13</v>
      </c>
      <c r="G27" s="19">
        <v>1357</v>
      </c>
      <c r="H27" s="19">
        <v>9</v>
      </c>
      <c r="I27" s="19">
        <v>983</v>
      </c>
      <c r="J27" s="19">
        <v>0</v>
      </c>
      <c r="K27" s="19">
        <v>0</v>
      </c>
      <c r="L27" s="19">
        <v>127</v>
      </c>
      <c r="M27" s="19">
        <v>27142</v>
      </c>
      <c r="N27" s="19">
        <v>335</v>
      </c>
      <c r="O27" s="25">
        <v>40651</v>
      </c>
      <c r="P27" s="19">
        <v>22</v>
      </c>
      <c r="Q27" s="19">
        <v>14136</v>
      </c>
      <c r="R27" s="19">
        <v>812</v>
      </c>
      <c r="S27" s="63">
        <v>148258</v>
      </c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44" ht="12" customHeight="1">
      <c r="A28" s="57" t="s">
        <v>552</v>
      </c>
      <c r="B28" s="19">
        <v>15893</v>
      </c>
      <c r="C28" s="19">
        <v>2381147</v>
      </c>
      <c r="D28" s="19">
        <v>1026</v>
      </c>
      <c r="E28" s="19">
        <v>143160</v>
      </c>
      <c r="F28" s="19">
        <v>2</v>
      </c>
      <c r="G28" s="19">
        <v>532</v>
      </c>
      <c r="H28" s="19">
        <v>1</v>
      </c>
      <c r="I28" s="19">
        <v>6714</v>
      </c>
      <c r="J28" s="19">
        <v>0</v>
      </c>
      <c r="K28" s="19">
        <v>0</v>
      </c>
      <c r="L28" s="19">
        <v>87</v>
      </c>
      <c r="M28" s="19">
        <v>8724</v>
      </c>
      <c r="N28" s="19">
        <v>464</v>
      </c>
      <c r="O28" s="25">
        <v>60394</v>
      </c>
      <c r="P28" s="19">
        <v>2</v>
      </c>
      <c r="Q28" s="19">
        <v>2449</v>
      </c>
      <c r="R28" s="19">
        <v>470</v>
      </c>
      <c r="S28" s="63">
        <v>64347</v>
      </c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</row>
    <row r="29" spans="1:44" ht="12" customHeight="1">
      <c r="A29" s="60" t="s">
        <v>82</v>
      </c>
      <c r="B29" s="22">
        <v>4565</v>
      </c>
      <c r="C29" s="22">
        <v>676813</v>
      </c>
      <c r="D29" s="22">
        <v>800</v>
      </c>
      <c r="E29" s="22">
        <v>132558</v>
      </c>
      <c r="F29" s="22">
        <v>2</v>
      </c>
      <c r="G29" s="22">
        <v>1690</v>
      </c>
      <c r="H29" s="22">
        <v>1</v>
      </c>
      <c r="I29" s="22">
        <v>456</v>
      </c>
      <c r="J29" s="22">
        <v>642</v>
      </c>
      <c r="K29" s="22">
        <v>89109</v>
      </c>
      <c r="L29" s="22">
        <v>12</v>
      </c>
      <c r="M29" s="22">
        <v>4237</v>
      </c>
      <c r="N29" s="22">
        <v>60</v>
      </c>
      <c r="O29" s="24">
        <v>11434</v>
      </c>
      <c r="P29" s="22">
        <v>14</v>
      </c>
      <c r="Q29" s="22">
        <v>4246</v>
      </c>
      <c r="R29" s="22">
        <v>69</v>
      </c>
      <c r="S29" s="61">
        <v>21386</v>
      </c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</row>
    <row r="30" spans="1:19" s="5" customFormat="1" ht="12" customHeight="1">
      <c r="A30" s="60" t="s">
        <v>491</v>
      </c>
      <c r="B30" s="19">
        <v>4527</v>
      </c>
      <c r="C30" s="19">
        <v>659744</v>
      </c>
      <c r="D30" s="19">
        <v>798</v>
      </c>
      <c r="E30" s="19">
        <v>128556</v>
      </c>
      <c r="F30" s="19">
        <v>2</v>
      </c>
      <c r="G30" s="19">
        <v>1690</v>
      </c>
      <c r="H30" s="19">
        <v>1</v>
      </c>
      <c r="I30" s="19">
        <v>456</v>
      </c>
      <c r="J30" s="19">
        <v>642</v>
      </c>
      <c r="K30" s="19">
        <v>89109</v>
      </c>
      <c r="L30" s="19">
        <v>12</v>
      </c>
      <c r="M30" s="19">
        <v>4237</v>
      </c>
      <c r="N30" s="19">
        <v>60</v>
      </c>
      <c r="O30" s="25">
        <v>11434</v>
      </c>
      <c r="P30" s="19">
        <v>14</v>
      </c>
      <c r="Q30" s="19">
        <v>4246</v>
      </c>
      <c r="R30" s="19">
        <v>67</v>
      </c>
      <c r="S30" s="63">
        <v>17385</v>
      </c>
    </row>
    <row r="31" spans="1:19" s="5" customFormat="1" ht="12" customHeight="1">
      <c r="A31" s="60" t="s">
        <v>492</v>
      </c>
      <c r="B31" s="19">
        <v>38</v>
      </c>
      <c r="C31" s="19">
        <v>17069</v>
      </c>
      <c r="D31" s="19">
        <v>2</v>
      </c>
      <c r="E31" s="19">
        <v>4001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25">
        <v>0</v>
      </c>
      <c r="P31" s="19">
        <v>0</v>
      </c>
      <c r="Q31" s="19">
        <v>0</v>
      </c>
      <c r="R31" s="19">
        <v>2</v>
      </c>
      <c r="S31" s="63">
        <v>4001</v>
      </c>
    </row>
    <row r="32" spans="1:19" ht="12" customHeight="1">
      <c r="A32" s="45" t="s">
        <v>0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</row>
    <row r="33" spans="1:19" ht="11.25" customHeight="1">
      <c r="A33" s="33" t="s">
        <v>37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1:67" ht="11.25" customHeight="1" hidden="1">
      <c r="A34" s="11" t="s">
        <v>8</v>
      </c>
      <c r="B34" s="48">
        <f>B7-SUM(B8:B14)-B29</f>
        <v>0</v>
      </c>
      <c r="C34" s="48">
        <f aca="true" t="shared" si="0" ref="C34:S34">C7-SUM(C8:C14)-C29</f>
        <v>0</v>
      </c>
      <c r="D34" s="48">
        <f t="shared" si="0"/>
        <v>0</v>
      </c>
      <c r="E34" s="48">
        <f t="shared" si="0"/>
        <v>-1</v>
      </c>
      <c r="F34" s="48">
        <f t="shared" si="0"/>
        <v>0</v>
      </c>
      <c r="G34" s="48">
        <f t="shared" si="0"/>
        <v>0</v>
      </c>
      <c r="H34" s="48">
        <f t="shared" si="0"/>
        <v>0</v>
      </c>
      <c r="I34" s="48">
        <f t="shared" si="0"/>
        <v>0</v>
      </c>
      <c r="J34" s="48">
        <f t="shared" si="0"/>
        <v>0</v>
      </c>
      <c r="K34" s="48">
        <f t="shared" si="0"/>
        <v>1</v>
      </c>
      <c r="L34" s="48">
        <f t="shared" si="0"/>
        <v>0</v>
      </c>
      <c r="M34" s="48">
        <f t="shared" si="0"/>
        <v>-2</v>
      </c>
      <c r="N34" s="48">
        <f t="shared" si="0"/>
        <v>0</v>
      </c>
      <c r="O34" s="48">
        <f t="shared" si="0"/>
        <v>0</v>
      </c>
      <c r="P34" s="48">
        <f t="shared" si="0"/>
        <v>0</v>
      </c>
      <c r="Q34" s="48">
        <f t="shared" si="0"/>
        <v>2</v>
      </c>
      <c r="R34" s="48">
        <f t="shared" si="0"/>
        <v>0</v>
      </c>
      <c r="S34" s="48">
        <f t="shared" si="0"/>
        <v>0</v>
      </c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</row>
    <row r="35" spans="1:67" ht="11.25" customHeight="1" hidden="1">
      <c r="A35" s="11" t="s">
        <v>10</v>
      </c>
      <c r="B35" s="48">
        <f>B14-SUM(B15:B28)</f>
        <v>0</v>
      </c>
      <c r="C35" s="48">
        <f aca="true" t="shared" si="1" ref="C35:S35">C14-SUM(C15:C28)</f>
        <v>0</v>
      </c>
      <c r="D35" s="48">
        <f t="shared" si="1"/>
        <v>0</v>
      </c>
      <c r="E35" s="48">
        <f t="shared" si="1"/>
        <v>-1</v>
      </c>
      <c r="F35" s="48">
        <f t="shared" si="1"/>
        <v>0</v>
      </c>
      <c r="G35" s="48">
        <f t="shared" si="1"/>
        <v>0</v>
      </c>
      <c r="H35" s="48">
        <f t="shared" si="1"/>
        <v>0</v>
      </c>
      <c r="I35" s="48">
        <f t="shared" si="1"/>
        <v>0</v>
      </c>
      <c r="J35" s="48">
        <f t="shared" si="1"/>
        <v>0</v>
      </c>
      <c r="K35" s="48">
        <f t="shared" si="1"/>
        <v>2</v>
      </c>
      <c r="L35" s="48">
        <f t="shared" si="1"/>
        <v>0</v>
      </c>
      <c r="M35" s="48">
        <f t="shared" si="1"/>
        <v>1</v>
      </c>
      <c r="N35" s="48">
        <f t="shared" si="1"/>
        <v>0</v>
      </c>
      <c r="O35" s="48">
        <f t="shared" si="1"/>
        <v>2</v>
      </c>
      <c r="P35" s="48">
        <f t="shared" si="1"/>
        <v>0</v>
      </c>
      <c r="Q35" s="48">
        <f t="shared" si="1"/>
        <v>-1</v>
      </c>
      <c r="R35" s="48">
        <f t="shared" si="1"/>
        <v>0</v>
      </c>
      <c r="S35" s="48">
        <f t="shared" si="1"/>
        <v>0</v>
      </c>
      <c r="T35" s="48"/>
      <c r="U35" s="48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</row>
    <row r="36" spans="1:67" ht="11.25" customHeight="1" hidden="1">
      <c r="A36" s="11" t="s">
        <v>11</v>
      </c>
      <c r="B36" s="48">
        <f aca="true" t="shared" si="2" ref="B36:S36">B29-B30-B31</f>
        <v>0</v>
      </c>
      <c r="C36" s="48">
        <f t="shared" si="2"/>
        <v>0</v>
      </c>
      <c r="D36" s="48">
        <f t="shared" si="2"/>
        <v>0</v>
      </c>
      <c r="E36" s="48">
        <f t="shared" si="2"/>
        <v>1</v>
      </c>
      <c r="F36" s="48">
        <f t="shared" si="2"/>
        <v>0</v>
      </c>
      <c r="G36" s="48">
        <f t="shared" si="2"/>
        <v>0</v>
      </c>
      <c r="H36" s="48">
        <f t="shared" si="2"/>
        <v>0</v>
      </c>
      <c r="I36" s="48">
        <f t="shared" si="2"/>
        <v>0</v>
      </c>
      <c r="J36" s="48">
        <f t="shared" si="2"/>
        <v>0</v>
      </c>
      <c r="K36" s="48">
        <f t="shared" si="2"/>
        <v>0</v>
      </c>
      <c r="L36" s="48">
        <f t="shared" si="2"/>
        <v>0</v>
      </c>
      <c r="M36" s="48">
        <f t="shared" si="2"/>
        <v>0</v>
      </c>
      <c r="N36" s="48">
        <f t="shared" si="2"/>
        <v>0</v>
      </c>
      <c r="O36" s="48">
        <f t="shared" si="2"/>
        <v>0</v>
      </c>
      <c r="P36" s="48">
        <f t="shared" si="2"/>
        <v>0</v>
      </c>
      <c r="Q36" s="48">
        <f t="shared" si="2"/>
        <v>0</v>
      </c>
      <c r="R36" s="48">
        <f t="shared" si="2"/>
        <v>0</v>
      </c>
      <c r="S36" s="48">
        <f t="shared" si="2"/>
        <v>0</v>
      </c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</row>
    <row r="37" spans="1:19" ht="11.25" customHeight="1" hidden="1">
      <c r="A37" s="64" t="s">
        <v>362</v>
      </c>
      <c r="B37" s="48">
        <f>B7-'年月Monthly'!B249</f>
        <v>0</v>
      </c>
      <c r="C37" s="48">
        <f>C7-'年月Monthly'!C249</f>
        <v>0</v>
      </c>
      <c r="D37" s="48">
        <f>D7-'年月Monthly'!D249</f>
        <v>0</v>
      </c>
      <c r="E37" s="48">
        <f>E7-'年月Monthly'!E249</f>
        <v>0</v>
      </c>
      <c r="F37" s="48">
        <f>F7-'年月Monthly'!F249</f>
        <v>0</v>
      </c>
      <c r="G37" s="48">
        <f>G7-'年月Monthly'!G249</f>
        <v>0</v>
      </c>
      <c r="H37" s="48">
        <f>H7-'年月Monthly'!H249</f>
        <v>0</v>
      </c>
      <c r="I37" s="48">
        <f>I7-'年月Monthly'!I249</f>
        <v>0</v>
      </c>
      <c r="J37" s="48">
        <f>J7-'年月Monthly'!J249</f>
        <v>0</v>
      </c>
      <c r="K37" s="48">
        <f>K7-'年月Monthly'!K249</f>
        <v>0</v>
      </c>
      <c r="L37" s="48">
        <f>L7-'年月Monthly'!L249</f>
        <v>0</v>
      </c>
      <c r="M37" s="48">
        <f>M7-'年月Monthly'!M249</f>
        <v>0</v>
      </c>
      <c r="N37" s="48">
        <f>N7-'年月Monthly'!N249</f>
        <v>0</v>
      </c>
      <c r="O37" s="48">
        <f>O7-'年月Monthly'!O249</f>
        <v>0</v>
      </c>
      <c r="P37" s="48">
        <f>P7-'年月Monthly'!P249</f>
        <v>0</v>
      </c>
      <c r="Q37" s="48">
        <f>Q7-'年月Monthly'!Q249</f>
        <v>0</v>
      </c>
      <c r="R37" s="48">
        <f>R7-'年月Monthly'!R249</f>
        <v>0</v>
      </c>
      <c r="S37" s="48">
        <f>S7-'年月Monthly'!S249</f>
        <v>0</v>
      </c>
    </row>
    <row r="38" spans="1:19" ht="11.25" customHeight="1">
      <c r="A38" s="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</row>
    <row r="39" spans="1:19" ht="12">
      <c r="A39" s="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</row>
    <row r="40" spans="1:19" ht="12">
      <c r="A40" s="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</row>
    <row r="41" spans="2:19" ht="12"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</row>
    <row r="42" spans="2:19" ht="12"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</row>
    <row r="43" spans="2:19" ht="12"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</row>
    <row r="44" spans="2:19" ht="12"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</row>
    <row r="45" spans="2:19" ht="12"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</row>
  </sheetData>
  <sheetProtection/>
  <mergeCells count="14">
    <mergeCell ref="A1:S1"/>
    <mergeCell ref="A3:A6"/>
    <mergeCell ref="B3:C3"/>
    <mergeCell ref="D3:S3"/>
    <mergeCell ref="B4:B5"/>
    <mergeCell ref="C4:C5"/>
    <mergeCell ref="D4:E4"/>
    <mergeCell ref="F4:G4"/>
    <mergeCell ref="H4:I4"/>
    <mergeCell ref="J4:K4"/>
    <mergeCell ref="L4:M4"/>
    <mergeCell ref="N4:O4"/>
    <mergeCell ref="P4:Q4"/>
    <mergeCell ref="R4:S4"/>
  </mergeCells>
  <conditionalFormatting sqref="B34:S34 B35:U35 B36:S37">
    <cfRule type="cellIs" priority="1" dxfId="13" operator="not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O45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33203125" defaultRowHeight="12"/>
  <cols>
    <col min="1" max="1" width="23.66015625" style="10" customWidth="1"/>
    <col min="2" max="2" width="14.33203125" style="0" customWidth="1"/>
    <col min="3" max="3" width="15.5" style="0" customWidth="1"/>
    <col min="4" max="4" width="7.66015625" style="0" customWidth="1"/>
    <col min="5" max="5" width="13.16015625" style="0" customWidth="1"/>
    <col min="6" max="6" width="7.66015625" style="0" customWidth="1"/>
    <col min="7" max="7" width="13.16015625" style="0" customWidth="1"/>
    <col min="8" max="8" width="7.5" style="0" customWidth="1"/>
    <col min="9" max="9" width="13.16015625" style="0" customWidth="1"/>
    <col min="10" max="10" width="9.83203125" style="0" customWidth="1"/>
    <col min="11" max="11" width="13.16015625" style="0" customWidth="1"/>
    <col min="12" max="12" width="6.83203125" style="0" customWidth="1"/>
    <col min="13" max="13" width="13.16015625" style="0" customWidth="1"/>
    <col min="14" max="14" width="7.33203125" style="0" customWidth="1"/>
    <col min="15" max="15" width="13.16015625" style="0" customWidth="1"/>
    <col min="16" max="16" width="7.66015625" style="0" customWidth="1"/>
    <col min="17" max="17" width="13.16015625" style="0" customWidth="1"/>
    <col min="18" max="18" width="7.33203125" style="0" customWidth="1"/>
    <col min="19" max="19" width="13.16015625" style="0" customWidth="1"/>
  </cols>
  <sheetData>
    <row r="1" spans="1:19" ht="19.5" customHeight="1">
      <c r="A1" s="85" t="s">
        <v>305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</row>
    <row r="2" spans="1:16" s="38" customFormat="1" ht="11.25" customHeight="1">
      <c r="A2" s="36" t="s">
        <v>559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P2" s="37"/>
    </row>
    <row r="3" spans="1:19" ht="15" customHeight="1">
      <c r="A3" s="86" t="s">
        <v>50</v>
      </c>
      <c r="B3" s="74" t="s">
        <v>307</v>
      </c>
      <c r="C3" s="75"/>
      <c r="D3" s="74" t="s">
        <v>308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</row>
    <row r="4" spans="1:19" ht="21" customHeight="1">
      <c r="A4" s="87"/>
      <c r="B4" s="77" t="s">
        <v>12</v>
      </c>
      <c r="C4" s="77" t="s">
        <v>2</v>
      </c>
      <c r="D4" s="74" t="s">
        <v>40</v>
      </c>
      <c r="E4" s="75"/>
      <c r="F4" s="79" t="s">
        <v>310</v>
      </c>
      <c r="G4" s="75"/>
      <c r="H4" s="74" t="s">
        <v>227</v>
      </c>
      <c r="I4" s="75"/>
      <c r="J4" s="74" t="s">
        <v>223</v>
      </c>
      <c r="K4" s="75"/>
      <c r="L4" s="74" t="s">
        <v>228</v>
      </c>
      <c r="M4" s="75"/>
      <c r="N4" s="79" t="s">
        <v>121</v>
      </c>
      <c r="O4" s="80"/>
      <c r="P4" s="74" t="s">
        <v>123</v>
      </c>
      <c r="Q4" s="75"/>
      <c r="R4" s="79" t="s">
        <v>42</v>
      </c>
      <c r="S4" s="76"/>
    </row>
    <row r="5" spans="1:19" ht="15" customHeight="1">
      <c r="A5" s="87"/>
      <c r="B5" s="78"/>
      <c r="C5" s="78"/>
      <c r="D5" s="30" t="s">
        <v>43</v>
      </c>
      <c r="E5" s="30" t="s">
        <v>44</v>
      </c>
      <c r="F5" s="30" t="s">
        <v>43</v>
      </c>
      <c r="G5" s="30" t="s">
        <v>44</v>
      </c>
      <c r="H5" s="30" t="s">
        <v>43</v>
      </c>
      <c r="I5" s="30" t="s">
        <v>44</v>
      </c>
      <c r="J5" s="30" t="s">
        <v>43</v>
      </c>
      <c r="K5" s="30" t="s">
        <v>44</v>
      </c>
      <c r="L5" s="30" t="s">
        <v>43</v>
      </c>
      <c r="M5" s="30" t="s">
        <v>44</v>
      </c>
      <c r="N5" s="30" t="s">
        <v>43</v>
      </c>
      <c r="O5" s="30" t="s">
        <v>44</v>
      </c>
      <c r="P5" s="30" t="s">
        <v>43</v>
      </c>
      <c r="Q5" s="30" t="s">
        <v>44</v>
      </c>
      <c r="R5" s="30" t="s">
        <v>43</v>
      </c>
      <c r="S5" s="51" t="s">
        <v>44</v>
      </c>
    </row>
    <row r="6" spans="1:19" s="35" customFormat="1" ht="15" customHeight="1">
      <c r="A6" s="88"/>
      <c r="B6" s="34" t="s">
        <v>306</v>
      </c>
      <c r="C6" s="34" t="s">
        <v>48</v>
      </c>
      <c r="D6" s="31" t="s">
        <v>309</v>
      </c>
      <c r="E6" s="34" t="s">
        <v>47</v>
      </c>
      <c r="F6" s="31" t="s">
        <v>309</v>
      </c>
      <c r="G6" s="34" t="s">
        <v>47</v>
      </c>
      <c r="H6" s="31" t="s">
        <v>309</v>
      </c>
      <c r="I6" s="34" t="s">
        <v>47</v>
      </c>
      <c r="J6" s="31" t="s">
        <v>309</v>
      </c>
      <c r="K6" s="34" t="s">
        <v>47</v>
      </c>
      <c r="L6" s="31" t="s">
        <v>309</v>
      </c>
      <c r="M6" s="34" t="s">
        <v>47</v>
      </c>
      <c r="N6" s="31" t="s">
        <v>309</v>
      </c>
      <c r="O6" s="34" t="s">
        <v>47</v>
      </c>
      <c r="P6" s="31" t="s">
        <v>309</v>
      </c>
      <c r="Q6" s="34" t="s">
        <v>47</v>
      </c>
      <c r="R6" s="31" t="s">
        <v>309</v>
      </c>
      <c r="S6" s="52" t="s">
        <v>47</v>
      </c>
    </row>
    <row r="7" spans="1:19" s="5" customFormat="1" ht="12" customHeight="1">
      <c r="A7" s="53" t="s">
        <v>56</v>
      </c>
      <c r="B7" s="15">
        <v>1752664</v>
      </c>
      <c r="C7" s="15">
        <v>313487638</v>
      </c>
      <c r="D7" s="15">
        <v>176322</v>
      </c>
      <c r="E7" s="15">
        <v>75115483</v>
      </c>
      <c r="F7" s="15">
        <v>1013</v>
      </c>
      <c r="G7" s="15">
        <v>255680</v>
      </c>
      <c r="H7" s="15">
        <v>371</v>
      </c>
      <c r="I7" s="15">
        <v>292415</v>
      </c>
      <c r="J7" s="15">
        <v>56259</v>
      </c>
      <c r="K7" s="15">
        <v>12590017</v>
      </c>
      <c r="L7" s="15">
        <v>7831</v>
      </c>
      <c r="M7" s="15">
        <v>2683418</v>
      </c>
      <c r="N7" s="15">
        <v>25614</v>
      </c>
      <c r="O7" s="16">
        <v>4459022</v>
      </c>
      <c r="P7" s="15">
        <v>836</v>
      </c>
      <c r="Q7" s="15">
        <v>2136461</v>
      </c>
      <c r="R7" s="15">
        <v>84398</v>
      </c>
      <c r="S7" s="59">
        <v>52698471</v>
      </c>
    </row>
    <row r="8" spans="1:19" s="5" customFormat="1" ht="12" customHeight="1">
      <c r="A8" s="60" t="s">
        <v>493</v>
      </c>
      <c r="B8" s="22">
        <v>374248</v>
      </c>
      <c r="C8" s="22">
        <v>65099099</v>
      </c>
      <c r="D8" s="22">
        <v>41784</v>
      </c>
      <c r="E8" s="22">
        <v>30459671</v>
      </c>
      <c r="F8" s="22">
        <v>233</v>
      </c>
      <c r="G8" s="22">
        <v>54379</v>
      </c>
      <c r="H8" s="22">
        <v>75</v>
      </c>
      <c r="I8" s="22">
        <v>20189</v>
      </c>
      <c r="J8" s="22">
        <v>15339</v>
      </c>
      <c r="K8" s="22">
        <v>2433480</v>
      </c>
      <c r="L8" s="22">
        <v>922</v>
      </c>
      <c r="M8" s="22">
        <v>214717</v>
      </c>
      <c r="N8" s="22">
        <v>4238</v>
      </c>
      <c r="O8" s="24">
        <v>504142</v>
      </c>
      <c r="P8" s="22">
        <v>39</v>
      </c>
      <c r="Q8" s="22">
        <v>132815</v>
      </c>
      <c r="R8" s="22">
        <v>20938</v>
      </c>
      <c r="S8" s="61">
        <v>27099949</v>
      </c>
    </row>
    <row r="9" spans="1:44" ht="12" customHeight="1">
      <c r="A9" s="65" t="s">
        <v>534</v>
      </c>
      <c r="B9" s="22">
        <v>192171</v>
      </c>
      <c r="C9" s="22">
        <v>26700531</v>
      </c>
      <c r="D9" s="22">
        <v>10261</v>
      </c>
      <c r="E9" s="22">
        <v>8560314</v>
      </c>
      <c r="F9" s="22">
        <v>307</v>
      </c>
      <c r="G9" s="22">
        <v>85067</v>
      </c>
      <c r="H9" s="22">
        <v>73</v>
      </c>
      <c r="I9" s="22">
        <v>28372</v>
      </c>
      <c r="J9" s="22">
        <v>0</v>
      </c>
      <c r="K9" s="22">
        <v>0</v>
      </c>
      <c r="L9" s="22">
        <v>1744</v>
      </c>
      <c r="M9" s="22">
        <v>327129</v>
      </c>
      <c r="N9" s="22">
        <v>4755</v>
      </c>
      <c r="O9" s="24">
        <v>598377</v>
      </c>
      <c r="P9" s="22">
        <v>36</v>
      </c>
      <c r="Q9" s="22">
        <v>108559</v>
      </c>
      <c r="R9" s="22">
        <v>3346</v>
      </c>
      <c r="S9" s="61">
        <v>7412810</v>
      </c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</row>
    <row r="10" spans="1:44" ht="12" customHeight="1">
      <c r="A10" s="65" t="s">
        <v>535</v>
      </c>
      <c r="B10" s="22">
        <v>242138</v>
      </c>
      <c r="C10" s="22">
        <v>38858180</v>
      </c>
      <c r="D10" s="22">
        <v>34435</v>
      </c>
      <c r="E10" s="22">
        <v>6764340</v>
      </c>
      <c r="F10" s="22">
        <v>94</v>
      </c>
      <c r="G10" s="22">
        <v>14889</v>
      </c>
      <c r="H10" s="22">
        <v>34</v>
      </c>
      <c r="I10" s="22">
        <v>5756</v>
      </c>
      <c r="J10" s="22">
        <v>7086</v>
      </c>
      <c r="K10" s="22">
        <v>2544515</v>
      </c>
      <c r="L10" s="22">
        <v>584</v>
      </c>
      <c r="M10" s="22">
        <v>381957</v>
      </c>
      <c r="N10" s="22">
        <v>4410</v>
      </c>
      <c r="O10" s="24">
        <v>808328</v>
      </c>
      <c r="P10" s="22">
        <v>93</v>
      </c>
      <c r="Q10" s="22">
        <v>357486</v>
      </c>
      <c r="R10" s="22">
        <v>22134</v>
      </c>
      <c r="S10" s="61">
        <v>2651409</v>
      </c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</row>
    <row r="11" spans="1:44" ht="12" customHeight="1">
      <c r="A11" s="65" t="s">
        <v>536</v>
      </c>
      <c r="B11" s="22">
        <v>223479</v>
      </c>
      <c r="C11" s="22">
        <v>40639774</v>
      </c>
      <c r="D11" s="22">
        <v>19794</v>
      </c>
      <c r="E11" s="22">
        <v>7244332</v>
      </c>
      <c r="F11" s="22">
        <v>118</v>
      </c>
      <c r="G11" s="22">
        <v>38903</v>
      </c>
      <c r="H11" s="22">
        <v>47</v>
      </c>
      <c r="I11" s="22">
        <v>23234</v>
      </c>
      <c r="J11" s="22">
        <v>8217</v>
      </c>
      <c r="K11" s="22">
        <v>1586283</v>
      </c>
      <c r="L11" s="22">
        <v>659</v>
      </c>
      <c r="M11" s="22">
        <v>332817</v>
      </c>
      <c r="N11" s="22">
        <v>3662</v>
      </c>
      <c r="O11" s="24">
        <v>661041</v>
      </c>
      <c r="P11" s="22">
        <v>99</v>
      </c>
      <c r="Q11" s="22">
        <v>354567</v>
      </c>
      <c r="R11" s="22">
        <v>6992</v>
      </c>
      <c r="S11" s="61">
        <v>4247488</v>
      </c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</row>
    <row r="12" spans="1:44" ht="12" customHeight="1">
      <c r="A12" s="65" t="s">
        <v>537</v>
      </c>
      <c r="B12" s="22">
        <v>126535</v>
      </c>
      <c r="C12" s="22">
        <v>26974907</v>
      </c>
      <c r="D12" s="22">
        <v>19101</v>
      </c>
      <c r="E12" s="22">
        <v>5578138</v>
      </c>
      <c r="F12" s="22">
        <v>27</v>
      </c>
      <c r="G12" s="22">
        <v>5527</v>
      </c>
      <c r="H12" s="22">
        <v>8</v>
      </c>
      <c r="I12" s="22">
        <v>980</v>
      </c>
      <c r="J12" s="22">
        <v>10394</v>
      </c>
      <c r="K12" s="22">
        <v>2441345</v>
      </c>
      <c r="L12" s="22">
        <v>887</v>
      </c>
      <c r="M12" s="22">
        <v>392792</v>
      </c>
      <c r="N12" s="22">
        <v>1453</v>
      </c>
      <c r="O12" s="24">
        <v>251397</v>
      </c>
      <c r="P12" s="22">
        <v>49</v>
      </c>
      <c r="Q12" s="22">
        <v>151855</v>
      </c>
      <c r="R12" s="22">
        <v>6283</v>
      </c>
      <c r="S12" s="61">
        <v>2334241</v>
      </c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</row>
    <row r="13" spans="1:44" ht="12" customHeight="1">
      <c r="A13" s="65" t="s">
        <v>538</v>
      </c>
      <c r="B13" s="22">
        <v>208740</v>
      </c>
      <c r="C13" s="22">
        <v>36642816</v>
      </c>
      <c r="D13" s="22">
        <v>15823</v>
      </c>
      <c r="E13" s="22">
        <v>8033539</v>
      </c>
      <c r="F13" s="22">
        <v>22</v>
      </c>
      <c r="G13" s="22">
        <v>3145</v>
      </c>
      <c r="H13" s="22">
        <v>6</v>
      </c>
      <c r="I13" s="22">
        <v>19250</v>
      </c>
      <c r="J13" s="22">
        <v>730</v>
      </c>
      <c r="K13" s="22">
        <v>120931</v>
      </c>
      <c r="L13" s="22">
        <v>606</v>
      </c>
      <c r="M13" s="22">
        <v>229644</v>
      </c>
      <c r="N13" s="22">
        <v>1362</v>
      </c>
      <c r="O13" s="24">
        <v>475687</v>
      </c>
      <c r="P13" s="22">
        <v>217</v>
      </c>
      <c r="Q13" s="22">
        <v>242737</v>
      </c>
      <c r="R13" s="22">
        <v>12880</v>
      </c>
      <c r="S13" s="61">
        <v>6942145</v>
      </c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</row>
    <row r="14" spans="1:44" s="28" customFormat="1" ht="12" customHeight="1">
      <c r="A14" s="60" t="s">
        <v>58</v>
      </c>
      <c r="B14" s="22">
        <v>380757</v>
      </c>
      <c r="C14" s="22">
        <v>77949446</v>
      </c>
      <c r="D14" s="22">
        <v>34958</v>
      </c>
      <c r="E14" s="22">
        <v>8452057</v>
      </c>
      <c r="F14" s="22">
        <v>210</v>
      </c>
      <c r="G14" s="22">
        <v>53485</v>
      </c>
      <c r="H14" s="22">
        <v>128</v>
      </c>
      <c r="I14" s="22">
        <v>194635</v>
      </c>
      <c r="J14" s="22">
        <v>14493</v>
      </c>
      <c r="K14" s="22">
        <v>3463464</v>
      </c>
      <c r="L14" s="22">
        <v>2416</v>
      </c>
      <c r="M14" s="22">
        <v>800289</v>
      </c>
      <c r="N14" s="22">
        <v>5713</v>
      </c>
      <c r="O14" s="24">
        <v>1156108</v>
      </c>
      <c r="P14" s="22">
        <v>299</v>
      </c>
      <c r="Q14" s="22">
        <v>787296</v>
      </c>
      <c r="R14" s="22">
        <v>11699</v>
      </c>
      <c r="S14" s="61">
        <v>1996780</v>
      </c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</row>
    <row r="15" spans="1:44" s="28" customFormat="1" ht="12" customHeight="1">
      <c r="A15" s="57" t="s">
        <v>539</v>
      </c>
      <c r="B15" s="19">
        <v>35522</v>
      </c>
      <c r="C15" s="19">
        <v>7209721</v>
      </c>
      <c r="D15" s="19">
        <v>6379</v>
      </c>
      <c r="E15" s="19">
        <v>1212100</v>
      </c>
      <c r="F15" s="19">
        <v>17</v>
      </c>
      <c r="G15" s="19">
        <v>5029</v>
      </c>
      <c r="H15" s="19">
        <v>9</v>
      </c>
      <c r="I15" s="19">
        <v>1853</v>
      </c>
      <c r="J15" s="19">
        <v>3991</v>
      </c>
      <c r="K15" s="19">
        <v>668204</v>
      </c>
      <c r="L15" s="19">
        <v>281</v>
      </c>
      <c r="M15" s="19">
        <v>50892</v>
      </c>
      <c r="N15" s="19">
        <v>1627</v>
      </c>
      <c r="O15" s="25">
        <v>319637</v>
      </c>
      <c r="P15" s="19">
        <v>47</v>
      </c>
      <c r="Q15" s="19">
        <v>88106</v>
      </c>
      <c r="R15" s="19">
        <v>407</v>
      </c>
      <c r="S15" s="63">
        <v>78379</v>
      </c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</row>
    <row r="16" spans="1:44" s="28" customFormat="1" ht="12" customHeight="1">
      <c r="A16" s="57" t="s">
        <v>540</v>
      </c>
      <c r="B16" s="19">
        <v>51908</v>
      </c>
      <c r="C16" s="19">
        <v>9597934</v>
      </c>
      <c r="D16" s="19">
        <v>3383</v>
      </c>
      <c r="E16" s="19">
        <v>900431</v>
      </c>
      <c r="F16" s="19">
        <v>16</v>
      </c>
      <c r="G16" s="19">
        <v>5064</v>
      </c>
      <c r="H16" s="19">
        <v>0</v>
      </c>
      <c r="I16" s="19">
        <v>0</v>
      </c>
      <c r="J16" s="19">
        <v>397</v>
      </c>
      <c r="K16" s="19">
        <v>88846</v>
      </c>
      <c r="L16" s="19">
        <v>195</v>
      </c>
      <c r="M16" s="19">
        <v>97236</v>
      </c>
      <c r="N16" s="19">
        <v>553</v>
      </c>
      <c r="O16" s="25">
        <v>141330</v>
      </c>
      <c r="P16" s="19">
        <v>31</v>
      </c>
      <c r="Q16" s="19">
        <v>286842</v>
      </c>
      <c r="R16" s="19">
        <v>2191</v>
      </c>
      <c r="S16" s="63">
        <v>281112</v>
      </c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</row>
    <row r="17" spans="1:44" s="28" customFormat="1" ht="12" customHeight="1">
      <c r="A17" s="57" t="s">
        <v>541</v>
      </c>
      <c r="B17" s="19">
        <v>37106</v>
      </c>
      <c r="C17" s="19">
        <v>8091903</v>
      </c>
      <c r="D17" s="19">
        <v>6440</v>
      </c>
      <c r="E17" s="19">
        <v>1671389</v>
      </c>
      <c r="F17" s="19">
        <v>24</v>
      </c>
      <c r="G17" s="19">
        <v>2810</v>
      </c>
      <c r="H17" s="19">
        <v>5</v>
      </c>
      <c r="I17" s="19">
        <v>1208</v>
      </c>
      <c r="J17" s="19">
        <v>4185</v>
      </c>
      <c r="K17" s="19">
        <v>1267267</v>
      </c>
      <c r="L17" s="19">
        <v>303</v>
      </c>
      <c r="M17" s="19">
        <v>57210</v>
      </c>
      <c r="N17" s="19">
        <v>395</v>
      </c>
      <c r="O17" s="25">
        <v>82641</v>
      </c>
      <c r="P17" s="19">
        <v>23</v>
      </c>
      <c r="Q17" s="19">
        <v>17829</v>
      </c>
      <c r="R17" s="19">
        <v>1505</v>
      </c>
      <c r="S17" s="63">
        <v>242424</v>
      </c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</row>
    <row r="18" spans="1:44" s="28" customFormat="1" ht="12" customHeight="1">
      <c r="A18" s="57" t="s">
        <v>542</v>
      </c>
      <c r="B18" s="19">
        <v>47537</v>
      </c>
      <c r="C18" s="19">
        <v>13169883</v>
      </c>
      <c r="D18" s="19">
        <v>3219</v>
      </c>
      <c r="E18" s="19">
        <v>1140804</v>
      </c>
      <c r="F18" s="19">
        <v>17</v>
      </c>
      <c r="G18" s="19">
        <v>4275</v>
      </c>
      <c r="H18" s="19">
        <v>12</v>
      </c>
      <c r="I18" s="19">
        <v>9542</v>
      </c>
      <c r="J18" s="19">
        <v>1866</v>
      </c>
      <c r="K18" s="19">
        <v>512815</v>
      </c>
      <c r="L18" s="19">
        <v>258</v>
      </c>
      <c r="M18" s="19">
        <v>149596</v>
      </c>
      <c r="N18" s="19">
        <v>606</v>
      </c>
      <c r="O18" s="25">
        <v>123258</v>
      </c>
      <c r="P18" s="19">
        <v>52</v>
      </c>
      <c r="Q18" s="19">
        <v>145869</v>
      </c>
      <c r="R18" s="19">
        <v>408</v>
      </c>
      <c r="S18" s="63">
        <v>195449</v>
      </c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</row>
    <row r="19" spans="1:44" s="28" customFormat="1" ht="12" customHeight="1">
      <c r="A19" s="57" t="s">
        <v>543</v>
      </c>
      <c r="B19" s="19">
        <v>18453</v>
      </c>
      <c r="C19" s="19">
        <v>4487755</v>
      </c>
      <c r="D19" s="19">
        <v>1167</v>
      </c>
      <c r="E19" s="19">
        <v>307394</v>
      </c>
      <c r="F19" s="19">
        <v>5</v>
      </c>
      <c r="G19" s="19">
        <v>8101</v>
      </c>
      <c r="H19" s="19">
        <v>1</v>
      </c>
      <c r="I19" s="19">
        <v>185</v>
      </c>
      <c r="J19" s="19">
        <v>361</v>
      </c>
      <c r="K19" s="19">
        <v>76481</v>
      </c>
      <c r="L19" s="19">
        <v>124</v>
      </c>
      <c r="M19" s="19">
        <v>29459</v>
      </c>
      <c r="N19" s="19">
        <v>301</v>
      </c>
      <c r="O19" s="25">
        <v>41002</v>
      </c>
      <c r="P19" s="19">
        <v>28</v>
      </c>
      <c r="Q19" s="19">
        <v>35690</v>
      </c>
      <c r="R19" s="19">
        <v>347</v>
      </c>
      <c r="S19" s="63">
        <v>116476</v>
      </c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</row>
    <row r="20" spans="1:44" s="28" customFormat="1" ht="12" customHeight="1">
      <c r="A20" s="57" t="s">
        <v>544</v>
      </c>
      <c r="B20" s="19">
        <v>24566</v>
      </c>
      <c r="C20" s="19">
        <v>6882779</v>
      </c>
      <c r="D20" s="19">
        <v>1974</v>
      </c>
      <c r="E20" s="19">
        <v>480106</v>
      </c>
      <c r="F20" s="19">
        <v>9</v>
      </c>
      <c r="G20" s="19">
        <v>1022</v>
      </c>
      <c r="H20" s="19">
        <v>2</v>
      </c>
      <c r="I20" s="19">
        <v>4781</v>
      </c>
      <c r="J20" s="19">
        <v>1223</v>
      </c>
      <c r="K20" s="19">
        <v>280407</v>
      </c>
      <c r="L20" s="19">
        <v>151</v>
      </c>
      <c r="M20" s="19">
        <v>35318</v>
      </c>
      <c r="N20" s="19">
        <v>209</v>
      </c>
      <c r="O20" s="25">
        <v>34196</v>
      </c>
      <c r="P20" s="19">
        <v>24</v>
      </c>
      <c r="Q20" s="19">
        <v>42420</v>
      </c>
      <c r="R20" s="19">
        <v>356</v>
      </c>
      <c r="S20" s="63">
        <v>81962</v>
      </c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</row>
    <row r="21" spans="1:44" s="28" customFormat="1" ht="12" customHeight="1">
      <c r="A21" s="57" t="s">
        <v>545</v>
      </c>
      <c r="B21" s="19">
        <v>17717</v>
      </c>
      <c r="C21" s="19">
        <v>4384268</v>
      </c>
      <c r="D21" s="19">
        <v>1332</v>
      </c>
      <c r="E21" s="19">
        <v>437817</v>
      </c>
      <c r="F21" s="19">
        <v>6</v>
      </c>
      <c r="G21" s="19">
        <v>477</v>
      </c>
      <c r="H21" s="19">
        <v>1</v>
      </c>
      <c r="I21" s="19">
        <v>35</v>
      </c>
      <c r="J21" s="19">
        <v>632</v>
      </c>
      <c r="K21" s="19">
        <v>166234</v>
      </c>
      <c r="L21" s="19">
        <v>95</v>
      </c>
      <c r="M21" s="19">
        <v>37056</v>
      </c>
      <c r="N21" s="19">
        <v>305</v>
      </c>
      <c r="O21" s="25">
        <v>109123</v>
      </c>
      <c r="P21" s="19">
        <v>8</v>
      </c>
      <c r="Q21" s="19">
        <v>10358</v>
      </c>
      <c r="R21" s="19">
        <v>285</v>
      </c>
      <c r="S21" s="63">
        <v>114534</v>
      </c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</row>
    <row r="22" spans="1:44" s="28" customFormat="1" ht="12" customHeight="1">
      <c r="A22" s="57" t="s">
        <v>546</v>
      </c>
      <c r="B22" s="19">
        <v>32268</v>
      </c>
      <c r="C22" s="19">
        <v>7642314</v>
      </c>
      <c r="D22" s="19">
        <v>2111</v>
      </c>
      <c r="E22" s="19">
        <v>616850</v>
      </c>
      <c r="F22" s="19">
        <v>74</v>
      </c>
      <c r="G22" s="19">
        <v>11239</v>
      </c>
      <c r="H22" s="19">
        <v>0</v>
      </c>
      <c r="I22" s="19">
        <v>0</v>
      </c>
      <c r="J22" s="19">
        <v>1051</v>
      </c>
      <c r="K22" s="19">
        <v>269300</v>
      </c>
      <c r="L22" s="19">
        <v>244</v>
      </c>
      <c r="M22" s="19">
        <v>63737</v>
      </c>
      <c r="N22" s="19">
        <v>209</v>
      </c>
      <c r="O22" s="25">
        <v>57591</v>
      </c>
      <c r="P22" s="19">
        <v>15</v>
      </c>
      <c r="Q22" s="19">
        <v>99003</v>
      </c>
      <c r="R22" s="19">
        <v>518</v>
      </c>
      <c r="S22" s="63">
        <v>115980</v>
      </c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</row>
    <row r="23" spans="1:44" ht="12" customHeight="1">
      <c r="A23" s="57" t="s">
        <v>547</v>
      </c>
      <c r="B23" s="19">
        <v>7793</v>
      </c>
      <c r="C23" s="19">
        <v>1643961</v>
      </c>
      <c r="D23" s="19">
        <v>530</v>
      </c>
      <c r="E23" s="19">
        <v>163568</v>
      </c>
      <c r="F23" s="19">
        <v>20</v>
      </c>
      <c r="G23" s="19">
        <v>11828</v>
      </c>
      <c r="H23" s="19">
        <v>2</v>
      </c>
      <c r="I23" s="19">
        <v>4448</v>
      </c>
      <c r="J23" s="19">
        <v>85</v>
      </c>
      <c r="K23" s="19">
        <v>16658</v>
      </c>
      <c r="L23" s="19">
        <v>138</v>
      </c>
      <c r="M23" s="19">
        <v>28269</v>
      </c>
      <c r="N23" s="19">
        <v>183</v>
      </c>
      <c r="O23" s="25">
        <v>49830</v>
      </c>
      <c r="P23" s="19">
        <v>18</v>
      </c>
      <c r="Q23" s="19">
        <v>10775</v>
      </c>
      <c r="R23" s="19">
        <v>84</v>
      </c>
      <c r="S23" s="63">
        <v>41758</v>
      </c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</row>
    <row r="24" spans="1:44" ht="12" customHeight="1">
      <c r="A24" s="57" t="s">
        <v>548</v>
      </c>
      <c r="B24" s="19">
        <v>17494</v>
      </c>
      <c r="C24" s="19">
        <v>3011821</v>
      </c>
      <c r="D24" s="19">
        <v>800</v>
      </c>
      <c r="E24" s="19">
        <v>135599</v>
      </c>
      <c r="F24" s="19">
        <v>8</v>
      </c>
      <c r="G24" s="19">
        <v>1942</v>
      </c>
      <c r="H24" s="19">
        <v>38</v>
      </c>
      <c r="I24" s="19">
        <v>5874</v>
      </c>
      <c r="J24" s="19">
        <v>130</v>
      </c>
      <c r="K24" s="19">
        <v>19409</v>
      </c>
      <c r="L24" s="19">
        <v>142</v>
      </c>
      <c r="M24" s="19">
        <v>25908</v>
      </c>
      <c r="N24" s="19">
        <v>255</v>
      </c>
      <c r="O24" s="25">
        <v>34646</v>
      </c>
      <c r="P24" s="19">
        <v>23</v>
      </c>
      <c r="Q24" s="19">
        <v>13832</v>
      </c>
      <c r="R24" s="19">
        <v>204</v>
      </c>
      <c r="S24" s="63">
        <v>33987</v>
      </c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</row>
    <row r="25" spans="1:44" ht="12" customHeight="1">
      <c r="A25" s="57" t="s">
        <v>549</v>
      </c>
      <c r="B25" s="19">
        <v>3583</v>
      </c>
      <c r="C25" s="19">
        <v>667296</v>
      </c>
      <c r="D25" s="19">
        <v>558</v>
      </c>
      <c r="E25" s="19">
        <v>91208</v>
      </c>
      <c r="F25" s="19">
        <v>2</v>
      </c>
      <c r="G25" s="19">
        <v>299</v>
      </c>
      <c r="H25" s="19">
        <v>0</v>
      </c>
      <c r="I25" s="19">
        <v>0</v>
      </c>
      <c r="J25" s="19">
        <v>384</v>
      </c>
      <c r="K25" s="19">
        <v>64318</v>
      </c>
      <c r="L25" s="19">
        <v>85</v>
      </c>
      <c r="M25" s="19">
        <v>12542</v>
      </c>
      <c r="N25" s="19">
        <v>21</v>
      </c>
      <c r="O25" s="25">
        <v>2479</v>
      </c>
      <c r="P25" s="19">
        <v>6</v>
      </c>
      <c r="Q25" s="19">
        <v>3921</v>
      </c>
      <c r="R25" s="19">
        <v>60</v>
      </c>
      <c r="S25" s="63">
        <v>7649</v>
      </c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4" ht="12" customHeight="1">
      <c r="A26" s="57" t="s">
        <v>550</v>
      </c>
      <c r="B26" s="19">
        <v>32660</v>
      </c>
      <c r="C26" s="19">
        <v>3068688</v>
      </c>
      <c r="D26" s="19">
        <v>3464</v>
      </c>
      <c r="E26" s="19">
        <v>405891</v>
      </c>
      <c r="F26" s="19">
        <v>4</v>
      </c>
      <c r="G26" s="19">
        <v>834</v>
      </c>
      <c r="H26" s="19">
        <v>1</v>
      </c>
      <c r="I26" s="19">
        <v>320</v>
      </c>
      <c r="J26" s="19">
        <v>0</v>
      </c>
      <c r="K26" s="19">
        <v>0</v>
      </c>
      <c r="L26" s="19">
        <v>132</v>
      </c>
      <c r="M26" s="19">
        <v>29334</v>
      </c>
      <c r="N26" s="19">
        <v>98</v>
      </c>
      <c r="O26" s="25">
        <v>7772</v>
      </c>
      <c r="P26" s="19">
        <v>8</v>
      </c>
      <c r="Q26" s="19">
        <v>6624</v>
      </c>
      <c r="R26" s="19">
        <v>3221</v>
      </c>
      <c r="S26" s="63">
        <v>361008</v>
      </c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4" ht="12" customHeight="1">
      <c r="A27" s="57" t="s">
        <v>551</v>
      </c>
      <c r="B27" s="19">
        <v>37344</v>
      </c>
      <c r="C27" s="19">
        <v>5516045</v>
      </c>
      <c r="D27" s="19">
        <v>2506</v>
      </c>
      <c r="E27" s="19">
        <v>742953</v>
      </c>
      <c r="F27" s="19">
        <v>4</v>
      </c>
      <c r="G27" s="19">
        <v>312</v>
      </c>
      <c r="H27" s="19">
        <v>57</v>
      </c>
      <c r="I27" s="19">
        <v>166390</v>
      </c>
      <c r="J27" s="19">
        <v>188</v>
      </c>
      <c r="K27" s="19">
        <v>33525</v>
      </c>
      <c r="L27" s="19">
        <v>159</v>
      </c>
      <c r="M27" s="19">
        <v>168607</v>
      </c>
      <c r="N27" s="19">
        <v>463</v>
      </c>
      <c r="O27" s="25">
        <v>76274</v>
      </c>
      <c r="P27" s="19">
        <v>13</v>
      </c>
      <c r="Q27" s="19">
        <v>24635</v>
      </c>
      <c r="R27" s="19">
        <v>1622</v>
      </c>
      <c r="S27" s="63">
        <v>273211</v>
      </c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44" ht="12" customHeight="1">
      <c r="A28" s="57" t="s">
        <v>552</v>
      </c>
      <c r="B28" s="19">
        <v>16806</v>
      </c>
      <c r="C28" s="19">
        <v>2575076</v>
      </c>
      <c r="D28" s="19">
        <v>1095</v>
      </c>
      <c r="E28" s="19">
        <v>145948</v>
      </c>
      <c r="F28" s="19">
        <v>4</v>
      </c>
      <c r="G28" s="19">
        <v>252</v>
      </c>
      <c r="H28" s="19">
        <v>0</v>
      </c>
      <c r="I28" s="19">
        <v>0</v>
      </c>
      <c r="J28" s="19">
        <v>0</v>
      </c>
      <c r="K28" s="19">
        <v>0</v>
      </c>
      <c r="L28" s="19">
        <v>109</v>
      </c>
      <c r="M28" s="19">
        <v>15124</v>
      </c>
      <c r="N28" s="19">
        <v>488</v>
      </c>
      <c r="O28" s="25">
        <v>76328</v>
      </c>
      <c r="P28" s="19">
        <v>3</v>
      </c>
      <c r="Q28" s="19">
        <v>1393</v>
      </c>
      <c r="R28" s="19">
        <v>491</v>
      </c>
      <c r="S28" s="63">
        <v>52852</v>
      </c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</row>
    <row r="29" spans="1:44" ht="12" customHeight="1">
      <c r="A29" s="60" t="s">
        <v>82</v>
      </c>
      <c r="B29" s="22">
        <v>4596</v>
      </c>
      <c r="C29" s="22">
        <v>622884</v>
      </c>
      <c r="D29" s="22">
        <v>166</v>
      </c>
      <c r="E29" s="22">
        <v>23093</v>
      </c>
      <c r="F29" s="22">
        <v>2</v>
      </c>
      <c r="G29" s="22">
        <v>283</v>
      </c>
      <c r="H29" s="22">
        <v>0</v>
      </c>
      <c r="I29" s="22">
        <v>0</v>
      </c>
      <c r="J29" s="22">
        <v>0</v>
      </c>
      <c r="K29" s="22">
        <v>0</v>
      </c>
      <c r="L29" s="22">
        <v>13</v>
      </c>
      <c r="M29" s="22">
        <v>4073</v>
      </c>
      <c r="N29" s="22">
        <v>21</v>
      </c>
      <c r="O29" s="24">
        <v>3942</v>
      </c>
      <c r="P29" s="22">
        <v>4</v>
      </c>
      <c r="Q29" s="22">
        <v>1145</v>
      </c>
      <c r="R29" s="22">
        <v>126</v>
      </c>
      <c r="S29" s="61">
        <v>13649</v>
      </c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</row>
    <row r="30" spans="1:19" s="5" customFormat="1" ht="12" customHeight="1">
      <c r="A30" s="60" t="s">
        <v>491</v>
      </c>
      <c r="B30" s="19">
        <v>4552</v>
      </c>
      <c r="C30" s="19">
        <v>596355</v>
      </c>
      <c r="D30" s="19">
        <v>165</v>
      </c>
      <c r="E30" s="19">
        <v>22873</v>
      </c>
      <c r="F30" s="19">
        <v>2</v>
      </c>
      <c r="G30" s="19">
        <v>283</v>
      </c>
      <c r="H30" s="19">
        <v>0</v>
      </c>
      <c r="I30" s="19">
        <v>0</v>
      </c>
      <c r="J30" s="19">
        <v>0</v>
      </c>
      <c r="K30" s="19">
        <v>0</v>
      </c>
      <c r="L30" s="19">
        <v>13</v>
      </c>
      <c r="M30" s="19">
        <v>4073</v>
      </c>
      <c r="N30" s="19">
        <v>21</v>
      </c>
      <c r="O30" s="25">
        <v>3942</v>
      </c>
      <c r="P30" s="19">
        <v>4</v>
      </c>
      <c r="Q30" s="19">
        <v>1145</v>
      </c>
      <c r="R30" s="19">
        <v>125</v>
      </c>
      <c r="S30" s="63">
        <v>13429</v>
      </c>
    </row>
    <row r="31" spans="1:19" s="5" customFormat="1" ht="12" customHeight="1">
      <c r="A31" s="60" t="s">
        <v>492</v>
      </c>
      <c r="B31" s="19">
        <v>44</v>
      </c>
      <c r="C31" s="19">
        <v>26528</v>
      </c>
      <c r="D31" s="19">
        <v>1</v>
      </c>
      <c r="E31" s="19">
        <v>220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25">
        <v>0</v>
      </c>
      <c r="P31" s="19">
        <v>0</v>
      </c>
      <c r="Q31" s="19">
        <v>0</v>
      </c>
      <c r="R31" s="19">
        <v>1</v>
      </c>
      <c r="S31" s="63">
        <v>220</v>
      </c>
    </row>
    <row r="32" spans="1:19" ht="12" customHeight="1">
      <c r="A32" s="45" t="s">
        <v>0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</row>
    <row r="33" spans="1:19" ht="11.25" customHeight="1">
      <c r="A33" s="33" t="s">
        <v>37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1:67" ht="11.25" customHeight="1" hidden="1">
      <c r="A34" s="11" t="s">
        <v>8</v>
      </c>
      <c r="B34" s="48">
        <f>B7-SUM(B8:B14)-B29</f>
        <v>0</v>
      </c>
      <c r="C34" s="48">
        <f aca="true" t="shared" si="0" ref="C34:S34">C7-SUM(C8:C14)-C29</f>
        <v>1</v>
      </c>
      <c r="D34" s="48">
        <f t="shared" si="0"/>
        <v>0</v>
      </c>
      <c r="E34" s="48">
        <f t="shared" si="0"/>
        <v>-1</v>
      </c>
      <c r="F34" s="48">
        <f t="shared" si="0"/>
        <v>0</v>
      </c>
      <c r="G34" s="48">
        <f t="shared" si="0"/>
        <v>2</v>
      </c>
      <c r="H34" s="48">
        <f t="shared" si="0"/>
        <v>0</v>
      </c>
      <c r="I34" s="48">
        <f t="shared" si="0"/>
        <v>-1</v>
      </c>
      <c r="J34" s="48">
        <f t="shared" si="0"/>
        <v>0</v>
      </c>
      <c r="K34" s="48">
        <f t="shared" si="0"/>
        <v>-1</v>
      </c>
      <c r="L34" s="48">
        <f t="shared" si="0"/>
        <v>0</v>
      </c>
      <c r="M34" s="48">
        <f t="shared" si="0"/>
        <v>0</v>
      </c>
      <c r="N34" s="48">
        <f t="shared" si="0"/>
        <v>0</v>
      </c>
      <c r="O34" s="48">
        <f t="shared" si="0"/>
        <v>0</v>
      </c>
      <c r="P34" s="48">
        <f t="shared" si="0"/>
        <v>0</v>
      </c>
      <c r="Q34" s="48">
        <f t="shared" si="0"/>
        <v>1</v>
      </c>
      <c r="R34" s="48">
        <f t="shared" si="0"/>
        <v>0</v>
      </c>
      <c r="S34" s="48">
        <f t="shared" si="0"/>
        <v>0</v>
      </c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</row>
    <row r="35" spans="1:67" ht="11.25" customHeight="1" hidden="1">
      <c r="A35" s="11" t="s">
        <v>10</v>
      </c>
      <c r="B35" s="48">
        <f>B14-SUM(B15:B28)</f>
        <v>0</v>
      </c>
      <c r="C35" s="48">
        <f aca="true" t="shared" si="1" ref="C35:S35">C14-SUM(C15:C28)</f>
        <v>2</v>
      </c>
      <c r="D35" s="48">
        <f t="shared" si="1"/>
        <v>0</v>
      </c>
      <c r="E35" s="48">
        <f t="shared" si="1"/>
        <v>-1</v>
      </c>
      <c r="F35" s="48">
        <f t="shared" si="1"/>
        <v>0</v>
      </c>
      <c r="G35" s="48">
        <f t="shared" si="1"/>
        <v>1</v>
      </c>
      <c r="H35" s="48">
        <f t="shared" si="1"/>
        <v>0</v>
      </c>
      <c r="I35" s="48">
        <f t="shared" si="1"/>
        <v>-1</v>
      </c>
      <c r="J35" s="48">
        <f t="shared" si="1"/>
        <v>0</v>
      </c>
      <c r="K35" s="48">
        <f t="shared" si="1"/>
        <v>0</v>
      </c>
      <c r="L35" s="48">
        <f t="shared" si="1"/>
        <v>0</v>
      </c>
      <c r="M35" s="48">
        <f t="shared" si="1"/>
        <v>1</v>
      </c>
      <c r="N35" s="48">
        <f t="shared" si="1"/>
        <v>0</v>
      </c>
      <c r="O35" s="48">
        <f t="shared" si="1"/>
        <v>1</v>
      </c>
      <c r="P35" s="48">
        <f t="shared" si="1"/>
        <v>0</v>
      </c>
      <c r="Q35" s="48">
        <f t="shared" si="1"/>
        <v>-1</v>
      </c>
      <c r="R35" s="48">
        <f t="shared" si="1"/>
        <v>0</v>
      </c>
      <c r="S35" s="48">
        <f t="shared" si="1"/>
        <v>-1</v>
      </c>
      <c r="T35" s="48"/>
      <c r="U35" s="48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</row>
    <row r="36" spans="1:67" ht="11.25" customHeight="1" hidden="1">
      <c r="A36" s="11" t="s">
        <v>11</v>
      </c>
      <c r="B36" s="48">
        <f aca="true" t="shared" si="2" ref="B36:S36">B29-B30-B31</f>
        <v>0</v>
      </c>
      <c r="C36" s="48">
        <f t="shared" si="2"/>
        <v>1</v>
      </c>
      <c r="D36" s="48">
        <f t="shared" si="2"/>
        <v>0</v>
      </c>
      <c r="E36" s="48">
        <f t="shared" si="2"/>
        <v>0</v>
      </c>
      <c r="F36" s="48">
        <f t="shared" si="2"/>
        <v>0</v>
      </c>
      <c r="G36" s="48">
        <f t="shared" si="2"/>
        <v>0</v>
      </c>
      <c r="H36" s="48">
        <f t="shared" si="2"/>
        <v>0</v>
      </c>
      <c r="I36" s="48">
        <f t="shared" si="2"/>
        <v>0</v>
      </c>
      <c r="J36" s="48">
        <f t="shared" si="2"/>
        <v>0</v>
      </c>
      <c r="K36" s="48">
        <f t="shared" si="2"/>
        <v>0</v>
      </c>
      <c r="L36" s="48">
        <f t="shared" si="2"/>
        <v>0</v>
      </c>
      <c r="M36" s="48">
        <f t="shared" si="2"/>
        <v>0</v>
      </c>
      <c r="N36" s="48">
        <f t="shared" si="2"/>
        <v>0</v>
      </c>
      <c r="O36" s="48">
        <f t="shared" si="2"/>
        <v>0</v>
      </c>
      <c r="P36" s="48">
        <f t="shared" si="2"/>
        <v>0</v>
      </c>
      <c r="Q36" s="48">
        <f t="shared" si="2"/>
        <v>0</v>
      </c>
      <c r="R36" s="48">
        <f t="shared" si="2"/>
        <v>0</v>
      </c>
      <c r="S36" s="48">
        <f t="shared" si="2"/>
        <v>0</v>
      </c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</row>
    <row r="37" spans="1:19" ht="11.25" customHeight="1" hidden="1">
      <c r="A37" s="64" t="s">
        <v>362</v>
      </c>
      <c r="B37" s="48">
        <f>B7-'年月Monthly'!B236</f>
        <v>0</v>
      </c>
      <c r="C37" s="48">
        <f>C7-'年月Monthly'!C236</f>
        <v>0</v>
      </c>
      <c r="D37" s="48">
        <f>D7-'年月Monthly'!D236</f>
        <v>0</v>
      </c>
      <c r="E37" s="48">
        <f>E7-'年月Monthly'!E236</f>
        <v>0</v>
      </c>
      <c r="F37" s="48">
        <f>F7-'年月Monthly'!F236</f>
        <v>0</v>
      </c>
      <c r="G37" s="48">
        <f>G7-'年月Monthly'!G236</f>
        <v>0</v>
      </c>
      <c r="H37" s="48">
        <f>H7-'年月Monthly'!H236</f>
        <v>0</v>
      </c>
      <c r="I37" s="48">
        <f>I7-'年月Monthly'!I236</f>
        <v>0</v>
      </c>
      <c r="J37" s="48">
        <f>J7-'年月Monthly'!J236</f>
        <v>0</v>
      </c>
      <c r="K37" s="48">
        <f>K7-'年月Monthly'!K236</f>
        <v>0</v>
      </c>
      <c r="L37" s="48">
        <f>L7-'年月Monthly'!L236</f>
        <v>0</v>
      </c>
      <c r="M37" s="48">
        <f>M7-'年月Monthly'!M236</f>
        <v>0</v>
      </c>
      <c r="N37" s="48">
        <f>N7-'年月Monthly'!N236</f>
        <v>0</v>
      </c>
      <c r="O37" s="48">
        <f>O7-'年月Monthly'!O236</f>
        <v>0</v>
      </c>
      <c r="P37" s="48">
        <f>P7-'年月Monthly'!P236</f>
        <v>0</v>
      </c>
      <c r="Q37" s="48">
        <f>Q7-'年月Monthly'!Q236</f>
        <v>0</v>
      </c>
      <c r="R37" s="48">
        <f>R7-'年月Monthly'!R236</f>
        <v>0</v>
      </c>
      <c r="S37" s="48">
        <f>S7-'年月Monthly'!S236</f>
        <v>0</v>
      </c>
    </row>
    <row r="38" spans="1:19" ht="11.25" customHeight="1">
      <c r="A38" s="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</row>
    <row r="39" spans="1:19" ht="12">
      <c r="A39" s="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</row>
    <row r="40" spans="1:19" ht="12">
      <c r="A40" s="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</row>
    <row r="41" spans="2:19" ht="12"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</row>
    <row r="42" spans="2:19" ht="12"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</row>
    <row r="43" spans="2:19" ht="12"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</row>
    <row r="44" spans="2:19" ht="12"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</row>
    <row r="45" spans="2:19" ht="12"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</row>
  </sheetData>
  <sheetProtection/>
  <mergeCells count="14">
    <mergeCell ref="D4:E4"/>
    <mergeCell ref="F4:G4"/>
    <mergeCell ref="H4:I4"/>
    <mergeCell ref="J4:K4"/>
    <mergeCell ref="L4:M4"/>
    <mergeCell ref="N4:O4"/>
    <mergeCell ref="P4:Q4"/>
    <mergeCell ref="R4:S4"/>
    <mergeCell ref="A1:S1"/>
    <mergeCell ref="A3:A6"/>
    <mergeCell ref="B3:C3"/>
    <mergeCell ref="D3:S3"/>
    <mergeCell ref="B4:B5"/>
    <mergeCell ref="C4:C5"/>
  </mergeCells>
  <conditionalFormatting sqref="B34:S34 B35:U35 B36:S37">
    <cfRule type="cellIs" priority="1" dxfId="13" operator="not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O45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S1"/>
    </sheetView>
  </sheetViews>
  <sheetFormatPr defaultColWidth="9.33203125" defaultRowHeight="12"/>
  <cols>
    <col min="1" max="1" width="23.66015625" style="10" customWidth="1"/>
    <col min="2" max="2" width="14.33203125" style="0" customWidth="1"/>
    <col min="3" max="3" width="15.5" style="0" customWidth="1"/>
    <col min="4" max="4" width="7.66015625" style="0" customWidth="1"/>
    <col min="5" max="5" width="13.16015625" style="0" customWidth="1"/>
    <col min="6" max="6" width="7.66015625" style="0" customWidth="1"/>
    <col min="7" max="7" width="13.16015625" style="0" customWidth="1"/>
    <col min="8" max="8" width="7.5" style="0" customWidth="1"/>
    <col min="9" max="9" width="13.16015625" style="0" customWidth="1"/>
    <col min="10" max="10" width="9.83203125" style="0" customWidth="1"/>
    <col min="11" max="11" width="13.16015625" style="0" customWidth="1"/>
    <col min="12" max="12" width="6.83203125" style="0" customWidth="1"/>
    <col min="13" max="13" width="13.16015625" style="0" customWidth="1"/>
    <col min="14" max="14" width="7.33203125" style="0" customWidth="1"/>
    <col min="15" max="15" width="13.16015625" style="0" customWidth="1"/>
    <col min="16" max="16" width="7.66015625" style="0" customWidth="1"/>
    <col min="17" max="17" width="13.16015625" style="0" customWidth="1"/>
    <col min="18" max="18" width="7.33203125" style="0" customWidth="1"/>
    <col min="19" max="19" width="13.16015625" style="0" customWidth="1"/>
  </cols>
  <sheetData>
    <row r="1" spans="1:19" ht="19.5" customHeight="1">
      <c r="A1" s="85" t="s">
        <v>305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</row>
    <row r="2" spans="1:16" s="38" customFormat="1" ht="11.25" customHeight="1">
      <c r="A2" s="36" t="s">
        <v>558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P2" s="37"/>
    </row>
    <row r="3" spans="1:19" ht="15" customHeight="1">
      <c r="A3" s="86" t="s">
        <v>50</v>
      </c>
      <c r="B3" s="74" t="s">
        <v>307</v>
      </c>
      <c r="C3" s="75"/>
      <c r="D3" s="74" t="s">
        <v>308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</row>
    <row r="4" spans="1:19" ht="21" customHeight="1">
      <c r="A4" s="87"/>
      <c r="B4" s="77" t="s">
        <v>12</v>
      </c>
      <c r="C4" s="77" t="s">
        <v>2</v>
      </c>
      <c r="D4" s="74" t="s">
        <v>40</v>
      </c>
      <c r="E4" s="75"/>
      <c r="F4" s="79" t="s">
        <v>310</v>
      </c>
      <c r="G4" s="75"/>
      <c r="H4" s="74" t="s">
        <v>227</v>
      </c>
      <c r="I4" s="75"/>
      <c r="J4" s="74" t="s">
        <v>223</v>
      </c>
      <c r="K4" s="75"/>
      <c r="L4" s="74" t="s">
        <v>228</v>
      </c>
      <c r="M4" s="75"/>
      <c r="N4" s="79" t="s">
        <v>121</v>
      </c>
      <c r="O4" s="80"/>
      <c r="P4" s="74" t="s">
        <v>123</v>
      </c>
      <c r="Q4" s="75"/>
      <c r="R4" s="79" t="s">
        <v>42</v>
      </c>
      <c r="S4" s="76"/>
    </row>
    <row r="5" spans="1:19" ht="15" customHeight="1">
      <c r="A5" s="87"/>
      <c r="B5" s="78"/>
      <c r="C5" s="78"/>
      <c r="D5" s="30" t="s">
        <v>43</v>
      </c>
      <c r="E5" s="30" t="s">
        <v>44</v>
      </c>
      <c r="F5" s="30" t="s">
        <v>43</v>
      </c>
      <c r="G5" s="30" t="s">
        <v>44</v>
      </c>
      <c r="H5" s="30" t="s">
        <v>43</v>
      </c>
      <c r="I5" s="30" t="s">
        <v>44</v>
      </c>
      <c r="J5" s="30" t="s">
        <v>43</v>
      </c>
      <c r="K5" s="30" t="s">
        <v>44</v>
      </c>
      <c r="L5" s="30" t="s">
        <v>43</v>
      </c>
      <c r="M5" s="30" t="s">
        <v>44</v>
      </c>
      <c r="N5" s="30" t="s">
        <v>43</v>
      </c>
      <c r="O5" s="30" t="s">
        <v>44</v>
      </c>
      <c r="P5" s="30" t="s">
        <v>43</v>
      </c>
      <c r="Q5" s="30" t="s">
        <v>44</v>
      </c>
      <c r="R5" s="30" t="s">
        <v>43</v>
      </c>
      <c r="S5" s="51" t="s">
        <v>44</v>
      </c>
    </row>
    <row r="6" spans="1:19" s="35" customFormat="1" ht="15" customHeight="1">
      <c r="A6" s="88"/>
      <c r="B6" s="34" t="s">
        <v>306</v>
      </c>
      <c r="C6" s="34" t="s">
        <v>48</v>
      </c>
      <c r="D6" s="31" t="s">
        <v>309</v>
      </c>
      <c r="E6" s="34" t="s">
        <v>47</v>
      </c>
      <c r="F6" s="31" t="s">
        <v>309</v>
      </c>
      <c r="G6" s="34" t="s">
        <v>47</v>
      </c>
      <c r="H6" s="31" t="s">
        <v>309</v>
      </c>
      <c r="I6" s="34" t="s">
        <v>47</v>
      </c>
      <c r="J6" s="31" t="s">
        <v>309</v>
      </c>
      <c r="K6" s="34" t="s">
        <v>47</v>
      </c>
      <c r="L6" s="31" t="s">
        <v>309</v>
      </c>
      <c r="M6" s="34" t="s">
        <v>47</v>
      </c>
      <c r="N6" s="31" t="s">
        <v>309</v>
      </c>
      <c r="O6" s="34" t="s">
        <v>47</v>
      </c>
      <c r="P6" s="31" t="s">
        <v>309</v>
      </c>
      <c r="Q6" s="34" t="s">
        <v>47</v>
      </c>
      <c r="R6" s="31" t="s">
        <v>309</v>
      </c>
      <c r="S6" s="52" t="s">
        <v>47</v>
      </c>
    </row>
    <row r="7" spans="1:19" s="5" customFormat="1" ht="12" customHeight="1">
      <c r="A7" s="53" t="s">
        <v>56</v>
      </c>
      <c r="B7" s="15">
        <v>1700399</v>
      </c>
      <c r="C7" s="15">
        <v>310046909</v>
      </c>
      <c r="D7" s="15">
        <v>168271</v>
      </c>
      <c r="E7" s="15">
        <v>64433310</v>
      </c>
      <c r="F7" s="15">
        <v>896</v>
      </c>
      <c r="G7" s="15">
        <v>280794</v>
      </c>
      <c r="H7" s="15">
        <v>313</v>
      </c>
      <c r="I7" s="15">
        <v>122519</v>
      </c>
      <c r="J7" s="15">
        <v>57640</v>
      </c>
      <c r="K7" s="15">
        <v>12255103</v>
      </c>
      <c r="L7" s="15">
        <v>8999</v>
      </c>
      <c r="M7" s="15">
        <v>2485352</v>
      </c>
      <c r="N7" s="15">
        <v>36961</v>
      </c>
      <c r="O7" s="16">
        <v>6260105</v>
      </c>
      <c r="P7" s="15">
        <v>677</v>
      </c>
      <c r="Q7" s="15">
        <v>1876058</v>
      </c>
      <c r="R7" s="15">
        <v>62785</v>
      </c>
      <c r="S7" s="59">
        <v>41153380</v>
      </c>
    </row>
    <row r="8" spans="1:19" s="5" customFormat="1" ht="12" customHeight="1">
      <c r="A8" s="60" t="s">
        <v>493</v>
      </c>
      <c r="B8" s="22">
        <v>339284</v>
      </c>
      <c r="C8" s="22">
        <v>55777922</v>
      </c>
      <c r="D8" s="22">
        <v>42391</v>
      </c>
      <c r="E8" s="22">
        <v>23264447</v>
      </c>
      <c r="F8" s="22">
        <v>199</v>
      </c>
      <c r="G8" s="22">
        <v>39636</v>
      </c>
      <c r="H8" s="22">
        <v>45</v>
      </c>
      <c r="I8" s="22">
        <v>13186</v>
      </c>
      <c r="J8" s="22">
        <v>19748</v>
      </c>
      <c r="K8" s="22">
        <v>2818276</v>
      </c>
      <c r="L8" s="22">
        <v>1101</v>
      </c>
      <c r="M8" s="22">
        <v>220219</v>
      </c>
      <c r="N8" s="22">
        <v>4510</v>
      </c>
      <c r="O8" s="24">
        <v>540937</v>
      </c>
      <c r="P8" s="22">
        <v>56</v>
      </c>
      <c r="Q8" s="22">
        <v>101194</v>
      </c>
      <c r="R8" s="22">
        <v>16732</v>
      </c>
      <c r="S8" s="61">
        <v>19531000</v>
      </c>
    </row>
    <row r="9" spans="1:44" ht="12" customHeight="1">
      <c r="A9" s="65" t="s">
        <v>534</v>
      </c>
      <c r="B9" s="22">
        <v>180188</v>
      </c>
      <c r="C9" s="22">
        <v>23096119</v>
      </c>
      <c r="D9" s="22">
        <v>6654</v>
      </c>
      <c r="E9" s="22">
        <v>5259024</v>
      </c>
      <c r="F9" s="22">
        <v>266</v>
      </c>
      <c r="G9" s="22">
        <v>102207</v>
      </c>
      <c r="H9" s="22">
        <v>101</v>
      </c>
      <c r="I9" s="22">
        <v>15920</v>
      </c>
      <c r="J9" s="22">
        <v>0</v>
      </c>
      <c r="K9" s="22">
        <v>0</v>
      </c>
      <c r="L9" s="22">
        <v>1417</v>
      </c>
      <c r="M9" s="22">
        <v>360578</v>
      </c>
      <c r="N9" s="22">
        <v>2276</v>
      </c>
      <c r="O9" s="24">
        <v>216513</v>
      </c>
      <c r="P9" s="22">
        <v>51</v>
      </c>
      <c r="Q9" s="22">
        <v>160125</v>
      </c>
      <c r="R9" s="22">
        <v>2543</v>
      </c>
      <c r="S9" s="61">
        <v>4403681</v>
      </c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</row>
    <row r="10" spans="1:44" ht="12" customHeight="1">
      <c r="A10" s="65" t="s">
        <v>535</v>
      </c>
      <c r="B10" s="22">
        <v>246703</v>
      </c>
      <c r="C10" s="22">
        <v>45397296</v>
      </c>
      <c r="D10" s="22">
        <v>27155</v>
      </c>
      <c r="E10" s="22">
        <v>6096526</v>
      </c>
      <c r="F10" s="22">
        <v>38</v>
      </c>
      <c r="G10" s="22">
        <v>52542</v>
      </c>
      <c r="H10" s="22">
        <v>51</v>
      </c>
      <c r="I10" s="22">
        <v>14634</v>
      </c>
      <c r="J10" s="22">
        <v>4691</v>
      </c>
      <c r="K10" s="22">
        <v>2132309</v>
      </c>
      <c r="L10" s="22">
        <v>694</v>
      </c>
      <c r="M10" s="22">
        <v>359620</v>
      </c>
      <c r="N10" s="22">
        <v>6347</v>
      </c>
      <c r="O10" s="24">
        <v>1376556</v>
      </c>
      <c r="P10" s="22">
        <v>91</v>
      </c>
      <c r="Q10" s="22">
        <v>274277</v>
      </c>
      <c r="R10" s="22">
        <v>15243</v>
      </c>
      <c r="S10" s="61">
        <v>1886587</v>
      </c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</row>
    <row r="11" spans="1:44" ht="12" customHeight="1">
      <c r="A11" s="65" t="s">
        <v>536</v>
      </c>
      <c r="B11" s="22">
        <v>215292</v>
      </c>
      <c r="C11" s="22">
        <v>40726126</v>
      </c>
      <c r="D11" s="22">
        <v>27080</v>
      </c>
      <c r="E11" s="22">
        <v>6678666</v>
      </c>
      <c r="F11" s="22">
        <v>53</v>
      </c>
      <c r="G11" s="22">
        <v>10971</v>
      </c>
      <c r="H11" s="22">
        <v>58</v>
      </c>
      <c r="I11" s="22">
        <v>42079</v>
      </c>
      <c r="J11" s="22">
        <v>6117</v>
      </c>
      <c r="K11" s="22">
        <v>1261116</v>
      </c>
      <c r="L11" s="22">
        <v>660</v>
      </c>
      <c r="M11" s="22">
        <v>186229</v>
      </c>
      <c r="N11" s="22">
        <v>15671</v>
      </c>
      <c r="O11" s="24">
        <v>2710439</v>
      </c>
      <c r="P11" s="22">
        <v>67</v>
      </c>
      <c r="Q11" s="22">
        <v>191262</v>
      </c>
      <c r="R11" s="22">
        <v>4454</v>
      </c>
      <c r="S11" s="61">
        <v>2276570</v>
      </c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</row>
    <row r="12" spans="1:44" ht="12" customHeight="1">
      <c r="A12" s="65" t="s">
        <v>537</v>
      </c>
      <c r="B12" s="22">
        <v>112193</v>
      </c>
      <c r="C12" s="22">
        <v>24801256</v>
      </c>
      <c r="D12" s="22">
        <v>15441</v>
      </c>
      <c r="E12" s="22">
        <v>4316076</v>
      </c>
      <c r="F12" s="22">
        <v>64</v>
      </c>
      <c r="G12" s="22">
        <v>7104</v>
      </c>
      <c r="H12" s="22">
        <v>8</v>
      </c>
      <c r="I12" s="22">
        <v>2866</v>
      </c>
      <c r="J12" s="22">
        <v>8362</v>
      </c>
      <c r="K12" s="22">
        <v>2262451</v>
      </c>
      <c r="L12" s="22">
        <v>1447</v>
      </c>
      <c r="M12" s="22">
        <v>333075</v>
      </c>
      <c r="N12" s="22">
        <v>1437</v>
      </c>
      <c r="O12" s="24">
        <v>213764</v>
      </c>
      <c r="P12" s="22">
        <v>52</v>
      </c>
      <c r="Q12" s="22">
        <v>227964</v>
      </c>
      <c r="R12" s="22">
        <v>4071</v>
      </c>
      <c r="S12" s="61">
        <v>1268852</v>
      </c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</row>
    <row r="13" spans="1:44" ht="12" customHeight="1">
      <c r="A13" s="65" t="s">
        <v>538</v>
      </c>
      <c r="B13" s="22">
        <v>218543</v>
      </c>
      <c r="C13" s="22">
        <v>42501093</v>
      </c>
      <c r="D13" s="22">
        <v>14532</v>
      </c>
      <c r="E13" s="22">
        <v>10788739</v>
      </c>
      <c r="F13" s="22">
        <v>15</v>
      </c>
      <c r="G13" s="22">
        <v>7203</v>
      </c>
      <c r="H13" s="22">
        <v>7</v>
      </c>
      <c r="I13" s="22">
        <v>8398</v>
      </c>
      <c r="J13" s="22">
        <v>539</v>
      </c>
      <c r="K13" s="22">
        <v>187815</v>
      </c>
      <c r="L13" s="22">
        <v>780</v>
      </c>
      <c r="M13" s="22">
        <v>332505</v>
      </c>
      <c r="N13" s="22">
        <v>972</v>
      </c>
      <c r="O13" s="24">
        <v>148058</v>
      </c>
      <c r="P13" s="22">
        <v>108</v>
      </c>
      <c r="Q13" s="22">
        <v>337858</v>
      </c>
      <c r="R13" s="22">
        <v>12111</v>
      </c>
      <c r="S13" s="61">
        <v>9766901</v>
      </c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</row>
    <row r="14" spans="1:44" s="28" customFormat="1" ht="12" customHeight="1">
      <c r="A14" s="60" t="s">
        <v>58</v>
      </c>
      <c r="B14" s="22">
        <v>382958</v>
      </c>
      <c r="C14" s="22">
        <v>77081811</v>
      </c>
      <c r="D14" s="22">
        <v>34052</v>
      </c>
      <c r="E14" s="22">
        <v>7872456</v>
      </c>
      <c r="F14" s="22">
        <v>257</v>
      </c>
      <c r="G14" s="22">
        <v>60936</v>
      </c>
      <c r="H14" s="22">
        <v>40</v>
      </c>
      <c r="I14" s="22">
        <v>24986</v>
      </c>
      <c r="J14" s="22">
        <v>17262</v>
      </c>
      <c r="K14" s="22">
        <v>3441586</v>
      </c>
      <c r="L14" s="22">
        <v>2893</v>
      </c>
      <c r="M14" s="22">
        <v>692254</v>
      </c>
      <c r="N14" s="22">
        <v>5744</v>
      </c>
      <c r="O14" s="24">
        <v>1053267</v>
      </c>
      <c r="P14" s="22">
        <v>248</v>
      </c>
      <c r="Q14" s="22">
        <v>581370</v>
      </c>
      <c r="R14" s="22">
        <v>7608</v>
      </c>
      <c r="S14" s="61">
        <v>2018057</v>
      </c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</row>
    <row r="15" spans="1:44" s="28" customFormat="1" ht="12" customHeight="1">
      <c r="A15" s="57" t="s">
        <v>539</v>
      </c>
      <c r="B15" s="19">
        <v>35937</v>
      </c>
      <c r="C15" s="19">
        <v>7296558</v>
      </c>
      <c r="D15" s="19">
        <v>6419</v>
      </c>
      <c r="E15" s="19">
        <v>1140581</v>
      </c>
      <c r="F15" s="19">
        <v>12</v>
      </c>
      <c r="G15" s="19">
        <v>2042</v>
      </c>
      <c r="H15" s="19">
        <v>8</v>
      </c>
      <c r="I15" s="19">
        <v>3157</v>
      </c>
      <c r="J15" s="19">
        <v>4389</v>
      </c>
      <c r="K15" s="19">
        <v>682929</v>
      </c>
      <c r="L15" s="19">
        <v>517</v>
      </c>
      <c r="M15" s="19">
        <v>83675</v>
      </c>
      <c r="N15" s="19">
        <v>1074</v>
      </c>
      <c r="O15" s="25">
        <v>180635</v>
      </c>
      <c r="P15" s="19">
        <v>45</v>
      </c>
      <c r="Q15" s="19">
        <v>35608</v>
      </c>
      <c r="R15" s="19">
        <v>374</v>
      </c>
      <c r="S15" s="63">
        <v>152535</v>
      </c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</row>
    <row r="16" spans="1:44" s="28" customFormat="1" ht="12" customHeight="1">
      <c r="A16" s="57" t="s">
        <v>540</v>
      </c>
      <c r="B16" s="19">
        <v>55789</v>
      </c>
      <c r="C16" s="19">
        <v>10008391</v>
      </c>
      <c r="D16" s="19">
        <v>2864</v>
      </c>
      <c r="E16" s="19">
        <v>575474</v>
      </c>
      <c r="F16" s="19">
        <v>2</v>
      </c>
      <c r="G16" s="19">
        <v>194</v>
      </c>
      <c r="H16" s="19">
        <v>6</v>
      </c>
      <c r="I16" s="19">
        <v>2279</v>
      </c>
      <c r="J16" s="19">
        <v>583</v>
      </c>
      <c r="K16" s="19">
        <v>115758</v>
      </c>
      <c r="L16" s="19">
        <v>149</v>
      </c>
      <c r="M16" s="19">
        <v>57425</v>
      </c>
      <c r="N16" s="19">
        <v>721</v>
      </c>
      <c r="O16" s="25">
        <v>119635</v>
      </c>
      <c r="P16" s="19">
        <v>13</v>
      </c>
      <c r="Q16" s="19">
        <v>27758</v>
      </c>
      <c r="R16" s="19">
        <v>1390</v>
      </c>
      <c r="S16" s="63">
        <v>252424</v>
      </c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</row>
    <row r="17" spans="1:44" s="28" customFormat="1" ht="12" customHeight="1">
      <c r="A17" s="57" t="s">
        <v>541</v>
      </c>
      <c r="B17" s="19">
        <v>35395</v>
      </c>
      <c r="C17" s="19">
        <v>7979874</v>
      </c>
      <c r="D17" s="19">
        <v>6266</v>
      </c>
      <c r="E17" s="19">
        <v>1232670</v>
      </c>
      <c r="F17" s="19">
        <v>25</v>
      </c>
      <c r="G17" s="19">
        <v>2675</v>
      </c>
      <c r="H17" s="19">
        <v>2</v>
      </c>
      <c r="I17" s="19">
        <v>797</v>
      </c>
      <c r="J17" s="19">
        <v>4061</v>
      </c>
      <c r="K17" s="19">
        <v>683086</v>
      </c>
      <c r="L17" s="19">
        <v>376</v>
      </c>
      <c r="M17" s="19">
        <v>58388</v>
      </c>
      <c r="N17" s="19">
        <v>578</v>
      </c>
      <c r="O17" s="25">
        <v>90051</v>
      </c>
      <c r="P17" s="19">
        <v>13</v>
      </c>
      <c r="Q17" s="19">
        <v>13098</v>
      </c>
      <c r="R17" s="19">
        <v>1211</v>
      </c>
      <c r="S17" s="63">
        <v>384575</v>
      </c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</row>
    <row r="18" spans="1:44" s="28" customFormat="1" ht="12" customHeight="1">
      <c r="A18" s="57" t="s">
        <v>542</v>
      </c>
      <c r="B18" s="19">
        <v>44299</v>
      </c>
      <c r="C18" s="19">
        <v>11848051</v>
      </c>
      <c r="D18" s="19">
        <v>3669</v>
      </c>
      <c r="E18" s="19">
        <v>993395</v>
      </c>
      <c r="F18" s="19">
        <v>13</v>
      </c>
      <c r="G18" s="19">
        <v>12764</v>
      </c>
      <c r="H18" s="19">
        <v>2</v>
      </c>
      <c r="I18" s="19">
        <v>532</v>
      </c>
      <c r="J18" s="19">
        <v>1953</v>
      </c>
      <c r="K18" s="19">
        <v>409076</v>
      </c>
      <c r="L18" s="19">
        <v>260</v>
      </c>
      <c r="M18" s="19">
        <v>84131</v>
      </c>
      <c r="N18" s="19">
        <v>1045</v>
      </c>
      <c r="O18" s="25">
        <v>275798</v>
      </c>
      <c r="P18" s="19">
        <v>28</v>
      </c>
      <c r="Q18" s="19">
        <v>67489</v>
      </c>
      <c r="R18" s="19">
        <v>368</v>
      </c>
      <c r="S18" s="63">
        <v>143604</v>
      </c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</row>
    <row r="19" spans="1:44" s="28" customFormat="1" ht="12" customHeight="1">
      <c r="A19" s="57" t="s">
        <v>543</v>
      </c>
      <c r="B19" s="19">
        <v>16455</v>
      </c>
      <c r="C19" s="19">
        <v>4077483</v>
      </c>
      <c r="D19" s="19">
        <v>918</v>
      </c>
      <c r="E19" s="19">
        <v>304428</v>
      </c>
      <c r="F19" s="19">
        <v>4</v>
      </c>
      <c r="G19" s="19">
        <v>887</v>
      </c>
      <c r="H19" s="19">
        <v>0</v>
      </c>
      <c r="I19" s="19">
        <v>0</v>
      </c>
      <c r="J19" s="19">
        <v>304</v>
      </c>
      <c r="K19" s="19">
        <v>72977</v>
      </c>
      <c r="L19" s="19">
        <v>125</v>
      </c>
      <c r="M19" s="19">
        <v>34598</v>
      </c>
      <c r="N19" s="19">
        <v>296</v>
      </c>
      <c r="O19" s="25">
        <v>47702</v>
      </c>
      <c r="P19" s="19">
        <v>19</v>
      </c>
      <c r="Q19" s="19">
        <v>56295</v>
      </c>
      <c r="R19" s="19">
        <v>170</v>
      </c>
      <c r="S19" s="63">
        <v>91969</v>
      </c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</row>
    <row r="20" spans="1:44" s="28" customFormat="1" ht="12" customHeight="1">
      <c r="A20" s="57" t="s">
        <v>544</v>
      </c>
      <c r="B20" s="19">
        <v>22150</v>
      </c>
      <c r="C20" s="19">
        <v>7493126</v>
      </c>
      <c r="D20" s="19">
        <v>2480</v>
      </c>
      <c r="E20" s="19">
        <v>1008233</v>
      </c>
      <c r="F20" s="19">
        <v>21</v>
      </c>
      <c r="G20" s="19">
        <v>10208</v>
      </c>
      <c r="H20" s="19">
        <v>4</v>
      </c>
      <c r="I20" s="19">
        <v>13186</v>
      </c>
      <c r="J20" s="19">
        <v>1850</v>
      </c>
      <c r="K20" s="19">
        <v>685673</v>
      </c>
      <c r="L20" s="19">
        <v>133</v>
      </c>
      <c r="M20" s="19">
        <v>33236</v>
      </c>
      <c r="N20" s="19">
        <v>236</v>
      </c>
      <c r="O20" s="25">
        <v>43578</v>
      </c>
      <c r="P20" s="19">
        <v>45</v>
      </c>
      <c r="Q20" s="19">
        <v>166411</v>
      </c>
      <c r="R20" s="19">
        <v>191</v>
      </c>
      <c r="S20" s="63">
        <v>55942</v>
      </c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</row>
    <row r="21" spans="1:44" s="28" customFormat="1" ht="12" customHeight="1">
      <c r="A21" s="57" t="s">
        <v>545</v>
      </c>
      <c r="B21" s="19">
        <v>17123</v>
      </c>
      <c r="C21" s="19">
        <v>4111369</v>
      </c>
      <c r="D21" s="19">
        <v>1991</v>
      </c>
      <c r="E21" s="19">
        <v>394453</v>
      </c>
      <c r="F21" s="19">
        <v>0</v>
      </c>
      <c r="G21" s="19">
        <v>0</v>
      </c>
      <c r="H21" s="19">
        <v>0</v>
      </c>
      <c r="I21" s="19">
        <v>0</v>
      </c>
      <c r="J21" s="19">
        <v>1312</v>
      </c>
      <c r="K21" s="19">
        <v>190172</v>
      </c>
      <c r="L21" s="19">
        <v>184</v>
      </c>
      <c r="M21" s="19">
        <v>59272</v>
      </c>
      <c r="N21" s="19">
        <v>177</v>
      </c>
      <c r="O21" s="25">
        <v>27020</v>
      </c>
      <c r="P21" s="19">
        <v>15</v>
      </c>
      <c r="Q21" s="19">
        <v>25394</v>
      </c>
      <c r="R21" s="19">
        <v>303</v>
      </c>
      <c r="S21" s="63">
        <v>92595</v>
      </c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</row>
    <row r="22" spans="1:44" s="28" customFormat="1" ht="12" customHeight="1">
      <c r="A22" s="57" t="s">
        <v>546</v>
      </c>
      <c r="B22" s="19">
        <v>31518</v>
      </c>
      <c r="C22" s="19">
        <v>6844134</v>
      </c>
      <c r="D22" s="19">
        <v>3451</v>
      </c>
      <c r="E22" s="19">
        <v>846914</v>
      </c>
      <c r="F22" s="19">
        <v>134</v>
      </c>
      <c r="G22" s="19">
        <v>15227</v>
      </c>
      <c r="H22" s="19">
        <v>2</v>
      </c>
      <c r="I22" s="19">
        <v>1264</v>
      </c>
      <c r="J22" s="19">
        <v>2433</v>
      </c>
      <c r="K22" s="19">
        <v>527659</v>
      </c>
      <c r="L22" s="19">
        <v>188</v>
      </c>
      <c r="M22" s="19">
        <v>39095</v>
      </c>
      <c r="N22" s="19">
        <v>167</v>
      </c>
      <c r="O22" s="25">
        <v>24565</v>
      </c>
      <c r="P22" s="19">
        <v>17</v>
      </c>
      <c r="Q22" s="19">
        <v>25935</v>
      </c>
      <c r="R22" s="19">
        <v>510</v>
      </c>
      <c r="S22" s="63">
        <v>213170</v>
      </c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</row>
    <row r="23" spans="1:44" ht="12" customHeight="1">
      <c r="A23" s="57" t="s">
        <v>547</v>
      </c>
      <c r="B23" s="19">
        <v>8086</v>
      </c>
      <c r="C23" s="19">
        <v>1584980</v>
      </c>
      <c r="D23" s="19">
        <v>353</v>
      </c>
      <c r="E23" s="19">
        <v>59506</v>
      </c>
      <c r="F23" s="19">
        <v>0</v>
      </c>
      <c r="G23" s="19">
        <v>0</v>
      </c>
      <c r="H23" s="19">
        <v>0</v>
      </c>
      <c r="I23" s="19">
        <v>0</v>
      </c>
      <c r="J23" s="19">
        <v>32</v>
      </c>
      <c r="K23" s="19">
        <v>7747</v>
      </c>
      <c r="L23" s="19">
        <v>91</v>
      </c>
      <c r="M23" s="19">
        <v>15662</v>
      </c>
      <c r="N23" s="19">
        <v>139</v>
      </c>
      <c r="O23" s="25">
        <v>21724</v>
      </c>
      <c r="P23" s="19">
        <v>6</v>
      </c>
      <c r="Q23" s="19">
        <v>1820</v>
      </c>
      <c r="R23" s="19">
        <v>85</v>
      </c>
      <c r="S23" s="63">
        <v>12554</v>
      </c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</row>
    <row r="24" spans="1:44" ht="12" customHeight="1">
      <c r="A24" s="57" t="s">
        <v>548</v>
      </c>
      <c r="B24" s="19">
        <v>17163</v>
      </c>
      <c r="C24" s="19">
        <v>3058685</v>
      </c>
      <c r="D24" s="19">
        <v>693</v>
      </c>
      <c r="E24" s="19">
        <v>140569</v>
      </c>
      <c r="F24" s="19">
        <v>9</v>
      </c>
      <c r="G24" s="19">
        <v>12969</v>
      </c>
      <c r="H24" s="19">
        <v>8</v>
      </c>
      <c r="I24" s="19">
        <v>1977</v>
      </c>
      <c r="J24" s="19">
        <v>47</v>
      </c>
      <c r="K24" s="19">
        <v>11571</v>
      </c>
      <c r="L24" s="19">
        <v>231</v>
      </c>
      <c r="M24" s="19">
        <v>43562</v>
      </c>
      <c r="N24" s="19">
        <v>197</v>
      </c>
      <c r="O24" s="25">
        <v>22053</v>
      </c>
      <c r="P24" s="19">
        <v>18</v>
      </c>
      <c r="Q24" s="19">
        <v>19552</v>
      </c>
      <c r="R24" s="19">
        <v>183</v>
      </c>
      <c r="S24" s="63">
        <v>28887</v>
      </c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</row>
    <row r="25" spans="1:44" ht="12" customHeight="1">
      <c r="A25" s="57" t="s">
        <v>549</v>
      </c>
      <c r="B25" s="19">
        <v>3162</v>
      </c>
      <c r="C25" s="19">
        <v>662696</v>
      </c>
      <c r="D25" s="19">
        <v>522</v>
      </c>
      <c r="E25" s="19">
        <v>155495</v>
      </c>
      <c r="F25" s="19">
        <v>6</v>
      </c>
      <c r="G25" s="19">
        <v>948</v>
      </c>
      <c r="H25" s="19">
        <v>0</v>
      </c>
      <c r="I25" s="19">
        <v>0</v>
      </c>
      <c r="J25" s="19">
        <v>292</v>
      </c>
      <c r="K25" s="19">
        <v>34101</v>
      </c>
      <c r="L25" s="19">
        <v>127</v>
      </c>
      <c r="M25" s="19">
        <v>61391</v>
      </c>
      <c r="N25" s="19">
        <v>18</v>
      </c>
      <c r="O25" s="25">
        <v>3062</v>
      </c>
      <c r="P25" s="19">
        <v>9</v>
      </c>
      <c r="Q25" s="19">
        <v>46400</v>
      </c>
      <c r="R25" s="19">
        <v>70</v>
      </c>
      <c r="S25" s="63">
        <v>9593</v>
      </c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4" ht="12" customHeight="1">
      <c r="A26" s="57" t="s">
        <v>550</v>
      </c>
      <c r="B26" s="19">
        <v>38624</v>
      </c>
      <c r="C26" s="19">
        <v>3514094</v>
      </c>
      <c r="D26" s="19">
        <v>1501</v>
      </c>
      <c r="E26" s="19">
        <v>220219</v>
      </c>
      <c r="F26" s="19">
        <v>6</v>
      </c>
      <c r="G26" s="19">
        <v>879</v>
      </c>
      <c r="H26" s="19">
        <v>1</v>
      </c>
      <c r="I26" s="19">
        <v>142</v>
      </c>
      <c r="J26" s="19">
        <v>0</v>
      </c>
      <c r="K26" s="19">
        <v>0</v>
      </c>
      <c r="L26" s="19">
        <v>125</v>
      </c>
      <c r="M26" s="19">
        <v>22075</v>
      </c>
      <c r="N26" s="19">
        <v>81</v>
      </c>
      <c r="O26" s="25">
        <v>6552</v>
      </c>
      <c r="P26" s="19">
        <v>0</v>
      </c>
      <c r="Q26" s="19">
        <v>0</v>
      </c>
      <c r="R26" s="19">
        <v>1288</v>
      </c>
      <c r="S26" s="63">
        <v>190571</v>
      </c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4" ht="12" customHeight="1">
      <c r="A27" s="57" t="s">
        <v>551</v>
      </c>
      <c r="B27" s="19">
        <v>41942</v>
      </c>
      <c r="C27" s="19">
        <v>6229779</v>
      </c>
      <c r="D27" s="19">
        <v>1645</v>
      </c>
      <c r="E27" s="19">
        <v>620864</v>
      </c>
      <c r="F27" s="19">
        <v>23</v>
      </c>
      <c r="G27" s="19">
        <v>1966</v>
      </c>
      <c r="H27" s="19">
        <v>7</v>
      </c>
      <c r="I27" s="19">
        <v>1653</v>
      </c>
      <c r="J27" s="19">
        <v>6</v>
      </c>
      <c r="K27" s="19">
        <v>20838</v>
      </c>
      <c r="L27" s="19">
        <v>225</v>
      </c>
      <c r="M27" s="19">
        <v>70652</v>
      </c>
      <c r="N27" s="19">
        <v>386</v>
      </c>
      <c r="O27" s="25">
        <v>104898</v>
      </c>
      <c r="P27" s="19">
        <v>13</v>
      </c>
      <c r="Q27" s="19">
        <v>93650</v>
      </c>
      <c r="R27" s="19">
        <v>985</v>
      </c>
      <c r="S27" s="63">
        <v>327207</v>
      </c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44" ht="12" customHeight="1">
      <c r="A28" s="57" t="s">
        <v>552</v>
      </c>
      <c r="B28" s="19">
        <v>15315</v>
      </c>
      <c r="C28" s="19">
        <v>2372591</v>
      </c>
      <c r="D28" s="19">
        <v>1280</v>
      </c>
      <c r="E28" s="19">
        <v>179655</v>
      </c>
      <c r="F28" s="19">
        <v>2</v>
      </c>
      <c r="G28" s="19">
        <v>176</v>
      </c>
      <c r="H28" s="19">
        <v>0</v>
      </c>
      <c r="I28" s="19">
        <v>0</v>
      </c>
      <c r="J28" s="19">
        <v>0</v>
      </c>
      <c r="K28" s="19">
        <v>0</v>
      </c>
      <c r="L28" s="19">
        <v>162</v>
      </c>
      <c r="M28" s="19">
        <v>29092</v>
      </c>
      <c r="N28" s="19">
        <v>629</v>
      </c>
      <c r="O28" s="25">
        <v>85993</v>
      </c>
      <c r="P28" s="19">
        <v>7</v>
      </c>
      <c r="Q28" s="19">
        <v>1960</v>
      </c>
      <c r="R28" s="19">
        <v>480</v>
      </c>
      <c r="S28" s="63">
        <v>62432</v>
      </c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</row>
    <row r="29" spans="1:44" ht="12" customHeight="1">
      <c r="A29" s="60" t="s">
        <v>82</v>
      </c>
      <c r="B29" s="22">
        <v>5238</v>
      </c>
      <c r="C29" s="22">
        <v>665286</v>
      </c>
      <c r="D29" s="22">
        <v>966</v>
      </c>
      <c r="E29" s="22">
        <v>157376</v>
      </c>
      <c r="F29" s="22">
        <v>4</v>
      </c>
      <c r="G29" s="22">
        <v>195</v>
      </c>
      <c r="H29" s="22">
        <v>3</v>
      </c>
      <c r="I29" s="22">
        <v>449</v>
      </c>
      <c r="J29" s="22">
        <v>921</v>
      </c>
      <c r="K29" s="22">
        <v>151550</v>
      </c>
      <c r="L29" s="22">
        <v>7</v>
      </c>
      <c r="M29" s="22">
        <v>870</v>
      </c>
      <c r="N29" s="22">
        <v>4</v>
      </c>
      <c r="O29" s="24">
        <v>571</v>
      </c>
      <c r="P29" s="22">
        <v>4</v>
      </c>
      <c r="Q29" s="22">
        <v>2008</v>
      </c>
      <c r="R29" s="22">
        <v>23</v>
      </c>
      <c r="S29" s="61">
        <v>1732</v>
      </c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</row>
    <row r="30" spans="1:19" s="5" customFormat="1" ht="12" customHeight="1">
      <c r="A30" s="60" t="s">
        <v>491</v>
      </c>
      <c r="B30" s="19">
        <v>5164</v>
      </c>
      <c r="C30" s="19">
        <v>654102</v>
      </c>
      <c r="D30" s="19">
        <v>966</v>
      </c>
      <c r="E30" s="19">
        <v>157376</v>
      </c>
      <c r="F30" s="19">
        <v>4</v>
      </c>
      <c r="G30" s="19">
        <v>195</v>
      </c>
      <c r="H30" s="19">
        <v>3</v>
      </c>
      <c r="I30" s="19">
        <v>449</v>
      </c>
      <c r="J30" s="19">
        <v>921</v>
      </c>
      <c r="K30" s="19">
        <v>151550</v>
      </c>
      <c r="L30" s="19">
        <v>7</v>
      </c>
      <c r="M30" s="19">
        <v>870</v>
      </c>
      <c r="N30" s="19">
        <v>4</v>
      </c>
      <c r="O30" s="25">
        <v>571</v>
      </c>
      <c r="P30" s="19">
        <v>4</v>
      </c>
      <c r="Q30" s="19">
        <v>2008</v>
      </c>
      <c r="R30" s="19">
        <v>23</v>
      </c>
      <c r="S30" s="63">
        <v>1732</v>
      </c>
    </row>
    <row r="31" spans="1:19" s="5" customFormat="1" ht="12" customHeight="1">
      <c r="A31" s="60" t="s">
        <v>492</v>
      </c>
      <c r="B31" s="19">
        <v>74</v>
      </c>
      <c r="C31" s="19">
        <v>11184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25">
        <v>0</v>
      </c>
      <c r="P31" s="19">
        <v>0</v>
      </c>
      <c r="Q31" s="19">
        <v>0</v>
      </c>
      <c r="R31" s="19">
        <v>0</v>
      </c>
      <c r="S31" s="63">
        <v>0</v>
      </c>
    </row>
    <row r="32" spans="1:19" ht="12" customHeight="1">
      <c r="A32" s="45" t="s">
        <v>0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</row>
    <row r="33" spans="1:19" ht="11.25" customHeight="1">
      <c r="A33" s="33" t="s">
        <v>37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1:67" ht="11.25" customHeight="1" hidden="1">
      <c r="A34" s="11" t="s">
        <v>8</v>
      </c>
      <c r="B34" s="48">
        <f>B7-SUM(B8:B14)-B29</f>
        <v>0</v>
      </c>
      <c r="C34" s="48">
        <f aca="true" t="shared" si="0" ref="C34:S34">C7-SUM(C8:C14)-C29</f>
        <v>0</v>
      </c>
      <c r="D34" s="48">
        <f t="shared" si="0"/>
        <v>0</v>
      </c>
      <c r="E34" s="48">
        <f t="shared" si="0"/>
        <v>0</v>
      </c>
      <c r="F34" s="48">
        <f t="shared" si="0"/>
        <v>0</v>
      </c>
      <c r="G34" s="48">
        <f t="shared" si="0"/>
        <v>0</v>
      </c>
      <c r="H34" s="48">
        <f t="shared" si="0"/>
        <v>0</v>
      </c>
      <c r="I34" s="48">
        <f t="shared" si="0"/>
        <v>1</v>
      </c>
      <c r="J34" s="48">
        <f t="shared" si="0"/>
        <v>0</v>
      </c>
      <c r="K34" s="48">
        <f t="shared" si="0"/>
        <v>0</v>
      </c>
      <c r="L34" s="48">
        <f t="shared" si="0"/>
        <v>0</v>
      </c>
      <c r="M34" s="48">
        <f t="shared" si="0"/>
        <v>2</v>
      </c>
      <c r="N34" s="48">
        <f t="shared" si="0"/>
        <v>0</v>
      </c>
      <c r="O34" s="48">
        <f t="shared" si="0"/>
        <v>0</v>
      </c>
      <c r="P34" s="48">
        <f t="shared" si="0"/>
        <v>0</v>
      </c>
      <c r="Q34" s="48">
        <f t="shared" si="0"/>
        <v>0</v>
      </c>
      <c r="R34" s="48">
        <f t="shared" si="0"/>
        <v>0</v>
      </c>
      <c r="S34" s="48">
        <f t="shared" si="0"/>
        <v>0</v>
      </c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</row>
    <row r="35" spans="1:67" ht="11.25" customHeight="1" hidden="1">
      <c r="A35" s="11" t="s">
        <v>10</v>
      </c>
      <c r="B35" s="48">
        <f>B14-SUM(B15:B28)</f>
        <v>0</v>
      </c>
      <c r="C35" s="48">
        <f aca="true" t="shared" si="1" ref="C35:S35">C14-SUM(C15:C28)</f>
        <v>0</v>
      </c>
      <c r="D35" s="48">
        <f t="shared" si="1"/>
        <v>0</v>
      </c>
      <c r="E35" s="48">
        <f t="shared" si="1"/>
        <v>0</v>
      </c>
      <c r="F35" s="48">
        <f t="shared" si="1"/>
        <v>0</v>
      </c>
      <c r="G35" s="48">
        <f t="shared" si="1"/>
        <v>1</v>
      </c>
      <c r="H35" s="48">
        <f t="shared" si="1"/>
        <v>0</v>
      </c>
      <c r="I35" s="48">
        <f t="shared" si="1"/>
        <v>-1</v>
      </c>
      <c r="J35" s="48">
        <f t="shared" si="1"/>
        <v>0</v>
      </c>
      <c r="K35" s="48">
        <f t="shared" si="1"/>
        <v>-1</v>
      </c>
      <c r="L35" s="48">
        <f t="shared" si="1"/>
        <v>0</v>
      </c>
      <c r="M35" s="48">
        <f t="shared" si="1"/>
        <v>0</v>
      </c>
      <c r="N35" s="48">
        <f t="shared" si="1"/>
        <v>0</v>
      </c>
      <c r="O35" s="48">
        <f t="shared" si="1"/>
        <v>1</v>
      </c>
      <c r="P35" s="48">
        <f t="shared" si="1"/>
        <v>0</v>
      </c>
      <c r="Q35" s="48">
        <f t="shared" si="1"/>
        <v>0</v>
      </c>
      <c r="R35" s="48">
        <f t="shared" si="1"/>
        <v>0</v>
      </c>
      <c r="S35" s="48">
        <f t="shared" si="1"/>
        <v>-1</v>
      </c>
      <c r="T35" s="48"/>
      <c r="U35" s="48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</row>
    <row r="36" spans="1:67" ht="11.25" customHeight="1" hidden="1">
      <c r="A36" s="11" t="s">
        <v>11</v>
      </c>
      <c r="B36" s="48">
        <f aca="true" t="shared" si="2" ref="B36:S36">B29-B30-B31</f>
        <v>0</v>
      </c>
      <c r="C36" s="48">
        <f t="shared" si="2"/>
        <v>0</v>
      </c>
      <c r="D36" s="48">
        <f t="shared" si="2"/>
        <v>0</v>
      </c>
      <c r="E36" s="48">
        <f t="shared" si="2"/>
        <v>0</v>
      </c>
      <c r="F36" s="48">
        <f t="shared" si="2"/>
        <v>0</v>
      </c>
      <c r="G36" s="48">
        <f t="shared" si="2"/>
        <v>0</v>
      </c>
      <c r="H36" s="48">
        <f t="shared" si="2"/>
        <v>0</v>
      </c>
      <c r="I36" s="48">
        <f t="shared" si="2"/>
        <v>0</v>
      </c>
      <c r="J36" s="48">
        <f t="shared" si="2"/>
        <v>0</v>
      </c>
      <c r="K36" s="48">
        <f t="shared" si="2"/>
        <v>0</v>
      </c>
      <c r="L36" s="48">
        <f t="shared" si="2"/>
        <v>0</v>
      </c>
      <c r="M36" s="48">
        <f t="shared" si="2"/>
        <v>0</v>
      </c>
      <c r="N36" s="48">
        <f t="shared" si="2"/>
        <v>0</v>
      </c>
      <c r="O36" s="48">
        <f t="shared" si="2"/>
        <v>0</v>
      </c>
      <c r="P36" s="48">
        <f t="shared" si="2"/>
        <v>0</v>
      </c>
      <c r="Q36" s="48">
        <f t="shared" si="2"/>
        <v>0</v>
      </c>
      <c r="R36" s="48">
        <f t="shared" si="2"/>
        <v>0</v>
      </c>
      <c r="S36" s="48">
        <f t="shared" si="2"/>
        <v>0</v>
      </c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</row>
    <row r="37" spans="1:19" ht="11.25" customHeight="1" hidden="1">
      <c r="A37" s="64" t="s">
        <v>362</v>
      </c>
      <c r="B37" s="48">
        <f>B7-'年月Monthly'!B223</f>
        <v>0</v>
      </c>
      <c r="C37" s="48">
        <f>C7-'年月Monthly'!C223</f>
        <v>0</v>
      </c>
      <c r="D37" s="48">
        <f>D7-'年月Monthly'!D223</f>
        <v>0</v>
      </c>
      <c r="E37" s="48">
        <f>E7-'年月Monthly'!E223</f>
        <v>0</v>
      </c>
      <c r="F37" s="48">
        <f>F7-'年月Monthly'!F223</f>
        <v>0</v>
      </c>
      <c r="G37" s="48">
        <f>G7-'年月Monthly'!G223</f>
        <v>0</v>
      </c>
      <c r="H37" s="48">
        <f>H7-'年月Monthly'!H223</f>
        <v>0</v>
      </c>
      <c r="I37" s="48">
        <f>I7-'年月Monthly'!I223</f>
        <v>0</v>
      </c>
      <c r="J37" s="48">
        <f>J7-'年月Monthly'!J223</f>
        <v>0</v>
      </c>
      <c r="K37" s="48">
        <f>K7-'年月Monthly'!K223</f>
        <v>0</v>
      </c>
      <c r="L37" s="48">
        <f>L7-'年月Monthly'!L223</f>
        <v>0</v>
      </c>
      <c r="M37" s="48">
        <f>M7-'年月Monthly'!M223</f>
        <v>0</v>
      </c>
      <c r="N37" s="48">
        <f>N7-'年月Monthly'!N223</f>
        <v>0</v>
      </c>
      <c r="O37" s="48">
        <f>O7-'年月Monthly'!O223</f>
        <v>0</v>
      </c>
      <c r="P37" s="48">
        <f>P7-'年月Monthly'!P223</f>
        <v>0</v>
      </c>
      <c r="Q37" s="48">
        <f>Q7-'年月Monthly'!Q223</f>
        <v>0</v>
      </c>
      <c r="R37" s="48">
        <f>R7-'年月Monthly'!R223</f>
        <v>0</v>
      </c>
      <c r="S37" s="48">
        <f>S7-'年月Monthly'!S223</f>
        <v>0</v>
      </c>
    </row>
    <row r="38" spans="1:19" ht="11.25" customHeight="1">
      <c r="A38" s="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</row>
    <row r="39" spans="1:19" ht="12">
      <c r="A39" s="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</row>
    <row r="40" spans="1:19" ht="12">
      <c r="A40" s="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</row>
    <row r="41" spans="2:19" ht="12"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</row>
    <row r="42" spans="2:19" ht="12"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</row>
    <row r="43" spans="2:19" ht="12"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</row>
    <row r="44" spans="2:19" ht="12"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</row>
    <row r="45" spans="2:19" ht="12"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</row>
  </sheetData>
  <sheetProtection/>
  <mergeCells count="14">
    <mergeCell ref="D4:E4"/>
    <mergeCell ref="F4:G4"/>
    <mergeCell ref="H4:I4"/>
    <mergeCell ref="J4:K4"/>
    <mergeCell ref="L4:M4"/>
    <mergeCell ref="N4:O4"/>
    <mergeCell ref="P4:Q4"/>
    <mergeCell ref="R4:S4"/>
    <mergeCell ref="A1:S1"/>
    <mergeCell ref="A3:A6"/>
    <mergeCell ref="B3:C3"/>
    <mergeCell ref="D3:S3"/>
    <mergeCell ref="B4:B5"/>
    <mergeCell ref="C4:C5"/>
  </mergeCells>
  <conditionalFormatting sqref="B34:S34 B35:U35 B36:S37">
    <cfRule type="cellIs" priority="1" dxfId="13" operator="not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O45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S1"/>
    </sheetView>
  </sheetViews>
  <sheetFormatPr defaultColWidth="9.33203125" defaultRowHeight="12"/>
  <cols>
    <col min="1" max="1" width="23.66015625" style="10" customWidth="1"/>
    <col min="2" max="2" width="14.33203125" style="0" customWidth="1"/>
    <col min="3" max="3" width="15.5" style="0" customWidth="1"/>
    <col min="4" max="4" width="7.66015625" style="0" customWidth="1"/>
    <col min="5" max="5" width="13.16015625" style="0" customWidth="1"/>
    <col min="6" max="6" width="7.66015625" style="0" customWidth="1"/>
    <col min="7" max="7" width="13.16015625" style="0" customWidth="1"/>
    <col min="8" max="8" width="7.5" style="0" customWidth="1"/>
    <col min="9" max="9" width="13.16015625" style="0" customWidth="1"/>
    <col min="10" max="10" width="9.83203125" style="0" customWidth="1"/>
    <col min="11" max="11" width="13.16015625" style="0" customWidth="1"/>
    <col min="12" max="12" width="6.83203125" style="0" customWidth="1"/>
    <col min="13" max="13" width="13.16015625" style="0" customWidth="1"/>
    <col min="14" max="14" width="7.33203125" style="0" customWidth="1"/>
    <col min="15" max="15" width="13.16015625" style="0" customWidth="1"/>
    <col min="16" max="16" width="7.66015625" style="0" customWidth="1"/>
    <col min="17" max="17" width="13.16015625" style="0" customWidth="1"/>
    <col min="18" max="18" width="7.33203125" style="0" customWidth="1"/>
    <col min="19" max="19" width="13.16015625" style="0" customWidth="1"/>
  </cols>
  <sheetData>
    <row r="1" spans="1:19" ht="19.5" customHeight="1">
      <c r="A1" s="85" t="s">
        <v>305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</row>
    <row r="2" spans="1:16" s="38" customFormat="1" ht="11.25" customHeight="1">
      <c r="A2" s="36" t="s">
        <v>554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P2" s="37"/>
    </row>
    <row r="3" spans="1:19" ht="15" customHeight="1">
      <c r="A3" s="86" t="s">
        <v>50</v>
      </c>
      <c r="B3" s="74" t="s">
        <v>307</v>
      </c>
      <c r="C3" s="75"/>
      <c r="D3" s="74" t="s">
        <v>308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</row>
    <row r="4" spans="1:19" ht="21" customHeight="1">
      <c r="A4" s="87"/>
      <c r="B4" s="77" t="s">
        <v>12</v>
      </c>
      <c r="C4" s="77" t="s">
        <v>2</v>
      </c>
      <c r="D4" s="74" t="s">
        <v>40</v>
      </c>
      <c r="E4" s="75"/>
      <c r="F4" s="79" t="s">
        <v>310</v>
      </c>
      <c r="G4" s="75"/>
      <c r="H4" s="74" t="s">
        <v>227</v>
      </c>
      <c r="I4" s="75"/>
      <c r="J4" s="74" t="s">
        <v>223</v>
      </c>
      <c r="K4" s="75"/>
      <c r="L4" s="74" t="s">
        <v>228</v>
      </c>
      <c r="M4" s="75"/>
      <c r="N4" s="79" t="s">
        <v>121</v>
      </c>
      <c r="O4" s="80"/>
      <c r="P4" s="74" t="s">
        <v>123</v>
      </c>
      <c r="Q4" s="75"/>
      <c r="R4" s="79" t="s">
        <v>42</v>
      </c>
      <c r="S4" s="76"/>
    </row>
    <row r="5" spans="1:19" ht="15" customHeight="1">
      <c r="A5" s="87"/>
      <c r="B5" s="78"/>
      <c r="C5" s="78"/>
      <c r="D5" s="30" t="s">
        <v>43</v>
      </c>
      <c r="E5" s="30" t="s">
        <v>44</v>
      </c>
      <c r="F5" s="30" t="s">
        <v>43</v>
      </c>
      <c r="G5" s="30" t="s">
        <v>44</v>
      </c>
      <c r="H5" s="30" t="s">
        <v>43</v>
      </c>
      <c r="I5" s="30" t="s">
        <v>44</v>
      </c>
      <c r="J5" s="30" t="s">
        <v>43</v>
      </c>
      <c r="K5" s="30" t="s">
        <v>44</v>
      </c>
      <c r="L5" s="30" t="s">
        <v>43</v>
      </c>
      <c r="M5" s="30" t="s">
        <v>44</v>
      </c>
      <c r="N5" s="30" t="s">
        <v>43</v>
      </c>
      <c r="O5" s="30" t="s">
        <v>44</v>
      </c>
      <c r="P5" s="30" t="s">
        <v>43</v>
      </c>
      <c r="Q5" s="30" t="s">
        <v>44</v>
      </c>
      <c r="R5" s="30" t="s">
        <v>43</v>
      </c>
      <c r="S5" s="51" t="s">
        <v>44</v>
      </c>
    </row>
    <row r="6" spans="1:19" s="35" customFormat="1" ht="15" customHeight="1">
      <c r="A6" s="88"/>
      <c r="B6" s="34" t="s">
        <v>306</v>
      </c>
      <c r="C6" s="34" t="s">
        <v>48</v>
      </c>
      <c r="D6" s="31" t="s">
        <v>309</v>
      </c>
      <c r="E6" s="34" t="s">
        <v>47</v>
      </c>
      <c r="F6" s="31" t="s">
        <v>309</v>
      </c>
      <c r="G6" s="34" t="s">
        <v>47</v>
      </c>
      <c r="H6" s="31" t="s">
        <v>309</v>
      </c>
      <c r="I6" s="34" t="s">
        <v>47</v>
      </c>
      <c r="J6" s="31" t="s">
        <v>309</v>
      </c>
      <c r="K6" s="34" t="s">
        <v>47</v>
      </c>
      <c r="L6" s="31" t="s">
        <v>309</v>
      </c>
      <c r="M6" s="34" t="s">
        <v>47</v>
      </c>
      <c r="N6" s="31" t="s">
        <v>309</v>
      </c>
      <c r="O6" s="34" t="s">
        <v>47</v>
      </c>
      <c r="P6" s="31" t="s">
        <v>309</v>
      </c>
      <c r="Q6" s="34" t="s">
        <v>47</v>
      </c>
      <c r="R6" s="31" t="s">
        <v>309</v>
      </c>
      <c r="S6" s="52" t="s">
        <v>47</v>
      </c>
    </row>
    <row r="7" spans="1:19" s="5" customFormat="1" ht="12" customHeight="1">
      <c r="A7" s="53" t="s">
        <v>56</v>
      </c>
      <c r="B7" s="15">
        <v>1835164</v>
      </c>
      <c r="C7" s="15">
        <v>384478689</v>
      </c>
      <c r="D7" s="15">
        <v>218780</v>
      </c>
      <c r="E7" s="15">
        <v>62418224</v>
      </c>
      <c r="F7" s="15">
        <v>1092</v>
      </c>
      <c r="G7" s="15">
        <v>390153</v>
      </c>
      <c r="H7" s="15">
        <v>774</v>
      </c>
      <c r="I7" s="15">
        <v>428070</v>
      </c>
      <c r="J7" s="15">
        <v>42342</v>
      </c>
      <c r="K7" s="15">
        <v>9493364</v>
      </c>
      <c r="L7" s="15">
        <v>8068</v>
      </c>
      <c r="M7" s="15">
        <v>2382517</v>
      </c>
      <c r="N7" s="15">
        <v>28393</v>
      </c>
      <c r="O7" s="16">
        <v>5011784</v>
      </c>
      <c r="P7" s="15">
        <v>618</v>
      </c>
      <c r="Q7" s="15">
        <v>1758503</v>
      </c>
      <c r="R7" s="15">
        <v>137493</v>
      </c>
      <c r="S7" s="59">
        <v>42953834</v>
      </c>
    </row>
    <row r="8" spans="1:19" s="5" customFormat="1" ht="12" customHeight="1">
      <c r="A8" s="60" t="s">
        <v>493</v>
      </c>
      <c r="B8" s="22">
        <v>333399</v>
      </c>
      <c r="C8" s="22">
        <v>50440017</v>
      </c>
      <c r="D8" s="22">
        <v>23330</v>
      </c>
      <c r="E8" s="22">
        <v>15960287</v>
      </c>
      <c r="F8" s="22">
        <v>368</v>
      </c>
      <c r="G8" s="22">
        <v>63877</v>
      </c>
      <c r="H8" s="22">
        <v>121</v>
      </c>
      <c r="I8" s="22">
        <v>30972</v>
      </c>
      <c r="J8" s="22">
        <v>4170</v>
      </c>
      <c r="K8" s="22">
        <v>1022881</v>
      </c>
      <c r="L8" s="22">
        <v>1018</v>
      </c>
      <c r="M8" s="22">
        <v>305517</v>
      </c>
      <c r="N8" s="22">
        <v>4404</v>
      </c>
      <c r="O8" s="24">
        <v>612908</v>
      </c>
      <c r="P8" s="22">
        <v>45</v>
      </c>
      <c r="Q8" s="22">
        <v>54579</v>
      </c>
      <c r="R8" s="22">
        <v>13204</v>
      </c>
      <c r="S8" s="61">
        <v>13869554</v>
      </c>
    </row>
    <row r="9" spans="1:44" ht="12" customHeight="1">
      <c r="A9" s="65" t="s">
        <v>534</v>
      </c>
      <c r="B9" s="22">
        <v>257406</v>
      </c>
      <c r="C9" s="22">
        <v>32389768</v>
      </c>
      <c r="D9" s="22">
        <v>57828</v>
      </c>
      <c r="E9" s="22">
        <v>9525083</v>
      </c>
      <c r="F9" s="22">
        <v>304</v>
      </c>
      <c r="G9" s="22">
        <v>51496</v>
      </c>
      <c r="H9" s="22">
        <v>258</v>
      </c>
      <c r="I9" s="22">
        <v>109847</v>
      </c>
      <c r="J9" s="22">
        <v>0</v>
      </c>
      <c r="K9" s="22">
        <v>0</v>
      </c>
      <c r="L9" s="22">
        <v>1510</v>
      </c>
      <c r="M9" s="22">
        <v>258562</v>
      </c>
      <c r="N9" s="22">
        <v>1902</v>
      </c>
      <c r="O9" s="24">
        <v>204425</v>
      </c>
      <c r="P9" s="22">
        <v>42</v>
      </c>
      <c r="Q9" s="22">
        <v>69558</v>
      </c>
      <c r="R9" s="22">
        <v>53812</v>
      </c>
      <c r="S9" s="61">
        <v>8831195</v>
      </c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</row>
    <row r="10" spans="1:44" ht="12" customHeight="1">
      <c r="A10" s="65" t="s">
        <v>535</v>
      </c>
      <c r="B10" s="22">
        <v>225426</v>
      </c>
      <c r="C10" s="22">
        <v>45112727</v>
      </c>
      <c r="D10" s="22">
        <v>31587</v>
      </c>
      <c r="E10" s="22">
        <v>7002532</v>
      </c>
      <c r="F10" s="22">
        <v>77</v>
      </c>
      <c r="G10" s="22">
        <v>6968</v>
      </c>
      <c r="H10" s="22">
        <v>48</v>
      </c>
      <c r="I10" s="22">
        <v>89500</v>
      </c>
      <c r="J10" s="22">
        <v>9461</v>
      </c>
      <c r="K10" s="22">
        <v>2332735</v>
      </c>
      <c r="L10" s="22">
        <v>641</v>
      </c>
      <c r="M10" s="22">
        <v>507347</v>
      </c>
      <c r="N10" s="22">
        <v>6482</v>
      </c>
      <c r="O10" s="24">
        <v>1464607</v>
      </c>
      <c r="P10" s="22">
        <v>85</v>
      </c>
      <c r="Q10" s="22">
        <v>373385</v>
      </c>
      <c r="R10" s="22">
        <v>14793</v>
      </c>
      <c r="S10" s="61">
        <v>2227989</v>
      </c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</row>
    <row r="11" spans="1:44" ht="12" customHeight="1">
      <c r="A11" s="65" t="s">
        <v>536</v>
      </c>
      <c r="B11" s="22">
        <v>229922</v>
      </c>
      <c r="C11" s="22">
        <v>41159156</v>
      </c>
      <c r="D11" s="22">
        <v>15557</v>
      </c>
      <c r="E11" s="22">
        <v>3217592</v>
      </c>
      <c r="F11" s="22">
        <v>108</v>
      </c>
      <c r="G11" s="22">
        <v>24533</v>
      </c>
      <c r="H11" s="22">
        <v>117</v>
      </c>
      <c r="I11" s="22">
        <v>36414</v>
      </c>
      <c r="J11" s="22">
        <v>4446</v>
      </c>
      <c r="K11" s="22">
        <v>831050</v>
      </c>
      <c r="L11" s="22">
        <v>705</v>
      </c>
      <c r="M11" s="22">
        <v>158944</v>
      </c>
      <c r="N11" s="22">
        <v>7019</v>
      </c>
      <c r="O11" s="24">
        <v>1180494</v>
      </c>
      <c r="P11" s="22">
        <v>75</v>
      </c>
      <c r="Q11" s="22">
        <v>364877</v>
      </c>
      <c r="R11" s="22">
        <v>3087</v>
      </c>
      <c r="S11" s="61">
        <v>621280</v>
      </c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</row>
    <row r="12" spans="1:44" ht="12" customHeight="1">
      <c r="A12" s="65" t="s">
        <v>537</v>
      </c>
      <c r="B12" s="22">
        <v>134599</v>
      </c>
      <c r="C12" s="22">
        <v>47256812</v>
      </c>
      <c r="D12" s="22">
        <v>24758</v>
      </c>
      <c r="E12" s="22">
        <v>3986577</v>
      </c>
      <c r="F12" s="22">
        <v>25</v>
      </c>
      <c r="G12" s="22">
        <v>36869</v>
      </c>
      <c r="H12" s="22">
        <v>36</v>
      </c>
      <c r="I12" s="22">
        <v>8272</v>
      </c>
      <c r="J12" s="22">
        <v>4360</v>
      </c>
      <c r="K12" s="22">
        <v>912224</v>
      </c>
      <c r="L12" s="22">
        <v>773</v>
      </c>
      <c r="M12" s="22">
        <v>178103</v>
      </c>
      <c r="N12" s="22">
        <v>1752</v>
      </c>
      <c r="O12" s="24">
        <v>256778</v>
      </c>
      <c r="P12" s="22">
        <v>38</v>
      </c>
      <c r="Q12" s="22">
        <v>194377</v>
      </c>
      <c r="R12" s="22">
        <v>17774</v>
      </c>
      <c r="S12" s="61">
        <v>2399954</v>
      </c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</row>
    <row r="13" spans="1:44" ht="12" customHeight="1">
      <c r="A13" s="65" t="s">
        <v>538</v>
      </c>
      <c r="B13" s="22">
        <v>245439</v>
      </c>
      <c r="C13" s="22">
        <v>76832452</v>
      </c>
      <c r="D13" s="22">
        <v>23770</v>
      </c>
      <c r="E13" s="22">
        <v>13212890</v>
      </c>
      <c r="F13" s="22">
        <v>23</v>
      </c>
      <c r="G13" s="22">
        <v>2785</v>
      </c>
      <c r="H13" s="22">
        <v>37</v>
      </c>
      <c r="I13" s="22">
        <v>19962</v>
      </c>
      <c r="J13" s="22">
        <v>1083</v>
      </c>
      <c r="K13" s="22">
        <v>229098</v>
      </c>
      <c r="L13" s="22">
        <v>696</v>
      </c>
      <c r="M13" s="22">
        <v>307367</v>
      </c>
      <c r="N13" s="22">
        <v>903</v>
      </c>
      <c r="O13" s="24">
        <v>224120</v>
      </c>
      <c r="P13" s="22">
        <v>52</v>
      </c>
      <c r="Q13" s="22">
        <v>171395</v>
      </c>
      <c r="R13" s="22">
        <v>20976</v>
      </c>
      <c r="S13" s="61">
        <v>12258163</v>
      </c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</row>
    <row r="14" spans="1:44" s="28" customFormat="1" ht="12" customHeight="1">
      <c r="A14" s="60" t="s">
        <v>58</v>
      </c>
      <c r="B14" s="22">
        <v>405549</v>
      </c>
      <c r="C14" s="22">
        <v>90804477</v>
      </c>
      <c r="D14" s="22">
        <v>41839</v>
      </c>
      <c r="E14" s="22">
        <v>9489623</v>
      </c>
      <c r="F14" s="22">
        <v>132</v>
      </c>
      <c r="G14" s="22">
        <v>201424</v>
      </c>
      <c r="H14" s="22">
        <v>153</v>
      </c>
      <c r="I14" s="22">
        <v>132666</v>
      </c>
      <c r="J14" s="22">
        <v>18822</v>
      </c>
      <c r="K14" s="22">
        <v>4165377</v>
      </c>
      <c r="L14" s="22">
        <v>2715</v>
      </c>
      <c r="M14" s="22">
        <v>665410</v>
      </c>
      <c r="N14" s="22">
        <v>5921</v>
      </c>
      <c r="O14" s="24">
        <v>1064245</v>
      </c>
      <c r="P14" s="22">
        <v>278</v>
      </c>
      <c r="Q14" s="22">
        <v>523980</v>
      </c>
      <c r="R14" s="22">
        <v>13818</v>
      </c>
      <c r="S14" s="61">
        <v>2736523</v>
      </c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</row>
    <row r="15" spans="1:44" s="28" customFormat="1" ht="12" customHeight="1">
      <c r="A15" s="57" t="s">
        <v>539</v>
      </c>
      <c r="B15" s="19">
        <v>38229</v>
      </c>
      <c r="C15" s="19">
        <v>6984299</v>
      </c>
      <c r="D15" s="19">
        <v>5927</v>
      </c>
      <c r="E15" s="19">
        <v>1207685</v>
      </c>
      <c r="F15" s="19">
        <v>4</v>
      </c>
      <c r="G15" s="19">
        <v>323</v>
      </c>
      <c r="H15" s="19">
        <v>4</v>
      </c>
      <c r="I15" s="19">
        <v>618</v>
      </c>
      <c r="J15" s="19">
        <v>4215</v>
      </c>
      <c r="K15" s="19">
        <v>870031</v>
      </c>
      <c r="L15" s="19">
        <v>603</v>
      </c>
      <c r="M15" s="19">
        <v>82332</v>
      </c>
      <c r="N15" s="19">
        <v>707</v>
      </c>
      <c r="O15" s="25">
        <v>149899</v>
      </c>
      <c r="P15" s="19">
        <v>80</v>
      </c>
      <c r="Q15" s="19">
        <v>38963</v>
      </c>
      <c r="R15" s="19">
        <v>314</v>
      </c>
      <c r="S15" s="63">
        <v>65519</v>
      </c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</row>
    <row r="16" spans="1:44" s="28" customFormat="1" ht="12" customHeight="1">
      <c r="A16" s="57" t="s">
        <v>540</v>
      </c>
      <c r="B16" s="19">
        <v>54866</v>
      </c>
      <c r="C16" s="19">
        <v>11076636</v>
      </c>
      <c r="D16" s="19">
        <v>2779</v>
      </c>
      <c r="E16" s="19">
        <v>1010799</v>
      </c>
      <c r="F16" s="19">
        <v>2</v>
      </c>
      <c r="G16" s="19">
        <v>1255</v>
      </c>
      <c r="H16" s="19">
        <v>1</v>
      </c>
      <c r="I16" s="19">
        <v>132</v>
      </c>
      <c r="J16" s="19">
        <v>365</v>
      </c>
      <c r="K16" s="19">
        <v>69786</v>
      </c>
      <c r="L16" s="19">
        <v>154</v>
      </c>
      <c r="M16" s="19">
        <v>51044</v>
      </c>
      <c r="N16" s="19">
        <v>1144</v>
      </c>
      <c r="O16" s="25">
        <v>192182</v>
      </c>
      <c r="P16" s="19">
        <v>20</v>
      </c>
      <c r="Q16" s="19">
        <v>81786</v>
      </c>
      <c r="R16" s="19">
        <v>1093</v>
      </c>
      <c r="S16" s="63">
        <v>614615</v>
      </c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</row>
    <row r="17" spans="1:44" s="28" customFormat="1" ht="12" customHeight="1">
      <c r="A17" s="57" t="s">
        <v>541</v>
      </c>
      <c r="B17" s="19">
        <v>36020</v>
      </c>
      <c r="C17" s="19">
        <v>11397628</v>
      </c>
      <c r="D17" s="19">
        <v>9861</v>
      </c>
      <c r="E17" s="19">
        <v>2486799</v>
      </c>
      <c r="F17" s="19">
        <v>16</v>
      </c>
      <c r="G17" s="19">
        <v>1711</v>
      </c>
      <c r="H17" s="19">
        <v>16</v>
      </c>
      <c r="I17" s="19">
        <v>1981</v>
      </c>
      <c r="J17" s="19">
        <v>7928</v>
      </c>
      <c r="K17" s="19">
        <v>1976645</v>
      </c>
      <c r="L17" s="19">
        <v>280</v>
      </c>
      <c r="M17" s="19">
        <v>58798</v>
      </c>
      <c r="N17" s="19">
        <v>472</v>
      </c>
      <c r="O17" s="25">
        <v>82966</v>
      </c>
      <c r="P17" s="19">
        <v>34</v>
      </c>
      <c r="Q17" s="19">
        <v>62815</v>
      </c>
      <c r="R17" s="19">
        <v>1115</v>
      </c>
      <c r="S17" s="63">
        <v>301883</v>
      </c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</row>
    <row r="18" spans="1:44" s="28" customFormat="1" ht="12" customHeight="1">
      <c r="A18" s="57" t="s">
        <v>542</v>
      </c>
      <c r="B18" s="19">
        <v>49686</v>
      </c>
      <c r="C18" s="19">
        <v>14827038</v>
      </c>
      <c r="D18" s="19">
        <v>2769</v>
      </c>
      <c r="E18" s="19">
        <v>764346</v>
      </c>
      <c r="F18" s="19">
        <v>16</v>
      </c>
      <c r="G18" s="19">
        <v>2681</v>
      </c>
      <c r="H18" s="19">
        <v>5</v>
      </c>
      <c r="I18" s="19">
        <v>1497</v>
      </c>
      <c r="J18" s="19">
        <v>1358</v>
      </c>
      <c r="K18" s="19">
        <v>278571</v>
      </c>
      <c r="L18" s="19">
        <v>209</v>
      </c>
      <c r="M18" s="19">
        <v>81832</v>
      </c>
      <c r="N18" s="19">
        <v>785</v>
      </c>
      <c r="O18" s="25">
        <v>162428</v>
      </c>
      <c r="P18" s="19">
        <v>24</v>
      </c>
      <c r="Q18" s="19">
        <v>45963</v>
      </c>
      <c r="R18" s="19">
        <v>372</v>
      </c>
      <c r="S18" s="63">
        <v>191374</v>
      </c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</row>
    <row r="19" spans="1:44" s="28" customFormat="1" ht="12" customHeight="1">
      <c r="A19" s="57" t="s">
        <v>543</v>
      </c>
      <c r="B19" s="19">
        <v>19277</v>
      </c>
      <c r="C19" s="19">
        <v>4285030</v>
      </c>
      <c r="D19" s="19">
        <v>870</v>
      </c>
      <c r="E19" s="19">
        <v>231720</v>
      </c>
      <c r="F19" s="19">
        <v>6</v>
      </c>
      <c r="G19" s="19">
        <v>892</v>
      </c>
      <c r="H19" s="19">
        <v>0</v>
      </c>
      <c r="I19" s="19">
        <v>0</v>
      </c>
      <c r="J19" s="19">
        <v>155</v>
      </c>
      <c r="K19" s="19">
        <v>67996</v>
      </c>
      <c r="L19" s="19">
        <v>143</v>
      </c>
      <c r="M19" s="19">
        <v>27946</v>
      </c>
      <c r="N19" s="19">
        <v>396</v>
      </c>
      <c r="O19" s="25">
        <v>71168</v>
      </c>
      <c r="P19" s="19">
        <v>31</v>
      </c>
      <c r="Q19" s="19">
        <v>24825</v>
      </c>
      <c r="R19" s="19">
        <v>139</v>
      </c>
      <c r="S19" s="63">
        <v>38893</v>
      </c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</row>
    <row r="20" spans="1:44" s="28" customFormat="1" ht="12" customHeight="1">
      <c r="A20" s="57" t="s">
        <v>544</v>
      </c>
      <c r="B20" s="19">
        <v>23615</v>
      </c>
      <c r="C20" s="19">
        <v>7495836</v>
      </c>
      <c r="D20" s="19">
        <v>2295</v>
      </c>
      <c r="E20" s="19">
        <v>626155</v>
      </c>
      <c r="F20" s="19">
        <v>6</v>
      </c>
      <c r="G20" s="19">
        <v>658</v>
      </c>
      <c r="H20" s="19">
        <v>1</v>
      </c>
      <c r="I20" s="19">
        <v>99</v>
      </c>
      <c r="J20" s="19">
        <v>1654</v>
      </c>
      <c r="K20" s="19">
        <v>326739</v>
      </c>
      <c r="L20" s="19">
        <v>144</v>
      </c>
      <c r="M20" s="19">
        <v>49349</v>
      </c>
      <c r="N20" s="19">
        <v>210</v>
      </c>
      <c r="O20" s="25">
        <v>34915</v>
      </c>
      <c r="P20" s="19">
        <v>17</v>
      </c>
      <c r="Q20" s="19">
        <v>85081</v>
      </c>
      <c r="R20" s="19">
        <v>263</v>
      </c>
      <c r="S20" s="63">
        <v>129313</v>
      </c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</row>
    <row r="21" spans="1:44" s="28" customFormat="1" ht="12" customHeight="1">
      <c r="A21" s="57" t="s">
        <v>545</v>
      </c>
      <c r="B21" s="19">
        <v>18222</v>
      </c>
      <c r="C21" s="19">
        <v>3886876</v>
      </c>
      <c r="D21" s="19">
        <v>2400</v>
      </c>
      <c r="E21" s="19">
        <v>365552</v>
      </c>
      <c r="F21" s="19">
        <v>6</v>
      </c>
      <c r="G21" s="19">
        <v>40366</v>
      </c>
      <c r="H21" s="19">
        <v>0</v>
      </c>
      <c r="I21" s="19">
        <v>0</v>
      </c>
      <c r="J21" s="19">
        <v>1721</v>
      </c>
      <c r="K21" s="19">
        <v>188966</v>
      </c>
      <c r="L21" s="19">
        <v>165</v>
      </c>
      <c r="M21" s="19">
        <v>46722</v>
      </c>
      <c r="N21" s="19">
        <v>158</v>
      </c>
      <c r="O21" s="25">
        <v>27410</v>
      </c>
      <c r="P21" s="19">
        <v>2</v>
      </c>
      <c r="Q21" s="19">
        <v>7690</v>
      </c>
      <c r="R21" s="19">
        <v>348</v>
      </c>
      <c r="S21" s="63">
        <v>54399</v>
      </c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</row>
    <row r="22" spans="1:44" s="28" customFormat="1" ht="12" customHeight="1">
      <c r="A22" s="57" t="s">
        <v>546</v>
      </c>
      <c r="B22" s="19">
        <v>36140</v>
      </c>
      <c r="C22" s="19">
        <v>8532132</v>
      </c>
      <c r="D22" s="19">
        <v>2375</v>
      </c>
      <c r="E22" s="19">
        <v>786304</v>
      </c>
      <c r="F22" s="19">
        <v>18</v>
      </c>
      <c r="G22" s="19">
        <v>29075</v>
      </c>
      <c r="H22" s="19">
        <v>12</v>
      </c>
      <c r="I22" s="19">
        <v>2837</v>
      </c>
      <c r="J22" s="19">
        <v>916</v>
      </c>
      <c r="K22" s="19">
        <v>301913</v>
      </c>
      <c r="L22" s="19">
        <v>183</v>
      </c>
      <c r="M22" s="19">
        <v>57899</v>
      </c>
      <c r="N22" s="19">
        <v>293</v>
      </c>
      <c r="O22" s="25">
        <v>37888</v>
      </c>
      <c r="P22" s="19">
        <v>21</v>
      </c>
      <c r="Q22" s="19">
        <v>42532</v>
      </c>
      <c r="R22" s="19">
        <v>932</v>
      </c>
      <c r="S22" s="63">
        <v>314161</v>
      </c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</row>
    <row r="23" spans="1:44" ht="12" customHeight="1">
      <c r="A23" s="57" t="s">
        <v>547</v>
      </c>
      <c r="B23" s="19">
        <v>9854</v>
      </c>
      <c r="C23" s="19">
        <v>1785516</v>
      </c>
      <c r="D23" s="19">
        <v>590</v>
      </c>
      <c r="E23" s="19">
        <v>173599</v>
      </c>
      <c r="F23" s="19">
        <v>4</v>
      </c>
      <c r="G23" s="19">
        <v>652</v>
      </c>
      <c r="H23" s="19">
        <v>4</v>
      </c>
      <c r="I23" s="19">
        <v>2472</v>
      </c>
      <c r="J23" s="19">
        <v>37</v>
      </c>
      <c r="K23" s="19">
        <v>5509</v>
      </c>
      <c r="L23" s="19">
        <v>131</v>
      </c>
      <c r="M23" s="19">
        <v>21897</v>
      </c>
      <c r="N23" s="19">
        <v>269</v>
      </c>
      <c r="O23" s="25">
        <v>114010</v>
      </c>
      <c r="P23" s="19">
        <v>10</v>
      </c>
      <c r="Q23" s="19">
        <v>7330</v>
      </c>
      <c r="R23" s="19">
        <v>135</v>
      </c>
      <c r="S23" s="63">
        <v>21729</v>
      </c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</row>
    <row r="24" spans="1:44" ht="12" customHeight="1">
      <c r="A24" s="57" t="s">
        <v>548</v>
      </c>
      <c r="B24" s="19">
        <v>21435</v>
      </c>
      <c r="C24" s="19">
        <v>3569913</v>
      </c>
      <c r="D24" s="19">
        <v>1732</v>
      </c>
      <c r="E24" s="19">
        <v>277910</v>
      </c>
      <c r="F24" s="19">
        <v>9</v>
      </c>
      <c r="G24" s="19">
        <v>833</v>
      </c>
      <c r="H24" s="19">
        <v>59</v>
      </c>
      <c r="I24" s="19">
        <v>16174</v>
      </c>
      <c r="J24" s="19">
        <v>65</v>
      </c>
      <c r="K24" s="19">
        <v>16704</v>
      </c>
      <c r="L24" s="19">
        <v>212</v>
      </c>
      <c r="M24" s="19">
        <v>28113</v>
      </c>
      <c r="N24" s="19">
        <v>267</v>
      </c>
      <c r="O24" s="25">
        <v>33668</v>
      </c>
      <c r="P24" s="19">
        <v>17</v>
      </c>
      <c r="Q24" s="19">
        <v>75952</v>
      </c>
      <c r="R24" s="19">
        <v>1103</v>
      </c>
      <c r="S24" s="63">
        <v>106465</v>
      </c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</row>
    <row r="25" spans="1:44" ht="12" customHeight="1">
      <c r="A25" s="57" t="s">
        <v>549</v>
      </c>
      <c r="B25" s="19">
        <v>4149</v>
      </c>
      <c r="C25" s="19">
        <v>788474</v>
      </c>
      <c r="D25" s="19">
        <v>1151</v>
      </c>
      <c r="E25" s="19">
        <v>143145</v>
      </c>
      <c r="F25" s="19">
        <v>1</v>
      </c>
      <c r="G25" s="19">
        <v>1</v>
      </c>
      <c r="H25" s="19">
        <v>0</v>
      </c>
      <c r="I25" s="19">
        <v>0</v>
      </c>
      <c r="J25" s="19">
        <v>404</v>
      </c>
      <c r="K25" s="19">
        <v>50931</v>
      </c>
      <c r="L25" s="19">
        <v>79</v>
      </c>
      <c r="M25" s="19">
        <v>8321</v>
      </c>
      <c r="N25" s="19">
        <v>21</v>
      </c>
      <c r="O25" s="25">
        <v>2922</v>
      </c>
      <c r="P25" s="19">
        <v>8</v>
      </c>
      <c r="Q25" s="19">
        <v>8061</v>
      </c>
      <c r="R25" s="19">
        <v>638</v>
      </c>
      <c r="S25" s="63">
        <v>72909</v>
      </c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4" ht="12" customHeight="1">
      <c r="A26" s="57" t="s">
        <v>550</v>
      </c>
      <c r="B26" s="19">
        <v>27845</v>
      </c>
      <c r="C26" s="19">
        <v>2598027</v>
      </c>
      <c r="D26" s="19">
        <v>2131</v>
      </c>
      <c r="E26" s="19">
        <v>277103</v>
      </c>
      <c r="F26" s="19">
        <v>7</v>
      </c>
      <c r="G26" s="19">
        <v>447</v>
      </c>
      <c r="H26" s="19">
        <v>1</v>
      </c>
      <c r="I26" s="19">
        <v>159</v>
      </c>
      <c r="J26" s="19">
        <v>0</v>
      </c>
      <c r="K26" s="19">
        <v>0</v>
      </c>
      <c r="L26" s="19">
        <v>106</v>
      </c>
      <c r="M26" s="19">
        <v>31773</v>
      </c>
      <c r="N26" s="19">
        <v>96</v>
      </c>
      <c r="O26" s="25">
        <v>9489</v>
      </c>
      <c r="P26" s="19">
        <v>3</v>
      </c>
      <c r="Q26" s="19">
        <v>3831</v>
      </c>
      <c r="R26" s="19">
        <v>1918</v>
      </c>
      <c r="S26" s="63">
        <v>231404</v>
      </c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4" ht="12" customHeight="1">
      <c r="A27" s="57" t="s">
        <v>551</v>
      </c>
      <c r="B27" s="19">
        <v>50278</v>
      </c>
      <c r="C27" s="19">
        <v>11219227</v>
      </c>
      <c r="D27" s="19">
        <v>5772</v>
      </c>
      <c r="E27" s="19">
        <v>994293</v>
      </c>
      <c r="F27" s="19">
        <v>37</v>
      </c>
      <c r="G27" s="19">
        <v>122530</v>
      </c>
      <c r="H27" s="19">
        <v>46</v>
      </c>
      <c r="I27" s="19">
        <v>101970</v>
      </c>
      <c r="J27" s="19">
        <v>4</v>
      </c>
      <c r="K27" s="19">
        <v>11586</v>
      </c>
      <c r="L27" s="19">
        <v>182</v>
      </c>
      <c r="M27" s="19">
        <v>107294</v>
      </c>
      <c r="N27" s="19">
        <v>533</v>
      </c>
      <c r="O27" s="25">
        <v>76823</v>
      </c>
      <c r="P27" s="19">
        <v>11</v>
      </c>
      <c r="Q27" s="19">
        <v>39148</v>
      </c>
      <c r="R27" s="19">
        <v>4959</v>
      </c>
      <c r="S27" s="63">
        <v>534942</v>
      </c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44" ht="12" customHeight="1">
      <c r="A28" s="57" t="s">
        <v>552</v>
      </c>
      <c r="B28" s="19">
        <v>15933</v>
      </c>
      <c r="C28" s="19">
        <v>2357844</v>
      </c>
      <c r="D28" s="19">
        <v>1187</v>
      </c>
      <c r="E28" s="19">
        <v>144212</v>
      </c>
      <c r="F28" s="19">
        <v>0</v>
      </c>
      <c r="G28" s="19">
        <v>0</v>
      </c>
      <c r="H28" s="19">
        <v>4</v>
      </c>
      <c r="I28" s="19">
        <v>4728</v>
      </c>
      <c r="J28" s="19">
        <v>0</v>
      </c>
      <c r="K28" s="19">
        <v>0</v>
      </c>
      <c r="L28" s="19">
        <v>124</v>
      </c>
      <c r="M28" s="19">
        <v>12091</v>
      </c>
      <c r="N28" s="19">
        <v>570</v>
      </c>
      <c r="O28" s="25">
        <v>68477</v>
      </c>
      <c r="P28" s="19">
        <v>0</v>
      </c>
      <c r="Q28" s="19">
        <v>0</v>
      </c>
      <c r="R28" s="19">
        <v>489</v>
      </c>
      <c r="S28" s="63">
        <v>58916</v>
      </c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</row>
    <row r="29" spans="1:44" ht="12" customHeight="1">
      <c r="A29" s="60" t="s">
        <v>82</v>
      </c>
      <c r="B29" s="22">
        <v>3424</v>
      </c>
      <c r="C29" s="22">
        <v>483281</v>
      </c>
      <c r="D29" s="22">
        <v>111</v>
      </c>
      <c r="E29" s="22">
        <v>23640</v>
      </c>
      <c r="F29" s="22">
        <v>55</v>
      </c>
      <c r="G29" s="22">
        <v>2201</v>
      </c>
      <c r="H29" s="22">
        <v>4</v>
      </c>
      <c r="I29" s="22">
        <v>437</v>
      </c>
      <c r="J29" s="22">
        <v>0</v>
      </c>
      <c r="K29" s="22">
        <v>0</v>
      </c>
      <c r="L29" s="22">
        <v>10</v>
      </c>
      <c r="M29" s="22">
        <v>1266</v>
      </c>
      <c r="N29" s="22">
        <v>10</v>
      </c>
      <c r="O29" s="24">
        <v>4206</v>
      </c>
      <c r="P29" s="22">
        <v>3</v>
      </c>
      <c r="Q29" s="22">
        <v>6352</v>
      </c>
      <c r="R29" s="22">
        <v>29</v>
      </c>
      <c r="S29" s="61">
        <v>9176</v>
      </c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</row>
    <row r="30" spans="1:19" s="5" customFormat="1" ht="12" customHeight="1">
      <c r="A30" s="60" t="s">
        <v>491</v>
      </c>
      <c r="B30" s="19">
        <v>3373</v>
      </c>
      <c r="C30" s="19">
        <v>471707</v>
      </c>
      <c r="D30" s="19">
        <v>111</v>
      </c>
      <c r="E30" s="19">
        <v>23640</v>
      </c>
      <c r="F30" s="19">
        <v>55</v>
      </c>
      <c r="G30" s="19">
        <v>2201</v>
      </c>
      <c r="H30" s="19">
        <v>4</v>
      </c>
      <c r="I30" s="19">
        <v>437</v>
      </c>
      <c r="J30" s="19">
        <v>0</v>
      </c>
      <c r="K30" s="19">
        <v>0</v>
      </c>
      <c r="L30" s="19">
        <v>10</v>
      </c>
      <c r="M30" s="19">
        <v>1266</v>
      </c>
      <c r="N30" s="19">
        <v>10</v>
      </c>
      <c r="O30" s="25">
        <v>4206</v>
      </c>
      <c r="P30" s="19">
        <v>3</v>
      </c>
      <c r="Q30" s="19">
        <v>6352</v>
      </c>
      <c r="R30" s="19">
        <v>29</v>
      </c>
      <c r="S30" s="63">
        <v>9176</v>
      </c>
    </row>
    <row r="31" spans="1:19" s="5" customFormat="1" ht="12" customHeight="1">
      <c r="A31" s="60" t="s">
        <v>492</v>
      </c>
      <c r="B31" s="19">
        <v>51</v>
      </c>
      <c r="C31" s="19">
        <v>11574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25">
        <v>0</v>
      </c>
      <c r="P31" s="19">
        <v>0</v>
      </c>
      <c r="Q31" s="19">
        <v>0</v>
      </c>
      <c r="R31" s="19">
        <v>0</v>
      </c>
      <c r="S31" s="63">
        <v>0</v>
      </c>
    </row>
    <row r="32" spans="1:19" ht="12" customHeight="1">
      <c r="A32" s="45" t="s">
        <v>0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</row>
    <row r="33" spans="1:19" ht="11.25" customHeight="1">
      <c r="A33" s="33" t="s">
        <v>37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1:67" ht="11.25" customHeight="1" hidden="1">
      <c r="A34" s="11" t="s">
        <v>8</v>
      </c>
      <c r="B34" s="48">
        <f>B7-SUM(B8:B14)-B29</f>
        <v>0</v>
      </c>
      <c r="C34" s="48">
        <f aca="true" t="shared" si="0" ref="C34:S34">C7-SUM(C8:C14)-C29</f>
        <v>-1</v>
      </c>
      <c r="D34" s="48">
        <f t="shared" si="0"/>
        <v>0</v>
      </c>
      <c r="E34" s="48">
        <f t="shared" si="0"/>
        <v>0</v>
      </c>
      <c r="F34" s="48">
        <f t="shared" si="0"/>
        <v>0</v>
      </c>
      <c r="G34" s="48">
        <f t="shared" si="0"/>
        <v>0</v>
      </c>
      <c r="H34" s="48">
        <f t="shared" si="0"/>
        <v>0</v>
      </c>
      <c r="I34" s="48">
        <f t="shared" si="0"/>
        <v>0</v>
      </c>
      <c r="J34" s="48">
        <f t="shared" si="0"/>
        <v>0</v>
      </c>
      <c r="K34" s="48">
        <f t="shared" si="0"/>
        <v>-1</v>
      </c>
      <c r="L34" s="48">
        <f t="shared" si="0"/>
        <v>0</v>
      </c>
      <c r="M34" s="48">
        <f t="shared" si="0"/>
        <v>1</v>
      </c>
      <c r="N34" s="48">
        <f t="shared" si="0"/>
        <v>0</v>
      </c>
      <c r="O34" s="48">
        <f t="shared" si="0"/>
        <v>1</v>
      </c>
      <c r="P34" s="48">
        <f t="shared" si="0"/>
        <v>0</v>
      </c>
      <c r="Q34" s="48">
        <f t="shared" si="0"/>
        <v>0</v>
      </c>
      <c r="R34" s="48">
        <f t="shared" si="0"/>
        <v>0</v>
      </c>
      <c r="S34" s="48">
        <f t="shared" si="0"/>
        <v>0</v>
      </c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</row>
    <row r="35" spans="1:67" ht="11.25" customHeight="1" hidden="1">
      <c r="A35" s="11" t="s">
        <v>10</v>
      </c>
      <c r="B35" s="48">
        <f>B14-SUM(B15:B28)</f>
        <v>0</v>
      </c>
      <c r="C35" s="48">
        <f aca="true" t="shared" si="1" ref="C35:S35">C14-SUM(C15:C28)</f>
        <v>1</v>
      </c>
      <c r="D35" s="48">
        <f t="shared" si="1"/>
        <v>0</v>
      </c>
      <c r="E35" s="48">
        <f t="shared" si="1"/>
        <v>1</v>
      </c>
      <c r="F35" s="48">
        <f t="shared" si="1"/>
        <v>0</v>
      </c>
      <c r="G35" s="48">
        <f t="shared" si="1"/>
        <v>0</v>
      </c>
      <c r="H35" s="48">
        <f t="shared" si="1"/>
        <v>0</v>
      </c>
      <c r="I35" s="48">
        <f t="shared" si="1"/>
        <v>-1</v>
      </c>
      <c r="J35" s="48">
        <f t="shared" si="1"/>
        <v>0</v>
      </c>
      <c r="K35" s="48">
        <f t="shared" si="1"/>
        <v>0</v>
      </c>
      <c r="L35" s="48">
        <f t="shared" si="1"/>
        <v>0</v>
      </c>
      <c r="M35" s="48">
        <f t="shared" si="1"/>
        <v>-1</v>
      </c>
      <c r="N35" s="48">
        <f t="shared" si="1"/>
        <v>0</v>
      </c>
      <c r="O35" s="48">
        <f t="shared" si="1"/>
        <v>0</v>
      </c>
      <c r="P35" s="48">
        <f t="shared" si="1"/>
        <v>0</v>
      </c>
      <c r="Q35" s="48">
        <f t="shared" si="1"/>
        <v>3</v>
      </c>
      <c r="R35" s="48">
        <f t="shared" si="1"/>
        <v>0</v>
      </c>
      <c r="S35" s="48">
        <f t="shared" si="1"/>
        <v>1</v>
      </c>
      <c r="T35" s="48"/>
      <c r="U35" s="48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</row>
    <row r="36" spans="1:67" ht="11.25" customHeight="1" hidden="1">
      <c r="A36" s="11" t="s">
        <v>11</v>
      </c>
      <c r="B36" s="48">
        <f aca="true" t="shared" si="2" ref="B36:S36">B29-B30-B31</f>
        <v>0</v>
      </c>
      <c r="C36" s="48">
        <f t="shared" si="2"/>
        <v>0</v>
      </c>
      <c r="D36" s="48">
        <f t="shared" si="2"/>
        <v>0</v>
      </c>
      <c r="E36" s="48">
        <f t="shared" si="2"/>
        <v>0</v>
      </c>
      <c r="F36" s="48">
        <f t="shared" si="2"/>
        <v>0</v>
      </c>
      <c r="G36" s="48">
        <f t="shared" si="2"/>
        <v>0</v>
      </c>
      <c r="H36" s="48">
        <f t="shared" si="2"/>
        <v>0</v>
      </c>
      <c r="I36" s="48">
        <f t="shared" si="2"/>
        <v>0</v>
      </c>
      <c r="J36" s="48">
        <f t="shared" si="2"/>
        <v>0</v>
      </c>
      <c r="K36" s="48">
        <f t="shared" si="2"/>
        <v>0</v>
      </c>
      <c r="L36" s="48">
        <f t="shared" si="2"/>
        <v>0</v>
      </c>
      <c r="M36" s="48">
        <f t="shared" si="2"/>
        <v>0</v>
      </c>
      <c r="N36" s="48">
        <f t="shared" si="2"/>
        <v>0</v>
      </c>
      <c r="O36" s="48">
        <f t="shared" si="2"/>
        <v>0</v>
      </c>
      <c r="P36" s="48">
        <f t="shared" si="2"/>
        <v>0</v>
      </c>
      <c r="Q36" s="48">
        <f t="shared" si="2"/>
        <v>0</v>
      </c>
      <c r="R36" s="48">
        <f t="shared" si="2"/>
        <v>0</v>
      </c>
      <c r="S36" s="48">
        <f t="shared" si="2"/>
        <v>0</v>
      </c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</row>
    <row r="37" spans="1:19" ht="11.25" customHeight="1" hidden="1">
      <c r="A37" s="64" t="s">
        <v>362</v>
      </c>
      <c r="B37" s="48">
        <f>B7-'年月Monthly'!B210</f>
        <v>0</v>
      </c>
      <c r="C37" s="48">
        <f>C7-'年月Monthly'!C210</f>
        <v>0</v>
      </c>
      <c r="D37" s="48">
        <f>D7-'年月Monthly'!D210</f>
        <v>0</v>
      </c>
      <c r="E37" s="48">
        <f>E7-'年月Monthly'!E210</f>
        <v>0</v>
      </c>
      <c r="F37" s="48">
        <f>F7-'年月Monthly'!F210</f>
        <v>0</v>
      </c>
      <c r="G37" s="48">
        <f>G7-'年月Monthly'!G210</f>
        <v>0</v>
      </c>
      <c r="H37" s="48">
        <f>H7-'年月Monthly'!H210</f>
        <v>0</v>
      </c>
      <c r="I37" s="48">
        <f>I7-'年月Monthly'!I210</f>
        <v>0</v>
      </c>
      <c r="J37" s="48">
        <f>J7-'年月Monthly'!J210</f>
        <v>0</v>
      </c>
      <c r="K37" s="48">
        <f>K7-'年月Monthly'!K210</f>
        <v>0</v>
      </c>
      <c r="L37" s="48">
        <f>L7-'年月Monthly'!L210</f>
        <v>0</v>
      </c>
      <c r="M37" s="48">
        <f>M7-'年月Monthly'!M210</f>
        <v>0</v>
      </c>
      <c r="N37" s="48">
        <f>N7-'年月Monthly'!N210</f>
        <v>0</v>
      </c>
      <c r="O37" s="48">
        <f>O7-'年月Monthly'!O210</f>
        <v>0</v>
      </c>
      <c r="P37" s="48">
        <f>P7-'年月Monthly'!P210</f>
        <v>0</v>
      </c>
      <c r="Q37" s="48">
        <f>Q7-'年月Monthly'!Q210</f>
        <v>0</v>
      </c>
      <c r="R37" s="48">
        <f>R7-'年月Monthly'!R210</f>
        <v>0</v>
      </c>
      <c r="S37" s="48">
        <f>S7-'年月Monthly'!S210</f>
        <v>0</v>
      </c>
    </row>
    <row r="38" spans="1:19" ht="11.25" customHeight="1">
      <c r="A38" s="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</row>
    <row r="39" spans="1:19" ht="12">
      <c r="A39" s="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</row>
    <row r="40" spans="1:19" ht="12">
      <c r="A40" s="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</row>
    <row r="41" spans="2:19" ht="12"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</row>
    <row r="42" spans="2:19" ht="12"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</row>
    <row r="43" spans="2:19" ht="12"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</row>
    <row r="44" spans="2:19" ht="12"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</row>
    <row r="45" spans="2:19" ht="12"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</row>
  </sheetData>
  <sheetProtection/>
  <mergeCells count="14">
    <mergeCell ref="D4:E4"/>
    <mergeCell ref="F4:G4"/>
    <mergeCell ref="H4:I4"/>
    <mergeCell ref="J4:K4"/>
    <mergeCell ref="L4:M4"/>
    <mergeCell ref="N4:O4"/>
    <mergeCell ref="P4:Q4"/>
    <mergeCell ref="R4:S4"/>
    <mergeCell ref="A1:S1"/>
    <mergeCell ref="A3:A6"/>
    <mergeCell ref="B3:C3"/>
    <mergeCell ref="D3:S3"/>
    <mergeCell ref="B4:B5"/>
    <mergeCell ref="C4:C5"/>
  </mergeCells>
  <conditionalFormatting sqref="B34:S34 B35:U35 B36:S37">
    <cfRule type="cellIs" priority="1" dxfId="13" operator="not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O45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S1"/>
    </sheetView>
  </sheetViews>
  <sheetFormatPr defaultColWidth="9.33203125" defaultRowHeight="12"/>
  <cols>
    <col min="1" max="1" width="23.66015625" style="10" customWidth="1"/>
    <col min="2" max="2" width="14.33203125" style="0" customWidth="1"/>
    <col min="3" max="3" width="15.5" style="0" customWidth="1"/>
    <col min="4" max="4" width="7.66015625" style="0" customWidth="1"/>
    <col min="5" max="5" width="13.16015625" style="0" customWidth="1"/>
    <col min="6" max="6" width="7.66015625" style="0" customWidth="1"/>
    <col min="7" max="7" width="13.16015625" style="0" customWidth="1"/>
    <col min="8" max="8" width="7.5" style="0" customWidth="1"/>
    <col min="9" max="9" width="13.16015625" style="0" customWidth="1"/>
    <col min="10" max="10" width="9.83203125" style="0" customWidth="1"/>
    <col min="11" max="11" width="13.16015625" style="0" customWidth="1"/>
    <col min="12" max="12" width="6.83203125" style="0" customWidth="1"/>
    <col min="13" max="13" width="13.16015625" style="0" customWidth="1"/>
    <col min="14" max="14" width="7.33203125" style="0" customWidth="1"/>
    <col min="15" max="15" width="13.16015625" style="0" customWidth="1"/>
    <col min="16" max="16" width="7.66015625" style="0" customWidth="1"/>
    <col min="17" max="17" width="13.16015625" style="0" customWidth="1"/>
    <col min="18" max="18" width="7.33203125" style="0" customWidth="1"/>
    <col min="19" max="19" width="13.16015625" style="0" customWidth="1"/>
  </cols>
  <sheetData>
    <row r="1" spans="1:19" ht="19.5" customHeight="1">
      <c r="A1" s="85" t="s">
        <v>305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</row>
    <row r="2" spans="1:16" s="38" customFormat="1" ht="11.25" customHeight="1">
      <c r="A2" s="36" t="s">
        <v>533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P2" s="37"/>
    </row>
    <row r="3" spans="1:19" ht="15" customHeight="1">
      <c r="A3" s="86" t="s">
        <v>50</v>
      </c>
      <c r="B3" s="74" t="s">
        <v>307</v>
      </c>
      <c r="C3" s="75"/>
      <c r="D3" s="74" t="s">
        <v>308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</row>
    <row r="4" spans="1:19" ht="21" customHeight="1">
      <c r="A4" s="87"/>
      <c r="B4" s="77" t="s">
        <v>12</v>
      </c>
      <c r="C4" s="77" t="s">
        <v>2</v>
      </c>
      <c r="D4" s="74" t="s">
        <v>40</v>
      </c>
      <c r="E4" s="75"/>
      <c r="F4" s="79" t="s">
        <v>310</v>
      </c>
      <c r="G4" s="75"/>
      <c r="H4" s="74" t="s">
        <v>227</v>
      </c>
      <c r="I4" s="75"/>
      <c r="J4" s="74" t="s">
        <v>223</v>
      </c>
      <c r="K4" s="75"/>
      <c r="L4" s="74" t="s">
        <v>228</v>
      </c>
      <c r="M4" s="75"/>
      <c r="N4" s="79" t="s">
        <v>121</v>
      </c>
      <c r="O4" s="80"/>
      <c r="P4" s="74" t="s">
        <v>123</v>
      </c>
      <c r="Q4" s="75"/>
      <c r="R4" s="79" t="s">
        <v>42</v>
      </c>
      <c r="S4" s="76"/>
    </row>
    <row r="5" spans="1:19" ht="15" customHeight="1">
      <c r="A5" s="87"/>
      <c r="B5" s="78"/>
      <c r="C5" s="78"/>
      <c r="D5" s="30" t="s">
        <v>43</v>
      </c>
      <c r="E5" s="30" t="s">
        <v>44</v>
      </c>
      <c r="F5" s="30" t="s">
        <v>43</v>
      </c>
      <c r="G5" s="30" t="s">
        <v>44</v>
      </c>
      <c r="H5" s="30" t="s">
        <v>43</v>
      </c>
      <c r="I5" s="30" t="s">
        <v>44</v>
      </c>
      <c r="J5" s="30" t="s">
        <v>43</v>
      </c>
      <c r="K5" s="30" t="s">
        <v>44</v>
      </c>
      <c r="L5" s="30" t="s">
        <v>43</v>
      </c>
      <c r="M5" s="30" t="s">
        <v>44</v>
      </c>
      <c r="N5" s="30" t="s">
        <v>43</v>
      </c>
      <c r="O5" s="30" t="s">
        <v>44</v>
      </c>
      <c r="P5" s="30" t="s">
        <v>43</v>
      </c>
      <c r="Q5" s="30" t="s">
        <v>44</v>
      </c>
      <c r="R5" s="30" t="s">
        <v>43</v>
      </c>
      <c r="S5" s="51" t="s">
        <v>44</v>
      </c>
    </row>
    <row r="6" spans="1:19" s="35" customFormat="1" ht="15" customHeight="1">
      <c r="A6" s="88"/>
      <c r="B6" s="34" t="s">
        <v>306</v>
      </c>
      <c r="C6" s="34" t="s">
        <v>48</v>
      </c>
      <c r="D6" s="31" t="s">
        <v>309</v>
      </c>
      <c r="E6" s="34" t="s">
        <v>47</v>
      </c>
      <c r="F6" s="31" t="s">
        <v>309</v>
      </c>
      <c r="G6" s="34" t="s">
        <v>47</v>
      </c>
      <c r="H6" s="31" t="s">
        <v>309</v>
      </c>
      <c r="I6" s="34" t="s">
        <v>47</v>
      </c>
      <c r="J6" s="31" t="s">
        <v>309</v>
      </c>
      <c r="K6" s="34" t="s">
        <v>47</v>
      </c>
      <c r="L6" s="31" t="s">
        <v>309</v>
      </c>
      <c r="M6" s="34" t="s">
        <v>47</v>
      </c>
      <c r="N6" s="31" t="s">
        <v>309</v>
      </c>
      <c r="O6" s="34" t="s">
        <v>47</v>
      </c>
      <c r="P6" s="31" t="s">
        <v>309</v>
      </c>
      <c r="Q6" s="34" t="s">
        <v>47</v>
      </c>
      <c r="R6" s="31" t="s">
        <v>309</v>
      </c>
      <c r="S6" s="52" t="s">
        <v>47</v>
      </c>
    </row>
    <row r="7" spans="1:19" s="5" customFormat="1" ht="12" customHeight="1">
      <c r="A7" s="53" t="s">
        <v>56</v>
      </c>
      <c r="B7" s="15">
        <v>1870568</v>
      </c>
      <c r="C7" s="15">
        <v>330074342</v>
      </c>
      <c r="D7" s="15">
        <v>176427</v>
      </c>
      <c r="E7" s="15">
        <v>65256860</v>
      </c>
      <c r="F7" s="15">
        <v>1173</v>
      </c>
      <c r="G7" s="15">
        <v>253155</v>
      </c>
      <c r="H7" s="15">
        <v>1598</v>
      </c>
      <c r="I7" s="15">
        <v>366343</v>
      </c>
      <c r="J7" s="15">
        <v>68787</v>
      </c>
      <c r="K7" s="15">
        <v>13473823</v>
      </c>
      <c r="L7" s="15">
        <v>9583</v>
      </c>
      <c r="M7" s="15">
        <v>2696122</v>
      </c>
      <c r="N7" s="15">
        <v>44935</v>
      </c>
      <c r="O7" s="16">
        <v>8016726</v>
      </c>
      <c r="P7" s="15">
        <v>723</v>
      </c>
      <c r="Q7" s="15">
        <v>1747415</v>
      </c>
      <c r="R7" s="15">
        <v>49628</v>
      </c>
      <c r="S7" s="59">
        <v>38703277</v>
      </c>
    </row>
    <row r="8" spans="1:19" s="5" customFormat="1" ht="12" customHeight="1">
      <c r="A8" s="60" t="s">
        <v>493</v>
      </c>
      <c r="B8" s="22">
        <v>404428</v>
      </c>
      <c r="C8" s="22">
        <v>60415160</v>
      </c>
      <c r="D8" s="22">
        <v>46586</v>
      </c>
      <c r="E8" s="22">
        <v>20266738</v>
      </c>
      <c r="F8" s="22">
        <v>418</v>
      </c>
      <c r="G8" s="22">
        <v>81577</v>
      </c>
      <c r="H8" s="22">
        <v>269</v>
      </c>
      <c r="I8" s="22">
        <v>52375</v>
      </c>
      <c r="J8" s="22">
        <v>28884</v>
      </c>
      <c r="K8" s="22">
        <v>5090007</v>
      </c>
      <c r="L8" s="22">
        <v>1120</v>
      </c>
      <c r="M8" s="22">
        <v>292272</v>
      </c>
      <c r="N8" s="22">
        <v>4929</v>
      </c>
      <c r="O8" s="24">
        <v>806051</v>
      </c>
      <c r="P8" s="22">
        <v>47</v>
      </c>
      <c r="Q8" s="22">
        <v>93991</v>
      </c>
      <c r="R8" s="22">
        <v>10919</v>
      </c>
      <c r="S8" s="61">
        <v>13850465</v>
      </c>
    </row>
    <row r="9" spans="1:44" ht="12" customHeight="1">
      <c r="A9" s="65" t="s">
        <v>494</v>
      </c>
      <c r="B9" s="22">
        <v>224962</v>
      </c>
      <c r="C9" s="22">
        <v>26390825</v>
      </c>
      <c r="D9" s="22">
        <v>8357</v>
      </c>
      <c r="E9" s="22">
        <v>4295698</v>
      </c>
      <c r="F9" s="22">
        <v>331</v>
      </c>
      <c r="G9" s="22">
        <v>89672</v>
      </c>
      <c r="H9" s="22">
        <v>357</v>
      </c>
      <c r="I9" s="22">
        <v>59103</v>
      </c>
      <c r="J9" s="22">
        <v>0</v>
      </c>
      <c r="K9" s="22">
        <v>0</v>
      </c>
      <c r="L9" s="22">
        <v>1712</v>
      </c>
      <c r="M9" s="22">
        <v>309768</v>
      </c>
      <c r="N9" s="22">
        <v>3678</v>
      </c>
      <c r="O9" s="24">
        <v>436585</v>
      </c>
      <c r="P9" s="22">
        <v>31</v>
      </c>
      <c r="Q9" s="22">
        <v>143959</v>
      </c>
      <c r="R9" s="22">
        <v>2248</v>
      </c>
      <c r="S9" s="61">
        <v>3256612</v>
      </c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</row>
    <row r="10" spans="1:44" ht="12" customHeight="1">
      <c r="A10" s="65" t="s">
        <v>495</v>
      </c>
      <c r="B10" s="22">
        <v>253162</v>
      </c>
      <c r="C10" s="22">
        <v>45664096</v>
      </c>
      <c r="D10" s="22">
        <v>25317</v>
      </c>
      <c r="E10" s="22">
        <v>6657991</v>
      </c>
      <c r="F10" s="22">
        <v>73</v>
      </c>
      <c r="G10" s="22">
        <v>13553</v>
      </c>
      <c r="H10" s="22">
        <v>154</v>
      </c>
      <c r="I10" s="22">
        <v>59287</v>
      </c>
      <c r="J10" s="22">
        <v>3664</v>
      </c>
      <c r="K10" s="22">
        <v>745315</v>
      </c>
      <c r="L10" s="22">
        <v>1086</v>
      </c>
      <c r="M10" s="22">
        <v>350642</v>
      </c>
      <c r="N10" s="22">
        <v>16628</v>
      </c>
      <c r="O10" s="24">
        <v>2793599</v>
      </c>
      <c r="P10" s="22">
        <v>71</v>
      </c>
      <c r="Q10" s="22">
        <v>261856</v>
      </c>
      <c r="R10" s="22">
        <v>3641</v>
      </c>
      <c r="S10" s="61">
        <v>2433738</v>
      </c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</row>
    <row r="11" spans="1:44" ht="12" customHeight="1">
      <c r="A11" s="65" t="s">
        <v>496</v>
      </c>
      <c r="B11" s="22">
        <v>121336</v>
      </c>
      <c r="C11" s="22">
        <v>25178337</v>
      </c>
      <c r="D11" s="22">
        <v>12936</v>
      </c>
      <c r="E11" s="22">
        <v>3600014</v>
      </c>
      <c r="F11" s="22">
        <v>17</v>
      </c>
      <c r="G11" s="22">
        <v>2829</v>
      </c>
      <c r="H11" s="22">
        <v>341</v>
      </c>
      <c r="I11" s="22">
        <v>44903</v>
      </c>
      <c r="J11" s="22">
        <v>4806</v>
      </c>
      <c r="K11" s="22">
        <v>926299</v>
      </c>
      <c r="L11" s="22">
        <v>838</v>
      </c>
      <c r="M11" s="22">
        <v>294257</v>
      </c>
      <c r="N11" s="22">
        <v>2055</v>
      </c>
      <c r="O11" s="24">
        <v>492480</v>
      </c>
      <c r="P11" s="22">
        <v>34</v>
      </c>
      <c r="Q11" s="22">
        <v>122337</v>
      </c>
      <c r="R11" s="22">
        <v>4845</v>
      </c>
      <c r="S11" s="61">
        <v>1716911</v>
      </c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</row>
    <row r="12" spans="1:44" ht="12" customHeight="1">
      <c r="A12" s="65" t="s">
        <v>497</v>
      </c>
      <c r="B12" s="22">
        <v>223496</v>
      </c>
      <c r="C12" s="22">
        <v>47370778</v>
      </c>
      <c r="D12" s="22">
        <v>12538</v>
      </c>
      <c r="E12" s="22">
        <v>14353661</v>
      </c>
      <c r="F12" s="22">
        <v>41</v>
      </c>
      <c r="G12" s="22">
        <v>10501</v>
      </c>
      <c r="H12" s="22">
        <v>17</v>
      </c>
      <c r="I12" s="22">
        <v>8169</v>
      </c>
      <c r="J12" s="22">
        <v>1870</v>
      </c>
      <c r="K12" s="22">
        <v>410754</v>
      </c>
      <c r="L12" s="22">
        <v>714</v>
      </c>
      <c r="M12" s="22">
        <v>259570</v>
      </c>
      <c r="N12" s="22">
        <v>1479</v>
      </c>
      <c r="O12" s="24">
        <v>244220</v>
      </c>
      <c r="P12" s="22">
        <v>57</v>
      </c>
      <c r="Q12" s="22">
        <v>147407</v>
      </c>
      <c r="R12" s="22">
        <v>8360</v>
      </c>
      <c r="S12" s="61">
        <v>13273040</v>
      </c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</row>
    <row r="13" spans="1:44" ht="12" customHeight="1">
      <c r="A13" s="60" t="s">
        <v>58</v>
      </c>
      <c r="B13" s="22">
        <v>640546</v>
      </c>
      <c r="C13" s="22">
        <v>124120507</v>
      </c>
      <c r="D13" s="22">
        <v>70628</v>
      </c>
      <c r="E13" s="22">
        <v>16044000</v>
      </c>
      <c r="F13" s="22">
        <v>283</v>
      </c>
      <c r="G13" s="22">
        <v>53597</v>
      </c>
      <c r="H13" s="22">
        <v>459</v>
      </c>
      <c r="I13" s="22">
        <v>142340</v>
      </c>
      <c r="J13" s="22">
        <v>29563</v>
      </c>
      <c r="K13" s="22">
        <v>6301448</v>
      </c>
      <c r="L13" s="22">
        <v>4108</v>
      </c>
      <c r="M13" s="22">
        <v>1188628</v>
      </c>
      <c r="N13" s="22">
        <v>16159</v>
      </c>
      <c r="O13" s="24">
        <v>3242375</v>
      </c>
      <c r="P13" s="22">
        <v>480</v>
      </c>
      <c r="Q13" s="22">
        <v>946834</v>
      </c>
      <c r="R13" s="22">
        <v>19576</v>
      </c>
      <c r="S13" s="61">
        <v>4168779</v>
      </c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</row>
    <row r="14" spans="1:44" s="28" customFormat="1" ht="12" customHeight="1">
      <c r="A14" s="62" t="s">
        <v>475</v>
      </c>
      <c r="B14" s="19">
        <v>42021</v>
      </c>
      <c r="C14" s="19">
        <v>7052391</v>
      </c>
      <c r="D14" s="19">
        <v>9287</v>
      </c>
      <c r="E14" s="19">
        <v>1486318</v>
      </c>
      <c r="F14" s="19">
        <v>8</v>
      </c>
      <c r="G14" s="19">
        <v>694</v>
      </c>
      <c r="H14" s="19">
        <v>26</v>
      </c>
      <c r="I14" s="19">
        <v>7213</v>
      </c>
      <c r="J14" s="19">
        <v>2926</v>
      </c>
      <c r="K14" s="19">
        <v>497955</v>
      </c>
      <c r="L14" s="19">
        <v>703</v>
      </c>
      <c r="M14" s="19">
        <v>135219</v>
      </c>
      <c r="N14" s="19">
        <v>5202</v>
      </c>
      <c r="O14" s="25">
        <v>732699</v>
      </c>
      <c r="P14" s="19">
        <v>153</v>
      </c>
      <c r="Q14" s="19">
        <v>57368</v>
      </c>
      <c r="R14" s="19">
        <v>269</v>
      </c>
      <c r="S14" s="63">
        <v>55169</v>
      </c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</row>
    <row r="15" spans="1:44" s="28" customFormat="1" ht="12" customHeight="1">
      <c r="A15" s="62" t="s">
        <v>476</v>
      </c>
      <c r="B15" s="19">
        <v>226673</v>
      </c>
      <c r="C15" s="19">
        <v>42007090</v>
      </c>
      <c r="D15" s="19">
        <v>29076</v>
      </c>
      <c r="E15" s="19">
        <v>6594490</v>
      </c>
      <c r="F15" s="19">
        <v>70</v>
      </c>
      <c r="G15" s="19">
        <v>23026</v>
      </c>
      <c r="H15" s="19">
        <v>99</v>
      </c>
      <c r="I15" s="19">
        <v>21423</v>
      </c>
      <c r="J15" s="19">
        <v>13457</v>
      </c>
      <c r="K15" s="19">
        <v>2835493</v>
      </c>
      <c r="L15" s="19">
        <v>712</v>
      </c>
      <c r="M15" s="19">
        <v>304427</v>
      </c>
      <c r="N15" s="19">
        <v>5509</v>
      </c>
      <c r="O15" s="25">
        <v>1369505</v>
      </c>
      <c r="P15" s="19">
        <v>113</v>
      </c>
      <c r="Q15" s="19">
        <v>350552</v>
      </c>
      <c r="R15" s="19">
        <v>9116</v>
      </c>
      <c r="S15" s="63">
        <v>1690066</v>
      </c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</row>
    <row r="16" spans="1:44" s="28" customFormat="1" ht="12" customHeight="1">
      <c r="A16" s="62" t="s">
        <v>477</v>
      </c>
      <c r="B16" s="19">
        <v>65718</v>
      </c>
      <c r="C16" s="19">
        <v>11556160</v>
      </c>
      <c r="D16" s="19">
        <v>3236</v>
      </c>
      <c r="E16" s="19">
        <v>635570</v>
      </c>
      <c r="F16" s="19">
        <v>4</v>
      </c>
      <c r="G16" s="19">
        <v>87</v>
      </c>
      <c r="H16" s="19">
        <v>26</v>
      </c>
      <c r="I16" s="19">
        <v>5463</v>
      </c>
      <c r="J16" s="19">
        <v>248</v>
      </c>
      <c r="K16" s="19">
        <v>89955</v>
      </c>
      <c r="L16" s="19">
        <v>329</v>
      </c>
      <c r="M16" s="19">
        <v>82596</v>
      </c>
      <c r="N16" s="19">
        <v>907</v>
      </c>
      <c r="O16" s="25">
        <v>131356</v>
      </c>
      <c r="P16" s="19">
        <v>21</v>
      </c>
      <c r="Q16" s="19">
        <v>65510</v>
      </c>
      <c r="R16" s="19">
        <v>1701</v>
      </c>
      <c r="S16" s="63">
        <v>260604</v>
      </c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</row>
    <row r="17" spans="1:44" s="28" customFormat="1" ht="12" customHeight="1">
      <c r="A17" s="62" t="s">
        <v>478</v>
      </c>
      <c r="B17" s="19">
        <v>35467</v>
      </c>
      <c r="C17" s="19">
        <v>7324329</v>
      </c>
      <c r="D17" s="19">
        <v>8465</v>
      </c>
      <c r="E17" s="19">
        <v>2006615</v>
      </c>
      <c r="F17" s="19">
        <v>30</v>
      </c>
      <c r="G17" s="19">
        <v>3646</v>
      </c>
      <c r="H17" s="19">
        <v>4</v>
      </c>
      <c r="I17" s="19">
        <v>4813</v>
      </c>
      <c r="J17" s="19">
        <v>4477</v>
      </c>
      <c r="K17" s="19">
        <v>827238</v>
      </c>
      <c r="L17" s="19">
        <v>433</v>
      </c>
      <c r="M17" s="19">
        <v>146856</v>
      </c>
      <c r="N17" s="19">
        <v>626</v>
      </c>
      <c r="O17" s="25">
        <v>98273</v>
      </c>
      <c r="P17" s="19">
        <v>35</v>
      </c>
      <c r="Q17" s="19">
        <v>69319</v>
      </c>
      <c r="R17" s="19">
        <v>2860</v>
      </c>
      <c r="S17" s="63">
        <v>856470</v>
      </c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</row>
    <row r="18" spans="1:44" s="28" customFormat="1" ht="12" customHeight="1">
      <c r="A18" s="62" t="s">
        <v>479</v>
      </c>
      <c r="B18" s="19">
        <v>48886</v>
      </c>
      <c r="C18" s="19">
        <v>13584126</v>
      </c>
      <c r="D18" s="19">
        <v>4578</v>
      </c>
      <c r="E18" s="19">
        <v>1649866</v>
      </c>
      <c r="F18" s="19">
        <v>15</v>
      </c>
      <c r="G18" s="19">
        <v>2508</v>
      </c>
      <c r="H18" s="19">
        <v>22</v>
      </c>
      <c r="I18" s="19">
        <v>11846</v>
      </c>
      <c r="J18" s="19">
        <v>2677</v>
      </c>
      <c r="K18" s="19">
        <v>752694</v>
      </c>
      <c r="L18" s="19">
        <v>270</v>
      </c>
      <c r="M18" s="19">
        <v>109588</v>
      </c>
      <c r="N18" s="19">
        <v>1143</v>
      </c>
      <c r="O18" s="25">
        <v>453707</v>
      </c>
      <c r="P18" s="19">
        <v>32</v>
      </c>
      <c r="Q18" s="19">
        <v>96033</v>
      </c>
      <c r="R18" s="19">
        <v>419</v>
      </c>
      <c r="S18" s="63">
        <v>223491</v>
      </c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</row>
    <row r="19" spans="1:44" s="28" customFormat="1" ht="12" customHeight="1">
      <c r="A19" s="62" t="s">
        <v>480</v>
      </c>
      <c r="B19" s="19">
        <v>18749</v>
      </c>
      <c r="C19" s="19">
        <v>4402821</v>
      </c>
      <c r="D19" s="19">
        <v>1595</v>
      </c>
      <c r="E19" s="19">
        <v>374867</v>
      </c>
      <c r="F19" s="19">
        <v>4</v>
      </c>
      <c r="G19" s="19">
        <v>645</v>
      </c>
      <c r="H19" s="19">
        <v>4</v>
      </c>
      <c r="I19" s="19">
        <v>689</v>
      </c>
      <c r="J19" s="19">
        <v>803</v>
      </c>
      <c r="K19" s="19">
        <v>155396</v>
      </c>
      <c r="L19" s="19">
        <v>232</v>
      </c>
      <c r="M19" s="19">
        <v>64164</v>
      </c>
      <c r="N19" s="19">
        <v>365</v>
      </c>
      <c r="O19" s="25">
        <v>76356</v>
      </c>
      <c r="P19" s="19">
        <v>31</v>
      </c>
      <c r="Q19" s="19">
        <v>42079</v>
      </c>
      <c r="R19" s="19">
        <v>156</v>
      </c>
      <c r="S19" s="63">
        <v>35538</v>
      </c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</row>
    <row r="20" spans="1:44" s="28" customFormat="1" ht="12" customHeight="1">
      <c r="A20" s="62" t="s">
        <v>481</v>
      </c>
      <c r="B20" s="19">
        <v>25487</v>
      </c>
      <c r="C20" s="19">
        <v>8118083</v>
      </c>
      <c r="D20" s="19">
        <v>2598</v>
      </c>
      <c r="E20" s="19">
        <v>728706</v>
      </c>
      <c r="F20" s="19">
        <v>17</v>
      </c>
      <c r="G20" s="19">
        <v>2840</v>
      </c>
      <c r="H20" s="19">
        <v>9</v>
      </c>
      <c r="I20" s="19">
        <v>4177</v>
      </c>
      <c r="J20" s="19">
        <v>1784</v>
      </c>
      <c r="K20" s="19">
        <v>480218</v>
      </c>
      <c r="L20" s="19">
        <v>156</v>
      </c>
      <c r="M20" s="19">
        <v>74228</v>
      </c>
      <c r="N20" s="19">
        <v>279</v>
      </c>
      <c r="O20" s="25">
        <v>52316</v>
      </c>
      <c r="P20" s="19">
        <v>27</v>
      </c>
      <c r="Q20" s="19">
        <v>44307</v>
      </c>
      <c r="R20" s="19">
        <v>326</v>
      </c>
      <c r="S20" s="63">
        <v>70620</v>
      </c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</row>
    <row r="21" spans="1:44" s="28" customFormat="1" ht="12" customHeight="1">
      <c r="A21" s="62" t="s">
        <v>482</v>
      </c>
      <c r="B21" s="19">
        <v>17500</v>
      </c>
      <c r="C21" s="19">
        <v>3807530</v>
      </c>
      <c r="D21" s="19">
        <v>1498</v>
      </c>
      <c r="E21" s="19">
        <v>411745</v>
      </c>
      <c r="F21" s="19">
        <v>0</v>
      </c>
      <c r="G21" s="19">
        <v>0</v>
      </c>
      <c r="H21" s="19">
        <v>2</v>
      </c>
      <c r="I21" s="19">
        <v>535</v>
      </c>
      <c r="J21" s="19">
        <v>851</v>
      </c>
      <c r="K21" s="19">
        <v>159909</v>
      </c>
      <c r="L21" s="19">
        <v>148</v>
      </c>
      <c r="M21" s="19">
        <v>52503</v>
      </c>
      <c r="N21" s="19">
        <v>206</v>
      </c>
      <c r="O21" s="25">
        <v>38331</v>
      </c>
      <c r="P21" s="19">
        <v>3</v>
      </c>
      <c r="Q21" s="19">
        <v>8199</v>
      </c>
      <c r="R21" s="19">
        <v>288</v>
      </c>
      <c r="S21" s="63">
        <v>152269</v>
      </c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</row>
    <row r="22" spans="1:44" s="28" customFormat="1" ht="12" customHeight="1">
      <c r="A22" s="62" t="s">
        <v>483</v>
      </c>
      <c r="B22" s="19">
        <v>33212</v>
      </c>
      <c r="C22" s="19">
        <v>7473333</v>
      </c>
      <c r="D22" s="19">
        <v>2810</v>
      </c>
      <c r="E22" s="19">
        <v>744366</v>
      </c>
      <c r="F22" s="19">
        <v>10</v>
      </c>
      <c r="G22" s="19">
        <v>942</v>
      </c>
      <c r="H22" s="19">
        <v>76</v>
      </c>
      <c r="I22" s="19">
        <v>27661</v>
      </c>
      <c r="J22" s="19">
        <v>1477</v>
      </c>
      <c r="K22" s="19">
        <v>297393</v>
      </c>
      <c r="L22" s="19">
        <v>234</v>
      </c>
      <c r="M22" s="19">
        <v>55875</v>
      </c>
      <c r="N22" s="19">
        <v>170</v>
      </c>
      <c r="O22" s="25">
        <v>29462</v>
      </c>
      <c r="P22" s="19">
        <v>21</v>
      </c>
      <c r="Q22" s="19">
        <v>112839</v>
      </c>
      <c r="R22" s="19">
        <v>822</v>
      </c>
      <c r="S22" s="63">
        <v>220194</v>
      </c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</row>
    <row r="23" spans="1:44" ht="12" customHeight="1">
      <c r="A23" s="62" t="s">
        <v>484</v>
      </c>
      <c r="B23" s="19">
        <v>9551</v>
      </c>
      <c r="C23" s="19">
        <v>1913879</v>
      </c>
      <c r="D23" s="19">
        <v>633</v>
      </c>
      <c r="E23" s="19">
        <v>167449</v>
      </c>
      <c r="F23" s="19">
        <v>13</v>
      </c>
      <c r="G23" s="19">
        <v>1430</v>
      </c>
      <c r="H23" s="19">
        <v>4</v>
      </c>
      <c r="I23" s="19">
        <v>1189</v>
      </c>
      <c r="J23" s="19">
        <v>171</v>
      </c>
      <c r="K23" s="19">
        <v>25724</v>
      </c>
      <c r="L23" s="19">
        <v>92</v>
      </c>
      <c r="M23" s="19">
        <v>19167</v>
      </c>
      <c r="N23" s="19">
        <v>192</v>
      </c>
      <c r="O23" s="25">
        <v>25864</v>
      </c>
      <c r="P23" s="19">
        <v>12</v>
      </c>
      <c r="Q23" s="19">
        <v>72763</v>
      </c>
      <c r="R23" s="19">
        <v>149</v>
      </c>
      <c r="S23" s="63">
        <v>21312</v>
      </c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</row>
    <row r="24" spans="1:44" ht="12" customHeight="1">
      <c r="A24" s="62" t="s">
        <v>485</v>
      </c>
      <c r="B24" s="19">
        <v>21561</v>
      </c>
      <c r="C24" s="19">
        <v>4199479</v>
      </c>
      <c r="D24" s="19">
        <v>1004</v>
      </c>
      <c r="E24" s="19">
        <v>245144</v>
      </c>
      <c r="F24" s="19">
        <v>10</v>
      </c>
      <c r="G24" s="19">
        <v>1855</v>
      </c>
      <c r="H24" s="19">
        <v>35</v>
      </c>
      <c r="I24" s="19">
        <v>6012</v>
      </c>
      <c r="J24" s="19">
        <v>251</v>
      </c>
      <c r="K24" s="19">
        <v>108067</v>
      </c>
      <c r="L24" s="19">
        <v>229</v>
      </c>
      <c r="M24" s="19">
        <v>43049</v>
      </c>
      <c r="N24" s="19">
        <v>256</v>
      </c>
      <c r="O24" s="25">
        <v>35903</v>
      </c>
      <c r="P24" s="19">
        <v>10</v>
      </c>
      <c r="Q24" s="19">
        <v>4354</v>
      </c>
      <c r="R24" s="19">
        <v>213</v>
      </c>
      <c r="S24" s="63">
        <v>45904</v>
      </c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</row>
    <row r="25" spans="1:44" ht="12" customHeight="1">
      <c r="A25" s="62" t="s">
        <v>486</v>
      </c>
      <c r="B25" s="19">
        <v>3593</v>
      </c>
      <c r="C25" s="19">
        <v>898706</v>
      </c>
      <c r="D25" s="19">
        <v>637</v>
      </c>
      <c r="E25" s="19">
        <v>107390</v>
      </c>
      <c r="F25" s="19">
        <v>0</v>
      </c>
      <c r="G25" s="19">
        <v>0</v>
      </c>
      <c r="H25" s="19">
        <v>2</v>
      </c>
      <c r="I25" s="19">
        <v>722</v>
      </c>
      <c r="J25" s="19">
        <v>441</v>
      </c>
      <c r="K25" s="19">
        <v>71405</v>
      </c>
      <c r="L25" s="19">
        <v>95</v>
      </c>
      <c r="M25" s="19">
        <v>11416</v>
      </c>
      <c r="N25" s="19">
        <v>28</v>
      </c>
      <c r="O25" s="25">
        <v>3762</v>
      </c>
      <c r="P25" s="19">
        <v>5</v>
      </c>
      <c r="Q25" s="19">
        <v>2366</v>
      </c>
      <c r="R25" s="19">
        <v>66</v>
      </c>
      <c r="S25" s="63">
        <v>17720</v>
      </c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4" ht="12" customHeight="1">
      <c r="A26" s="62" t="s">
        <v>487</v>
      </c>
      <c r="B26" s="19">
        <v>31446</v>
      </c>
      <c r="C26" s="19">
        <v>2795160</v>
      </c>
      <c r="D26" s="19">
        <v>2121</v>
      </c>
      <c r="E26" s="19">
        <v>321419</v>
      </c>
      <c r="F26" s="19">
        <v>18</v>
      </c>
      <c r="G26" s="19">
        <v>2675</v>
      </c>
      <c r="H26" s="19">
        <v>16</v>
      </c>
      <c r="I26" s="19">
        <v>3087</v>
      </c>
      <c r="J26" s="19">
        <v>0</v>
      </c>
      <c r="K26" s="19">
        <v>0</v>
      </c>
      <c r="L26" s="19">
        <v>105</v>
      </c>
      <c r="M26" s="19">
        <v>24800</v>
      </c>
      <c r="N26" s="19">
        <v>100</v>
      </c>
      <c r="O26" s="25">
        <v>17697</v>
      </c>
      <c r="P26" s="19">
        <v>4</v>
      </c>
      <c r="Q26" s="19">
        <v>6055</v>
      </c>
      <c r="R26" s="19">
        <v>1878</v>
      </c>
      <c r="S26" s="63">
        <v>267104</v>
      </c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4" ht="12" customHeight="1">
      <c r="A27" s="62" t="s">
        <v>488</v>
      </c>
      <c r="B27" s="19">
        <v>44033</v>
      </c>
      <c r="C27" s="19">
        <v>6486108</v>
      </c>
      <c r="D27" s="19">
        <v>1700</v>
      </c>
      <c r="E27" s="19">
        <v>333366</v>
      </c>
      <c r="F27" s="19">
        <v>80</v>
      </c>
      <c r="G27" s="19">
        <v>11204</v>
      </c>
      <c r="H27" s="19">
        <v>112</v>
      </c>
      <c r="I27" s="19">
        <v>40621</v>
      </c>
      <c r="J27" s="19">
        <v>0</v>
      </c>
      <c r="K27" s="19">
        <v>0</v>
      </c>
      <c r="L27" s="19">
        <v>183</v>
      </c>
      <c r="M27" s="19">
        <v>34455</v>
      </c>
      <c r="N27" s="19">
        <v>531</v>
      </c>
      <c r="O27" s="25">
        <v>79389</v>
      </c>
      <c r="P27" s="19">
        <v>12</v>
      </c>
      <c r="Q27" s="19">
        <v>13918</v>
      </c>
      <c r="R27" s="19">
        <v>782</v>
      </c>
      <c r="S27" s="63">
        <v>153779</v>
      </c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44" ht="12" customHeight="1">
      <c r="A28" s="62" t="s">
        <v>489</v>
      </c>
      <c r="B28" s="19">
        <v>16649</v>
      </c>
      <c r="C28" s="19">
        <v>2501312</v>
      </c>
      <c r="D28" s="19">
        <v>1390</v>
      </c>
      <c r="E28" s="19">
        <v>236688</v>
      </c>
      <c r="F28" s="19">
        <v>4</v>
      </c>
      <c r="G28" s="19">
        <v>2046</v>
      </c>
      <c r="H28" s="19">
        <v>22</v>
      </c>
      <c r="I28" s="19">
        <v>6891</v>
      </c>
      <c r="J28" s="19">
        <v>0</v>
      </c>
      <c r="K28" s="19">
        <v>0</v>
      </c>
      <c r="L28" s="19">
        <v>187</v>
      </c>
      <c r="M28" s="19">
        <v>30284</v>
      </c>
      <c r="N28" s="19">
        <v>645</v>
      </c>
      <c r="O28" s="25">
        <v>97756</v>
      </c>
      <c r="P28" s="19">
        <v>1</v>
      </c>
      <c r="Q28" s="19">
        <v>1172</v>
      </c>
      <c r="R28" s="19">
        <v>531</v>
      </c>
      <c r="S28" s="63">
        <v>98539</v>
      </c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</row>
    <row r="29" spans="1:44" ht="12" customHeight="1">
      <c r="A29" s="60" t="s">
        <v>82</v>
      </c>
      <c r="B29" s="22">
        <v>2638</v>
      </c>
      <c r="C29" s="22">
        <v>934638</v>
      </c>
      <c r="D29" s="22">
        <v>65</v>
      </c>
      <c r="E29" s="22">
        <v>38758</v>
      </c>
      <c r="F29" s="22">
        <v>10</v>
      </c>
      <c r="G29" s="22">
        <v>1427</v>
      </c>
      <c r="H29" s="22">
        <v>1</v>
      </c>
      <c r="I29" s="22">
        <v>166</v>
      </c>
      <c r="J29" s="22">
        <v>0</v>
      </c>
      <c r="K29" s="22">
        <v>0</v>
      </c>
      <c r="L29" s="22">
        <v>5</v>
      </c>
      <c r="M29" s="22">
        <v>985</v>
      </c>
      <c r="N29" s="22">
        <v>7</v>
      </c>
      <c r="O29" s="24">
        <v>1416</v>
      </c>
      <c r="P29" s="22">
        <v>3</v>
      </c>
      <c r="Q29" s="22">
        <v>31032</v>
      </c>
      <c r="R29" s="22">
        <v>39</v>
      </c>
      <c r="S29" s="61">
        <v>3732</v>
      </c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</row>
    <row r="30" spans="1:19" s="5" customFormat="1" ht="12" customHeight="1">
      <c r="A30" s="60" t="s">
        <v>491</v>
      </c>
      <c r="B30" s="19">
        <v>2608</v>
      </c>
      <c r="C30" s="19">
        <v>927185</v>
      </c>
      <c r="D30" s="19">
        <v>65</v>
      </c>
      <c r="E30" s="19">
        <v>38758</v>
      </c>
      <c r="F30" s="19">
        <v>10</v>
      </c>
      <c r="G30" s="19">
        <v>1427</v>
      </c>
      <c r="H30" s="19">
        <v>1</v>
      </c>
      <c r="I30" s="19">
        <v>166</v>
      </c>
      <c r="J30" s="19">
        <v>0</v>
      </c>
      <c r="K30" s="19">
        <v>0</v>
      </c>
      <c r="L30" s="19">
        <v>5</v>
      </c>
      <c r="M30" s="19">
        <v>985</v>
      </c>
      <c r="N30" s="19">
        <v>7</v>
      </c>
      <c r="O30" s="25">
        <v>1416</v>
      </c>
      <c r="P30" s="19">
        <v>3</v>
      </c>
      <c r="Q30" s="19">
        <v>31032</v>
      </c>
      <c r="R30" s="19">
        <v>39</v>
      </c>
      <c r="S30" s="63">
        <v>3732</v>
      </c>
    </row>
    <row r="31" spans="1:19" s="5" customFormat="1" ht="12" customHeight="1">
      <c r="A31" s="60" t="s">
        <v>492</v>
      </c>
      <c r="B31" s="19">
        <v>30</v>
      </c>
      <c r="C31" s="19">
        <v>7452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25">
        <v>0</v>
      </c>
      <c r="P31" s="19">
        <v>0</v>
      </c>
      <c r="Q31" s="19">
        <v>0</v>
      </c>
      <c r="R31" s="19">
        <v>0</v>
      </c>
      <c r="S31" s="63">
        <v>0</v>
      </c>
    </row>
    <row r="32" spans="1:19" ht="12" customHeight="1">
      <c r="A32" s="45" t="s">
        <v>0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</row>
    <row r="33" spans="1:19" ht="11.25" customHeight="1">
      <c r="A33" s="33" t="s">
        <v>37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1:67" ht="11.25" customHeight="1" hidden="1">
      <c r="A34" s="11" t="s">
        <v>8</v>
      </c>
      <c r="B34" s="48">
        <f aca="true" t="shared" si="0" ref="B34:S34">B7-SUM(B8:B13)-B29</f>
        <v>0</v>
      </c>
      <c r="C34" s="48">
        <f t="shared" si="0"/>
        <v>1</v>
      </c>
      <c r="D34" s="48">
        <f t="shared" si="0"/>
        <v>0</v>
      </c>
      <c r="E34" s="48">
        <f t="shared" si="0"/>
        <v>0</v>
      </c>
      <c r="F34" s="48">
        <f t="shared" si="0"/>
        <v>0</v>
      </c>
      <c r="G34" s="48">
        <f t="shared" si="0"/>
        <v>-1</v>
      </c>
      <c r="H34" s="48">
        <f t="shared" si="0"/>
        <v>0</v>
      </c>
      <c r="I34" s="48">
        <f t="shared" si="0"/>
        <v>0</v>
      </c>
      <c r="J34" s="48">
        <f t="shared" si="0"/>
        <v>0</v>
      </c>
      <c r="K34" s="48">
        <f t="shared" si="0"/>
        <v>0</v>
      </c>
      <c r="L34" s="48">
        <f t="shared" si="0"/>
        <v>0</v>
      </c>
      <c r="M34" s="48">
        <f t="shared" si="0"/>
        <v>0</v>
      </c>
      <c r="N34" s="48">
        <f t="shared" si="0"/>
        <v>0</v>
      </c>
      <c r="O34" s="48">
        <f t="shared" si="0"/>
        <v>0</v>
      </c>
      <c r="P34" s="48">
        <f t="shared" si="0"/>
        <v>0</v>
      </c>
      <c r="Q34" s="48">
        <f t="shared" si="0"/>
        <v>-1</v>
      </c>
      <c r="R34" s="48">
        <f t="shared" si="0"/>
        <v>0</v>
      </c>
      <c r="S34" s="48">
        <f t="shared" si="0"/>
        <v>0</v>
      </c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</row>
    <row r="35" spans="1:67" ht="11.25" customHeight="1" hidden="1">
      <c r="A35" s="11" t="s">
        <v>10</v>
      </c>
      <c r="B35" s="48">
        <f aca="true" t="shared" si="1" ref="B35:S35">B13-SUM(B14:B28)</f>
        <v>0</v>
      </c>
      <c r="C35" s="48">
        <f t="shared" si="1"/>
        <v>0</v>
      </c>
      <c r="D35" s="48">
        <f t="shared" si="1"/>
        <v>0</v>
      </c>
      <c r="E35" s="48">
        <f t="shared" si="1"/>
        <v>1</v>
      </c>
      <c r="F35" s="48">
        <f t="shared" si="1"/>
        <v>0</v>
      </c>
      <c r="G35" s="48">
        <f t="shared" si="1"/>
        <v>-1</v>
      </c>
      <c r="H35" s="48">
        <f t="shared" si="1"/>
        <v>0</v>
      </c>
      <c r="I35" s="48">
        <f t="shared" si="1"/>
        <v>-2</v>
      </c>
      <c r="J35" s="48">
        <f t="shared" si="1"/>
        <v>0</v>
      </c>
      <c r="K35" s="48">
        <f t="shared" si="1"/>
        <v>1</v>
      </c>
      <c r="L35" s="48">
        <f t="shared" si="1"/>
        <v>0</v>
      </c>
      <c r="M35" s="48">
        <f t="shared" si="1"/>
        <v>1</v>
      </c>
      <c r="N35" s="48">
        <f t="shared" si="1"/>
        <v>0</v>
      </c>
      <c r="O35" s="48">
        <f t="shared" si="1"/>
        <v>-1</v>
      </c>
      <c r="P35" s="48">
        <f t="shared" si="1"/>
        <v>0</v>
      </c>
      <c r="Q35" s="48">
        <f t="shared" si="1"/>
        <v>0</v>
      </c>
      <c r="R35" s="48">
        <f t="shared" si="1"/>
        <v>0</v>
      </c>
      <c r="S35" s="48">
        <f t="shared" si="1"/>
        <v>0</v>
      </c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</row>
    <row r="36" spans="1:67" ht="11.25" customHeight="1" hidden="1">
      <c r="A36" s="11" t="s">
        <v>11</v>
      </c>
      <c r="B36" s="48">
        <f aca="true" t="shared" si="2" ref="B36:S36">B29-B30-B31</f>
        <v>0</v>
      </c>
      <c r="C36" s="48">
        <f t="shared" si="2"/>
        <v>1</v>
      </c>
      <c r="D36" s="48">
        <f t="shared" si="2"/>
        <v>0</v>
      </c>
      <c r="E36" s="48">
        <f t="shared" si="2"/>
        <v>0</v>
      </c>
      <c r="F36" s="48">
        <f t="shared" si="2"/>
        <v>0</v>
      </c>
      <c r="G36" s="48">
        <f t="shared" si="2"/>
        <v>0</v>
      </c>
      <c r="H36" s="48">
        <f t="shared" si="2"/>
        <v>0</v>
      </c>
      <c r="I36" s="48">
        <f t="shared" si="2"/>
        <v>0</v>
      </c>
      <c r="J36" s="48">
        <f t="shared" si="2"/>
        <v>0</v>
      </c>
      <c r="K36" s="48">
        <f t="shared" si="2"/>
        <v>0</v>
      </c>
      <c r="L36" s="48">
        <f t="shared" si="2"/>
        <v>0</v>
      </c>
      <c r="M36" s="48">
        <f t="shared" si="2"/>
        <v>0</v>
      </c>
      <c r="N36" s="48">
        <f t="shared" si="2"/>
        <v>0</v>
      </c>
      <c r="O36" s="48">
        <f t="shared" si="2"/>
        <v>0</v>
      </c>
      <c r="P36" s="48">
        <f t="shared" si="2"/>
        <v>0</v>
      </c>
      <c r="Q36" s="48">
        <f t="shared" si="2"/>
        <v>0</v>
      </c>
      <c r="R36" s="48">
        <f t="shared" si="2"/>
        <v>0</v>
      </c>
      <c r="S36" s="48">
        <f t="shared" si="2"/>
        <v>0</v>
      </c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</row>
    <row r="37" spans="1:19" ht="11.25" customHeight="1" hidden="1">
      <c r="A37" s="64" t="s">
        <v>362</v>
      </c>
      <c r="B37" s="48">
        <f>B7-'年月Monthly'!B197</f>
        <v>0</v>
      </c>
      <c r="C37" s="48">
        <f>C7-'年月Monthly'!C197</f>
        <v>0</v>
      </c>
      <c r="D37" s="48">
        <f>D7-'年月Monthly'!D197</f>
        <v>0</v>
      </c>
      <c r="E37" s="48">
        <f>E7-'年月Monthly'!E197</f>
        <v>0</v>
      </c>
      <c r="F37" s="48">
        <f>F7-'年月Monthly'!F197</f>
        <v>0</v>
      </c>
      <c r="G37" s="48">
        <f>G7-'年月Monthly'!G197</f>
        <v>0</v>
      </c>
      <c r="H37" s="48">
        <f>H7-'年月Monthly'!H197</f>
        <v>0</v>
      </c>
      <c r="I37" s="48">
        <f>I7-'年月Monthly'!I197</f>
        <v>0</v>
      </c>
      <c r="J37" s="48">
        <f>J7-'年月Monthly'!J197</f>
        <v>0</v>
      </c>
      <c r="K37" s="48">
        <f>K7-'年月Monthly'!K197</f>
        <v>0</v>
      </c>
      <c r="L37" s="48">
        <f>L7-'年月Monthly'!L197</f>
        <v>0</v>
      </c>
      <c r="M37" s="48">
        <f>M7-'年月Monthly'!M197</f>
        <v>0</v>
      </c>
      <c r="N37" s="48">
        <f>N7-'年月Monthly'!N197</f>
        <v>0</v>
      </c>
      <c r="O37" s="48">
        <f>O7-'年月Monthly'!O197</f>
        <v>0</v>
      </c>
      <c r="P37" s="48">
        <f>P7-'年月Monthly'!P197</f>
        <v>0</v>
      </c>
      <c r="Q37" s="48">
        <f>Q7-'年月Monthly'!Q197</f>
        <v>0</v>
      </c>
      <c r="R37" s="48">
        <f>R7-'年月Monthly'!R197</f>
        <v>0</v>
      </c>
      <c r="S37" s="48">
        <f>S7-'年月Monthly'!S197</f>
        <v>0</v>
      </c>
    </row>
    <row r="38" spans="1:19" ht="11.25" customHeight="1">
      <c r="A38" s="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</row>
    <row r="39" spans="1:19" ht="12">
      <c r="A39" s="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</row>
    <row r="40" spans="1:19" ht="12">
      <c r="A40" s="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</row>
    <row r="41" spans="2:19" ht="12"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</row>
    <row r="42" spans="2:19" ht="12"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</row>
    <row r="43" spans="2:19" ht="12"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</row>
    <row r="44" spans="2:19" ht="12"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</row>
    <row r="45" spans="2:19" ht="12"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</row>
  </sheetData>
  <sheetProtection/>
  <mergeCells count="14">
    <mergeCell ref="C4:C5"/>
    <mergeCell ref="D4:E4"/>
    <mergeCell ref="J4:K4"/>
    <mergeCell ref="P4:Q4"/>
    <mergeCell ref="F4:G4"/>
    <mergeCell ref="H4:I4"/>
    <mergeCell ref="L4:M4"/>
    <mergeCell ref="N4:O4"/>
    <mergeCell ref="R4:S4"/>
    <mergeCell ref="A1:S1"/>
    <mergeCell ref="A3:A6"/>
    <mergeCell ref="B3:C3"/>
    <mergeCell ref="D3:S3"/>
    <mergeCell ref="B4:B5"/>
  </mergeCells>
  <conditionalFormatting sqref="B34:S37">
    <cfRule type="cellIs" priority="1" dxfId="13" operator="not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O45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33203125" defaultRowHeight="12"/>
  <cols>
    <col min="1" max="1" width="23.66015625" style="10" customWidth="1"/>
    <col min="2" max="2" width="14.33203125" style="0" customWidth="1"/>
    <col min="3" max="3" width="15.5" style="0" customWidth="1"/>
    <col min="4" max="4" width="7.66015625" style="0" customWidth="1"/>
    <col min="5" max="5" width="13.16015625" style="0" customWidth="1"/>
    <col min="6" max="6" width="7.66015625" style="0" customWidth="1"/>
    <col min="7" max="7" width="13.16015625" style="0" customWidth="1"/>
    <col min="8" max="8" width="7.5" style="0" customWidth="1"/>
    <col min="9" max="9" width="13.16015625" style="0" customWidth="1"/>
    <col min="10" max="10" width="9.83203125" style="0" customWidth="1"/>
    <col min="11" max="11" width="13.16015625" style="0" customWidth="1"/>
    <col min="12" max="12" width="6.83203125" style="0" customWidth="1"/>
    <col min="13" max="13" width="13.16015625" style="0" customWidth="1"/>
    <col min="14" max="14" width="7.33203125" style="0" customWidth="1"/>
    <col min="15" max="15" width="13.16015625" style="0" customWidth="1"/>
    <col min="16" max="16" width="7.66015625" style="0" customWidth="1"/>
    <col min="17" max="17" width="13.16015625" style="0" customWidth="1"/>
    <col min="18" max="18" width="7.33203125" style="0" customWidth="1"/>
    <col min="19" max="19" width="13.16015625" style="0" customWidth="1"/>
  </cols>
  <sheetData>
    <row r="1" spans="1:19" ht="19.5" customHeight="1">
      <c r="A1" s="85" t="s">
        <v>305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</row>
    <row r="2" spans="1:16" s="38" customFormat="1" ht="11.25" customHeight="1">
      <c r="A2" s="36" t="s">
        <v>530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P2" s="37"/>
    </row>
    <row r="3" spans="1:19" ht="15" customHeight="1">
      <c r="A3" s="86" t="s">
        <v>50</v>
      </c>
      <c r="B3" s="74" t="s">
        <v>307</v>
      </c>
      <c r="C3" s="75"/>
      <c r="D3" s="74" t="s">
        <v>308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</row>
    <row r="4" spans="1:19" ht="21" customHeight="1">
      <c r="A4" s="87"/>
      <c r="B4" s="77" t="s">
        <v>12</v>
      </c>
      <c r="C4" s="77" t="s">
        <v>2</v>
      </c>
      <c r="D4" s="74" t="s">
        <v>40</v>
      </c>
      <c r="E4" s="75"/>
      <c r="F4" s="79" t="s">
        <v>310</v>
      </c>
      <c r="G4" s="75"/>
      <c r="H4" s="74" t="s">
        <v>227</v>
      </c>
      <c r="I4" s="75"/>
      <c r="J4" s="74" t="s">
        <v>223</v>
      </c>
      <c r="K4" s="75"/>
      <c r="L4" s="74" t="s">
        <v>228</v>
      </c>
      <c r="M4" s="75"/>
      <c r="N4" s="79" t="s">
        <v>121</v>
      </c>
      <c r="O4" s="80"/>
      <c r="P4" s="74" t="s">
        <v>123</v>
      </c>
      <c r="Q4" s="75"/>
      <c r="R4" s="79" t="s">
        <v>42</v>
      </c>
      <c r="S4" s="76"/>
    </row>
    <row r="5" spans="1:19" ht="15" customHeight="1">
      <c r="A5" s="87"/>
      <c r="B5" s="78"/>
      <c r="C5" s="78"/>
      <c r="D5" s="30" t="s">
        <v>43</v>
      </c>
      <c r="E5" s="30" t="s">
        <v>44</v>
      </c>
      <c r="F5" s="30" t="s">
        <v>43</v>
      </c>
      <c r="G5" s="30" t="s">
        <v>44</v>
      </c>
      <c r="H5" s="30" t="s">
        <v>43</v>
      </c>
      <c r="I5" s="30" t="s">
        <v>44</v>
      </c>
      <c r="J5" s="30" t="s">
        <v>43</v>
      </c>
      <c r="K5" s="30" t="s">
        <v>44</v>
      </c>
      <c r="L5" s="30" t="s">
        <v>43</v>
      </c>
      <c r="M5" s="30" t="s">
        <v>44</v>
      </c>
      <c r="N5" s="30" t="s">
        <v>43</v>
      </c>
      <c r="O5" s="30" t="s">
        <v>44</v>
      </c>
      <c r="P5" s="30" t="s">
        <v>43</v>
      </c>
      <c r="Q5" s="30" t="s">
        <v>44</v>
      </c>
      <c r="R5" s="30" t="s">
        <v>43</v>
      </c>
      <c r="S5" s="51" t="s">
        <v>44</v>
      </c>
    </row>
    <row r="6" spans="1:19" s="35" customFormat="1" ht="15" customHeight="1">
      <c r="A6" s="88"/>
      <c r="B6" s="34" t="s">
        <v>306</v>
      </c>
      <c r="C6" s="34" t="s">
        <v>48</v>
      </c>
      <c r="D6" s="31" t="s">
        <v>309</v>
      </c>
      <c r="E6" s="34" t="s">
        <v>47</v>
      </c>
      <c r="F6" s="31" t="s">
        <v>309</v>
      </c>
      <c r="G6" s="34" t="s">
        <v>47</v>
      </c>
      <c r="H6" s="31" t="s">
        <v>309</v>
      </c>
      <c r="I6" s="34" t="s">
        <v>47</v>
      </c>
      <c r="J6" s="31" t="s">
        <v>309</v>
      </c>
      <c r="K6" s="34" t="s">
        <v>47</v>
      </c>
      <c r="L6" s="31" t="s">
        <v>309</v>
      </c>
      <c r="M6" s="34" t="s">
        <v>47</v>
      </c>
      <c r="N6" s="31" t="s">
        <v>309</v>
      </c>
      <c r="O6" s="34" t="s">
        <v>47</v>
      </c>
      <c r="P6" s="31" t="s">
        <v>309</v>
      </c>
      <c r="Q6" s="34" t="s">
        <v>47</v>
      </c>
      <c r="R6" s="31" t="s">
        <v>309</v>
      </c>
      <c r="S6" s="52" t="s">
        <v>47</v>
      </c>
    </row>
    <row r="7" spans="1:19" s="5" customFormat="1" ht="12" customHeight="1">
      <c r="A7" s="53" t="s">
        <v>56</v>
      </c>
      <c r="B7" s="15">
        <v>1954093</v>
      </c>
      <c r="C7" s="15">
        <v>341159623</v>
      </c>
      <c r="D7" s="15">
        <v>212714</v>
      </c>
      <c r="E7" s="15">
        <v>82072361</v>
      </c>
      <c r="F7" s="15">
        <v>1211</v>
      </c>
      <c r="G7" s="15">
        <v>370748</v>
      </c>
      <c r="H7" s="15">
        <v>3047</v>
      </c>
      <c r="I7" s="15">
        <v>803976</v>
      </c>
      <c r="J7" s="15">
        <v>77570</v>
      </c>
      <c r="K7" s="15">
        <v>17418951</v>
      </c>
      <c r="L7" s="15">
        <v>9774</v>
      </c>
      <c r="M7" s="15">
        <v>3052579</v>
      </c>
      <c r="N7" s="15">
        <v>63459</v>
      </c>
      <c r="O7" s="16">
        <v>12686284</v>
      </c>
      <c r="P7" s="15">
        <v>899</v>
      </c>
      <c r="Q7" s="15">
        <v>2330040</v>
      </c>
      <c r="R7" s="15">
        <v>56754</v>
      </c>
      <c r="S7" s="59">
        <v>45409784</v>
      </c>
    </row>
    <row r="8" spans="1:19" s="5" customFormat="1" ht="12" customHeight="1">
      <c r="A8" s="60" t="s">
        <v>493</v>
      </c>
      <c r="B8" s="22">
        <v>471933</v>
      </c>
      <c r="C8" s="22">
        <v>75983997</v>
      </c>
      <c r="D8" s="22">
        <v>75401</v>
      </c>
      <c r="E8" s="22">
        <v>33527391</v>
      </c>
      <c r="F8" s="22">
        <v>415</v>
      </c>
      <c r="G8" s="22">
        <v>123288</v>
      </c>
      <c r="H8" s="22">
        <v>97</v>
      </c>
      <c r="I8" s="22">
        <v>171085</v>
      </c>
      <c r="J8" s="22">
        <v>43569</v>
      </c>
      <c r="K8" s="22">
        <v>8527466</v>
      </c>
      <c r="L8" s="22">
        <v>2072</v>
      </c>
      <c r="M8" s="22">
        <v>492666</v>
      </c>
      <c r="N8" s="22">
        <v>13184</v>
      </c>
      <c r="O8" s="24">
        <v>1788233</v>
      </c>
      <c r="P8" s="22">
        <v>41</v>
      </c>
      <c r="Q8" s="22">
        <v>104732</v>
      </c>
      <c r="R8" s="22">
        <v>16023</v>
      </c>
      <c r="S8" s="61">
        <v>22319921</v>
      </c>
    </row>
    <row r="9" spans="1:44" ht="12" customHeight="1">
      <c r="A9" s="65" t="s">
        <v>494</v>
      </c>
      <c r="B9" s="22">
        <v>233240</v>
      </c>
      <c r="C9" s="22">
        <v>27758056</v>
      </c>
      <c r="D9" s="22">
        <v>7119</v>
      </c>
      <c r="E9" s="22">
        <v>5634420</v>
      </c>
      <c r="F9" s="22">
        <v>286</v>
      </c>
      <c r="G9" s="22">
        <v>84254</v>
      </c>
      <c r="H9" s="22">
        <v>118</v>
      </c>
      <c r="I9" s="22">
        <v>56683</v>
      </c>
      <c r="J9" s="22">
        <v>0</v>
      </c>
      <c r="K9" s="22">
        <v>0</v>
      </c>
      <c r="L9" s="22">
        <v>1193</v>
      </c>
      <c r="M9" s="22">
        <v>274224</v>
      </c>
      <c r="N9" s="22">
        <v>2130</v>
      </c>
      <c r="O9" s="24">
        <v>215772</v>
      </c>
      <c r="P9" s="22">
        <v>45</v>
      </c>
      <c r="Q9" s="22">
        <v>289602</v>
      </c>
      <c r="R9" s="22">
        <v>3347</v>
      </c>
      <c r="S9" s="61">
        <v>4713886</v>
      </c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</row>
    <row r="10" spans="1:44" ht="12" customHeight="1">
      <c r="A10" s="65" t="s">
        <v>495</v>
      </c>
      <c r="B10" s="22">
        <v>270834</v>
      </c>
      <c r="C10" s="22">
        <v>46792921</v>
      </c>
      <c r="D10" s="22">
        <v>41050</v>
      </c>
      <c r="E10" s="22">
        <v>9658598</v>
      </c>
      <c r="F10" s="22">
        <v>72</v>
      </c>
      <c r="G10" s="22">
        <v>74283</v>
      </c>
      <c r="H10" s="22">
        <v>37</v>
      </c>
      <c r="I10" s="22">
        <v>15597</v>
      </c>
      <c r="J10" s="22">
        <v>3863</v>
      </c>
      <c r="K10" s="22">
        <v>647187</v>
      </c>
      <c r="L10" s="22">
        <v>1053</v>
      </c>
      <c r="M10" s="22">
        <v>291868</v>
      </c>
      <c r="N10" s="22">
        <v>31835</v>
      </c>
      <c r="O10" s="24">
        <v>7351340</v>
      </c>
      <c r="P10" s="22">
        <v>177</v>
      </c>
      <c r="Q10" s="22">
        <v>352183</v>
      </c>
      <c r="R10" s="22">
        <v>4013</v>
      </c>
      <c r="S10" s="61">
        <v>926140</v>
      </c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</row>
    <row r="11" spans="1:44" ht="12" customHeight="1">
      <c r="A11" s="65" t="s">
        <v>496</v>
      </c>
      <c r="B11" s="22">
        <v>120303</v>
      </c>
      <c r="C11" s="22">
        <v>24501835</v>
      </c>
      <c r="D11" s="22">
        <v>13535</v>
      </c>
      <c r="E11" s="22">
        <v>3760249</v>
      </c>
      <c r="F11" s="22">
        <v>38</v>
      </c>
      <c r="G11" s="22">
        <v>4462</v>
      </c>
      <c r="H11" s="22">
        <v>17</v>
      </c>
      <c r="I11" s="22">
        <v>17101</v>
      </c>
      <c r="J11" s="22">
        <v>4937</v>
      </c>
      <c r="K11" s="22">
        <v>1191578</v>
      </c>
      <c r="L11" s="22">
        <v>725</v>
      </c>
      <c r="M11" s="22">
        <v>198172</v>
      </c>
      <c r="N11" s="22">
        <v>1922</v>
      </c>
      <c r="O11" s="24">
        <v>289873</v>
      </c>
      <c r="P11" s="22">
        <v>48</v>
      </c>
      <c r="Q11" s="22">
        <v>113871</v>
      </c>
      <c r="R11" s="22">
        <v>5848</v>
      </c>
      <c r="S11" s="61">
        <v>1945193</v>
      </c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</row>
    <row r="12" spans="1:44" ht="12" customHeight="1">
      <c r="A12" s="65" t="s">
        <v>497</v>
      </c>
      <c r="B12" s="22">
        <v>211853</v>
      </c>
      <c r="C12" s="22">
        <v>44130507</v>
      </c>
      <c r="D12" s="22">
        <v>13354</v>
      </c>
      <c r="E12" s="22">
        <v>13602874</v>
      </c>
      <c r="F12" s="22">
        <v>19</v>
      </c>
      <c r="G12" s="22">
        <v>4179</v>
      </c>
      <c r="H12" s="22">
        <v>15</v>
      </c>
      <c r="I12" s="22">
        <v>10936</v>
      </c>
      <c r="J12" s="22">
        <v>2169</v>
      </c>
      <c r="K12" s="22">
        <v>887324</v>
      </c>
      <c r="L12" s="22">
        <v>1082</v>
      </c>
      <c r="M12" s="22">
        <v>414888</v>
      </c>
      <c r="N12" s="22">
        <v>1384</v>
      </c>
      <c r="O12" s="24">
        <v>281931</v>
      </c>
      <c r="P12" s="22">
        <v>74</v>
      </c>
      <c r="Q12" s="22">
        <v>329165</v>
      </c>
      <c r="R12" s="22">
        <v>8611</v>
      </c>
      <c r="S12" s="61">
        <v>11674451</v>
      </c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</row>
    <row r="13" spans="1:44" ht="12" customHeight="1">
      <c r="A13" s="60" t="s">
        <v>58</v>
      </c>
      <c r="B13" s="22">
        <v>643170</v>
      </c>
      <c r="C13" s="22">
        <v>121241199</v>
      </c>
      <c r="D13" s="22">
        <v>61998</v>
      </c>
      <c r="E13" s="22">
        <v>15677789</v>
      </c>
      <c r="F13" s="22">
        <v>362</v>
      </c>
      <c r="G13" s="22">
        <v>77524</v>
      </c>
      <c r="H13" s="22">
        <v>2760</v>
      </c>
      <c r="I13" s="22">
        <v>529684</v>
      </c>
      <c r="J13" s="22">
        <v>23032</v>
      </c>
      <c r="K13" s="22">
        <v>6165395</v>
      </c>
      <c r="L13" s="22">
        <v>3631</v>
      </c>
      <c r="M13" s="22">
        <v>1281092</v>
      </c>
      <c r="N13" s="22">
        <v>12816</v>
      </c>
      <c r="O13" s="24">
        <v>2694659</v>
      </c>
      <c r="P13" s="22">
        <v>506</v>
      </c>
      <c r="Q13" s="22">
        <v>1101457</v>
      </c>
      <c r="R13" s="22">
        <v>18891</v>
      </c>
      <c r="S13" s="61">
        <v>3827978</v>
      </c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</row>
    <row r="14" spans="1:44" s="28" customFormat="1" ht="12" customHeight="1">
      <c r="A14" s="62" t="s">
        <v>475</v>
      </c>
      <c r="B14" s="19">
        <v>36519</v>
      </c>
      <c r="C14" s="19">
        <v>6087044</v>
      </c>
      <c r="D14" s="19">
        <v>6580</v>
      </c>
      <c r="E14" s="19">
        <v>1164893</v>
      </c>
      <c r="F14" s="19">
        <v>20</v>
      </c>
      <c r="G14" s="19">
        <v>1524</v>
      </c>
      <c r="H14" s="19">
        <v>8</v>
      </c>
      <c r="I14" s="19">
        <v>1967</v>
      </c>
      <c r="J14" s="19">
        <v>3617</v>
      </c>
      <c r="K14" s="19">
        <v>594309</v>
      </c>
      <c r="L14" s="19">
        <v>316</v>
      </c>
      <c r="M14" s="19">
        <v>51804</v>
      </c>
      <c r="N14" s="19">
        <v>2059</v>
      </c>
      <c r="O14" s="25">
        <v>397909</v>
      </c>
      <c r="P14" s="19">
        <v>145</v>
      </c>
      <c r="Q14" s="19">
        <v>52846</v>
      </c>
      <c r="R14" s="19">
        <v>415</v>
      </c>
      <c r="S14" s="63">
        <v>64533</v>
      </c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</row>
    <row r="15" spans="1:44" s="28" customFormat="1" ht="12" customHeight="1">
      <c r="A15" s="62" t="s">
        <v>476</v>
      </c>
      <c r="B15" s="19">
        <v>237269</v>
      </c>
      <c r="C15" s="19">
        <v>40156210</v>
      </c>
      <c r="D15" s="19">
        <v>25055</v>
      </c>
      <c r="E15" s="19">
        <v>5763970</v>
      </c>
      <c r="F15" s="19">
        <v>60</v>
      </c>
      <c r="G15" s="19">
        <v>10115</v>
      </c>
      <c r="H15" s="19">
        <v>2692</v>
      </c>
      <c r="I15" s="19">
        <v>494666</v>
      </c>
      <c r="J15" s="19">
        <v>7440</v>
      </c>
      <c r="K15" s="19">
        <v>1595330</v>
      </c>
      <c r="L15" s="19">
        <v>850</v>
      </c>
      <c r="M15" s="19">
        <v>483050</v>
      </c>
      <c r="N15" s="19">
        <v>4814</v>
      </c>
      <c r="O15" s="25">
        <v>1204486</v>
      </c>
      <c r="P15" s="19">
        <v>108</v>
      </c>
      <c r="Q15" s="19">
        <v>460573</v>
      </c>
      <c r="R15" s="19">
        <v>9091</v>
      </c>
      <c r="S15" s="63">
        <v>1515750</v>
      </c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</row>
    <row r="16" spans="1:44" s="28" customFormat="1" ht="12" customHeight="1">
      <c r="A16" s="62" t="s">
        <v>477</v>
      </c>
      <c r="B16" s="19">
        <v>60029</v>
      </c>
      <c r="C16" s="19">
        <v>10507797</v>
      </c>
      <c r="D16" s="19">
        <v>3809</v>
      </c>
      <c r="E16" s="19">
        <v>619643</v>
      </c>
      <c r="F16" s="19">
        <v>6</v>
      </c>
      <c r="G16" s="19">
        <v>309</v>
      </c>
      <c r="H16" s="19">
        <v>1</v>
      </c>
      <c r="I16" s="19">
        <v>587</v>
      </c>
      <c r="J16" s="19">
        <v>277</v>
      </c>
      <c r="K16" s="19">
        <v>74208</v>
      </c>
      <c r="L16" s="19">
        <v>199</v>
      </c>
      <c r="M16" s="19">
        <v>56029</v>
      </c>
      <c r="N16" s="19">
        <v>898</v>
      </c>
      <c r="O16" s="25">
        <v>137399</v>
      </c>
      <c r="P16" s="19">
        <v>10</v>
      </c>
      <c r="Q16" s="19">
        <v>13582</v>
      </c>
      <c r="R16" s="19">
        <v>2418</v>
      </c>
      <c r="S16" s="63">
        <v>337529</v>
      </c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</row>
    <row r="17" spans="1:44" s="28" customFormat="1" ht="12" customHeight="1">
      <c r="A17" s="62" t="s">
        <v>478</v>
      </c>
      <c r="B17" s="19">
        <v>32667</v>
      </c>
      <c r="C17" s="19">
        <v>8214726</v>
      </c>
      <c r="D17" s="19">
        <v>6157</v>
      </c>
      <c r="E17" s="19">
        <v>2539937</v>
      </c>
      <c r="F17" s="19">
        <v>22</v>
      </c>
      <c r="G17" s="19">
        <v>6294</v>
      </c>
      <c r="H17" s="19">
        <v>1</v>
      </c>
      <c r="I17" s="19">
        <v>278</v>
      </c>
      <c r="J17" s="19">
        <v>3220</v>
      </c>
      <c r="K17" s="19">
        <v>1764465</v>
      </c>
      <c r="L17" s="19">
        <v>327</v>
      </c>
      <c r="M17" s="19">
        <v>156463</v>
      </c>
      <c r="N17" s="19">
        <v>1034</v>
      </c>
      <c r="O17" s="25">
        <v>191623</v>
      </c>
      <c r="P17" s="19">
        <v>31</v>
      </c>
      <c r="Q17" s="19">
        <v>33988</v>
      </c>
      <c r="R17" s="19">
        <v>1522</v>
      </c>
      <c r="S17" s="63">
        <v>386827</v>
      </c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</row>
    <row r="18" spans="1:44" s="28" customFormat="1" ht="12" customHeight="1">
      <c r="A18" s="62" t="s">
        <v>479</v>
      </c>
      <c r="B18" s="19">
        <v>48282</v>
      </c>
      <c r="C18" s="19">
        <v>12887395</v>
      </c>
      <c r="D18" s="19">
        <v>4328</v>
      </c>
      <c r="E18" s="19">
        <v>1739568</v>
      </c>
      <c r="F18" s="19">
        <v>40</v>
      </c>
      <c r="G18" s="19">
        <v>18178</v>
      </c>
      <c r="H18" s="19">
        <v>1</v>
      </c>
      <c r="I18" s="19">
        <v>284</v>
      </c>
      <c r="J18" s="19">
        <v>2541</v>
      </c>
      <c r="K18" s="19">
        <v>535681</v>
      </c>
      <c r="L18" s="19">
        <v>320</v>
      </c>
      <c r="M18" s="19">
        <v>107731</v>
      </c>
      <c r="N18" s="19">
        <v>914</v>
      </c>
      <c r="O18" s="25">
        <v>266860</v>
      </c>
      <c r="P18" s="19">
        <v>55</v>
      </c>
      <c r="Q18" s="19">
        <v>189399</v>
      </c>
      <c r="R18" s="19">
        <v>457</v>
      </c>
      <c r="S18" s="63">
        <v>621435</v>
      </c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</row>
    <row r="19" spans="1:44" s="28" customFormat="1" ht="12" customHeight="1">
      <c r="A19" s="62" t="s">
        <v>480</v>
      </c>
      <c r="B19" s="19">
        <v>19711</v>
      </c>
      <c r="C19" s="19">
        <v>4864502</v>
      </c>
      <c r="D19" s="19">
        <v>1375</v>
      </c>
      <c r="E19" s="19">
        <v>565904</v>
      </c>
      <c r="F19" s="19">
        <v>6</v>
      </c>
      <c r="G19" s="19">
        <v>1034</v>
      </c>
      <c r="H19" s="19">
        <v>1</v>
      </c>
      <c r="I19" s="19">
        <v>120</v>
      </c>
      <c r="J19" s="19">
        <v>483</v>
      </c>
      <c r="K19" s="19">
        <v>342140</v>
      </c>
      <c r="L19" s="19">
        <v>184</v>
      </c>
      <c r="M19" s="19">
        <v>46199</v>
      </c>
      <c r="N19" s="19">
        <v>465</v>
      </c>
      <c r="O19" s="25">
        <v>81632</v>
      </c>
      <c r="P19" s="19">
        <v>34</v>
      </c>
      <c r="Q19" s="19">
        <v>37968</v>
      </c>
      <c r="R19" s="19">
        <v>202</v>
      </c>
      <c r="S19" s="63">
        <v>56811</v>
      </c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</row>
    <row r="20" spans="1:44" s="28" customFormat="1" ht="12" customHeight="1">
      <c r="A20" s="62" t="s">
        <v>481</v>
      </c>
      <c r="B20" s="19">
        <v>23546</v>
      </c>
      <c r="C20" s="19">
        <v>7273660</v>
      </c>
      <c r="D20" s="19">
        <v>2430</v>
      </c>
      <c r="E20" s="19">
        <v>641598</v>
      </c>
      <c r="F20" s="19">
        <v>15</v>
      </c>
      <c r="G20" s="19">
        <v>2998</v>
      </c>
      <c r="H20" s="19">
        <v>1</v>
      </c>
      <c r="I20" s="19">
        <v>77</v>
      </c>
      <c r="J20" s="19">
        <v>1592</v>
      </c>
      <c r="K20" s="19">
        <v>257848</v>
      </c>
      <c r="L20" s="19">
        <v>148</v>
      </c>
      <c r="M20" s="19">
        <v>39166</v>
      </c>
      <c r="N20" s="19">
        <v>282</v>
      </c>
      <c r="O20" s="25">
        <v>56309</v>
      </c>
      <c r="P20" s="19">
        <v>29</v>
      </c>
      <c r="Q20" s="19">
        <v>170707</v>
      </c>
      <c r="R20" s="19">
        <v>363</v>
      </c>
      <c r="S20" s="63">
        <v>114495</v>
      </c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</row>
    <row r="21" spans="1:44" s="28" customFormat="1" ht="12" customHeight="1">
      <c r="A21" s="62" t="s">
        <v>482</v>
      </c>
      <c r="B21" s="19">
        <v>17638</v>
      </c>
      <c r="C21" s="19">
        <v>3758450</v>
      </c>
      <c r="D21" s="19">
        <v>2395</v>
      </c>
      <c r="E21" s="19">
        <v>454710</v>
      </c>
      <c r="F21" s="19">
        <v>12</v>
      </c>
      <c r="G21" s="19">
        <v>1281</v>
      </c>
      <c r="H21" s="19">
        <v>0</v>
      </c>
      <c r="I21" s="19">
        <v>0</v>
      </c>
      <c r="J21" s="19">
        <v>1652</v>
      </c>
      <c r="K21" s="19">
        <v>319605</v>
      </c>
      <c r="L21" s="19">
        <v>172</v>
      </c>
      <c r="M21" s="19">
        <v>33515</v>
      </c>
      <c r="N21" s="19">
        <v>203</v>
      </c>
      <c r="O21" s="25">
        <v>40642</v>
      </c>
      <c r="P21" s="19">
        <v>10</v>
      </c>
      <c r="Q21" s="19">
        <v>13375</v>
      </c>
      <c r="R21" s="19">
        <v>346</v>
      </c>
      <c r="S21" s="63">
        <v>46293</v>
      </c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</row>
    <row r="22" spans="1:44" s="28" customFormat="1" ht="12" customHeight="1">
      <c r="A22" s="62" t="s">
        <v>483</v>
      </c>
      <c r="B22" s="19">
        <v>34233</v>
      </c>
      <c r="C22" s="19">
        <v>8365005</v>
      </c>
      <c r="D22" s="19">
        <v>2510</v>
      </c>
      <c r="E22" s="19">
        <v>836631</v>
      </c>
      <c r="F22" s="19">
        <v>8</v>
      </c>
      <c r="G22" s="19">
        <v>1340</v>
      </c>
      <c r="H22" s="19">
        <v>2</v>
      </c>
      <c r="I22" s="19">
        <v>6814</v>
      </c>
      <c r="J22" s="19">
        <v>1177</v>
      </c>
      <c r="K22" s="19">
        <v>465015</v>
      </c>
      <c r="L22" s="19">
        <v>304</v>
      </c>
      <c r="M22" s="19">
        <v>93451</v>
      </c>
      <c r="N22" s="19">
        <v>193</v>
      </c>
      <c r="O22" s="25">
        <v>28973</v>
      </c>
      <c r="P22" s="19">
        <v>26</v>
      </c>
      <c r="Q22" s="19">
        <v>49346</v>
      </c>
      <c r="R22" s="19">
        <v>800</v>
      </c>
      <c r="S22" s="63">
        <v>191692</v>
      </c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</row>
    <row r="23" spans="1:44" ht="12" customHeight="1">
      <c r="A23" s="62" t="s">
        <v>484</v>
      </c>
      <c r="B23" s="19">
        <v>10873</v>
      </c>
      <c r="C23" s="19">
        <v>2158714</v>
      </c>
      <c r="D23" s="19">
        <v>902</v>
      </c>
      <c r="E23" s="19">
        <v>250236</v>
      </c>
      <c r="F23" s="19">
        <v>8</v>
      </c>
      <c r="G23" s="19">
        <v>1263</v>
      </c>
      <c r="H23" s="19">
        <v>0</v>
      </c>
      <c r="I23" s="19">
        <v>0</v>
      </c>
      <c r="J23" s="19">
        <v>373</v>
      </c>
      <c r="K23" s="19">
        <v>103489</v>
      </c>
      <c r="L23" s="19">
        <v>111</v>
      </c>
      <c r="M23" s="19">
        <v>21405</v>
      </c>
      <c r="N23" s="19">
        <v>313</v>
      </c>
      <c r="O23" s="25">
        <v>65612</v>
      </c>
      <c r="P23" s="19">
        <v>11</v>
      </c>
      <c r="Q23" s="19">
        <v>16146</v>
      </c>
      <c r="R23" s="19">
        <v>86</v>
      </c>
      <c r="S23" s="63">
        <v>42322</v>
      </c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</row>
    <row r="24" spans="1:44" ht="12" customHeight="1">
      <c r="A24" s="62" t="s">
        <v>485</v>
      </c>
      <c r="B24" s="19">
        <v>21132</v>
      </c>
      <c r="C24" s="19">
        <v>3419672</v>
      </c>
      <c r="D24" s="19">
        <v>964</v>
      </c>
      <c r="E24" s="19">
        <v>202477</v>
      </c>
      <c r="F24" s="19">
        <v>34</v>
      </c>
      <c r="G24" s="19">
        <v>10698</v>
      </c>
      <c r="H24" s="19">
        <v>9</v>
      </c>
      <c r="I24" s="19">
        <v>3303</v>
      </c>
      <c r="J24" s="19">
        <v>268</v>
      </c>
      <c r="K24" s="19">
        <v>39995</v>
      </c>
      <c r="L24" s="19">
        <v>128</v>
      </c>
      <c r="M24" s="19">
        <v>26758</v>
      </c>
      <c r="N24" s="19">
        <v>270</v>
      </c>
      <c r="O24" s="25">
        <v>35179</v>
      </c>
      <c r="P24" s="19">
        <v>15</v>
      </c>
      <c r="Q24" s="19">
        <v>28838</v>
      </c>
      <c r="R24" s="19">
        <v>240</v>
      </c>
      <c r="S24" s="63">
        <v>57706</v>
      </c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</row>
    <row r="25" spans="1:44" ht="12" customHeight="1">
      <c r="A25" s="62" t="s">
        <v>486</v>
      </c>
      <c r="B25" s="19">
        <v>3531</v>
      </c>
      <c r="C25" s="19">
        <v>890480</v>
      </c>
      <c r="D25" s="19">
        <v>587</v>
      </c>
      <c r="E25" s="19">
        <v>148194</v>
      </c>
      <c r="F25" s="19">
        <v>3</v>
      </c>
      <c r="G25" s="19">
        <v>285</v>
      </c>
      <c r="H25" s="19">
        <v>1</v>
      </c>
      <c r="I25" s="19">
        <v>1308</v>
      </c>
      <c r="J25" s="19">
        <v>391</v>
      </c>
      <c r="K25" s="19">
        <v>72854</v>
      </c>
      <c r="L25" s="19">
        <v>100</v>
      </c>
      <c r="M25" s="19">
        <v>10948</v>
      </c>
      <c r="N25" s="19">
        <v>33</v>
      </c>
      <c r="O25" s="25">
        <v>4727</v>
      </c>
      <c r="P25" s="19">
        <v>9</v>
      </c>
      <c r="Q25" s="19">
        <v>5598</v>
      </c>
      <c r="R25" s="19">
        <v>50</v>
      </c>
      <c r="S25" s="63">
        <v>52473</v>
      </c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4" ht="12" customHeight="1">
      <c r="A26" s="62" t="s">
        <v>487</v>
      </c>
      <c r="B26" s="19">
        <v>35811</v>
      </c>
      <c r="C26" s="19">
        <v>3218062</v>
      </c>
      <c r="D26" s="19">
        <v>2126</v>
      </c>
      <c r="E26" s="19">
        <v>221128</v>
      </c>
      <c r="F26" s="19">
        <v>38</v>
      </c>
      <c r="G26" s="19">
        <v>3946</v>
      </c>
      <c r="H26" s="19">
        <v>6</v>
      </c>
      <c r="I26" s="19">
        <v>680</v>
      </c>
      <c r="J26" s="19">
        <v>0</v>
      </c>
      <c r="K26" s="19">
        <v>0</v>
      </c>
      <c r="L26" s="19">
        <v>86</v>
      </c>
      <c r="M26" s="19">
        <v>17275</v>
      </c>
      <c r="N26" s="19">
        <v>108</v>
      </c>
      <c r="O26" s="25">
        <v>8626</v>
      </c>
      <c r="P26" s="19">
        <v>4</v>
      </c>
      <c r="Q26" s="19">
        <v>5686</v>
      </c>
      <c r="R26" s="19">
        <v>1884</v>
      </c>
      <c r="S26" s="63">
        <v>184914</v>
      </c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4" ht="12" customHeight="1">
      <c r="A27" s="62" t="s">
        <v>488</v>
      </c>
      <c r="B27" s="19">
        <v>43756</v>
      </c>
      <c r="C27" s="19">
        <v>6697181</v>
      </c>
      <c r="D27" s="19">
        <v>1347</v>
      </c>
      <c r="E27" s="19">
        <v>322027</v>
      </c>
      <c r="F27" s="19">
        <v>80</v>
      </c>
      <c r="G27" s="19">
        <v>16542</v>
      </c>
      <c r="H27" s="19">
        <v>34</v>
      </c>
      <c r="I27" s="19">
        <v>18668</v>
      </c>
      <c r="J27" s="19">
        <v>1</v>
      </c>
      <c r="K27" s="19">
        <v>456</v>
      </c>
      <c r="L27" s="19">
        <v>160</v>
      </c>
      <c r="M27" s="19">
        <v>105071</v>
      </c>
      <c r="N27" s="19">
        <v>533</v>
      </c>
      <c r="O27" s="25">
        <v>78674</v>
      </c>
      <c r="P27" s="19">
        <v>18</v>
      </c>
      <c r="Q27" s="19">
        <v>23008</v>
      </c>
      <c r="R27" s="19">
        <v>521</v>
      </c>
      <c r="S27" s="63">
        <v>79606</v>
      </c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44" ht="12" customHeight="1">
      <c r="A28" s="62" t="s">
        <v>489</v>
      </c>
      <c r="B28" s="19">
        <v>18173</v>
      </c>
      <c r="C28" s="19">
        <v>2742301</v>
      </c>
      <c r="D28" s="19">
        <v>1433</v>
      </c>
      <c r="E28" s="19">
        <v>206872</v>
      </c>
      <c r="F28" s="19">
        <v>10</v>
      </c>
      <c r="G28" s="19">
        <v>1718</v>
      </c>
      <c r="H28" s="19">
        <v>3</v>
      </c>
      <c r="I28" s="19">
        <v>930</v>
      </c>
      <c r="J28" s="19">
        <v>0</v>
      </c>
      <c r="K28" s="19">
        <v>0</v>
      </c>
      <c r="L28" s="19">
        <v>226</v>
      </c>
      <c r="M28" s="19">
        <v>32228</v>
      </c>
      <c r="N28" s="19">
        <v>697</v>
      </c>
      <c r="O28" s="25">
        <v>96008</v>
      </c>
      <c r="P28" s="19">
        <v>1</v>
      </c>
      <c r="Q28" s="19">
        <v>396</v>
      </c>
      <c r="R28" s="19">
        <v>496</v>
      </c>
      <c r="S28" s="63">
        <v>75592</v>
      </c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</row>
    <row r="29" spans="1:44" ht="12" customHeight="1">
      <c r="A29" s="60" t="s">
        <v>82</v>
      </c>
      <c r="B29" s="22">
        <v>2760</v>
      </c>
      <c r="C29" s="22">
        <v>751108</v>
      </c>
      <c r="D29" s="22">
        <v>257</v>
      </c>
      <c r="E29" s="22">
        <v>211041</v>
      </c>
      <c r="F29" s="22">
        <v>19</v>
      </c>
      <c r="G29" s="22">
        <v>2758</v>
      </c>
      <c r="H29" s="22">
        <v>3</v>
      </c>
      <c r="I29" s="22">
        <v>2893</v>
      </c>
      <c r="J29" s="22">
        <v>0</v>
      </c>
      <c r="K29" s="22">
        <v>0</v>
      </c>
      <c r="L29" s="22">
        <v>18</v>
      </c>
      <c r="M29" s="22">
        <v>99669</v>
      </c>
      <c r="N29" s="22">
        <v>188</v>
      </c>
      <c r="O29" s="24">
        <v>64476</v>
      </c>
      <c r="P29" s="22">
        <v>8</v>
      </c>
      <c r="Q29" s="22">
        <v>39029</v>
      </c>
      <c r="R29" s="22">
        <v>21</v>
      </c>
      <c r="S29" s="61">
        <v>2215</v>
      </c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</row>
    <row r="30" spans="1:19" s="5" customFormat="1" ht="12" customHeight="1">
      <c r="A30" s="60" t="s">
        <v>491</v>
      </c>
      <c r="B30" s="19">
        <v>2721</v>
      </c>
      <c r="C30" s="19">
        <v>634363</v>
      </c>
      <c r="D30" s="19">
        <v>249</v>
      </c>
      <c r="E30" s="19">
        <v>113558</v>
      </c>
      <c r="F30" s="19">
        <v>19</v>
      </c>
      <c r="G30" s="19">
        <v>2758</v>
      </c>
      <c r="H30" s="19">
        <v>3</v>
      </c>
      <c r="I30" s="19">
        <v>2893</v>
      </c>
      <c r="J30" s="19">
        <v>0</v>
      </c>
      <c r="K30" s="19">
        <v>0</v>
      </c>
      <c r="L30" s="19">
        <v>12</v>
      </c>
      <c r="M30" s="19">
        <v>3326</v>
      </c>
      <c r="N30" s="19">
        <v>186</v>
      </c>
      <c r="O30" s="25">
        <v>63336</v>
      </c>
      <c r="P30" s="19">
        <v>8</v>
      </c>
      <c r="Q30" s="19">
        <v>39029</v>
      </c>
      <c r="R30" s="19">
        <v>21</v>
      </c>
      <c r="S30" s="63">
        <v>2215</v>
      </c>
    </row>
    <row r="31" spans="1:19" s="5" customFormat="1" ht="12" customHeight="1">
      <c r="A31" s="60" t="s">
        <v>492</v>
      </c>
      <c r="B31" s="19">
        <v>39</v>
      </c>
      <c r="C31" s="19">
        <v>116745</v>
      </c>
      <c r="D31" s="19">
        <v>8</v>
      </c>
      <c r="E31" s="19">
        <v>97483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6</v>
      </c>
      <c r="M31" s="19">
        <v>96343</v>
      </c>
      <c r="N31" s="19">
        <v>2</v>
      </c>
      <c r="O31" s="25">
        <v>1140</v>
      </c>
      <c r="P31" s="19">
        <v>0</v>
      </c>
      <c r="Q31" s="19">
        <v>0</v>
      </c>
      <c r="R31" s="19">
        <v>0</v>
      </c>
      <c r="S31" s="63">
        <v>0</v>
      </c>
    </row>
    <row r="32" spans="1:19" ht="12" customHeight="1">
      <c r="A32" s="45" t="s">
        <v>0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</row>
    <row r="33" spans="1:19" ht="11.25" customHeight="1">
      <c r="A33" s="33" t="s">
        <v>37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1:67" ht="11.25" customHeight="1" hidden="1">
      <c r="A34" s="11" t="s">
        <v>8</v>
      </c>
      <c r="B34" s="48">
        <f aca="true" t="shared" si="0" ref="B34:S34">B7-SUM(B8:B13)-B29</f>
        <v>0</v>
      </c>
      <c r="C34" s="48">
        <f t="shared" si="0"/>
        <v>0</v>
      </c>
      <c r="D34" s="48">
        <f t="shared" si="0"/>
        <v>0</v>
      </c>
      <c r="E34" s="48">
        <f t="shared" si="0"/>
        <v>-1</v>
      </c>
      <c r="F34" s="48">
        <f t="shared" si="0"/>
        <v>0</v>
      </c>
      <c r="G34" s="48">
        <f t="shared" si="0"/>
        <v>0</v>
      </c>
      <c r="H34" s="48">
        <f t="shared" si="0"/>
        <v>0</v>
      </c>
      <c r="I34" s="48">
        <f t="shared" si="0"/>
        <v>-3</v>
      </c>
      <c r="J34" s="48">
        <f t="shared" si="0"/>
        <v>0</v>
      </c>
      <c r="K34" s="48">
        <f t="shared" si="0"/>
        <v>1</v>
      </c>
      <c r="L34" s="48">
        <f t="shared" si="0"/>
        <v>0</v>
      </c>
      <c r="M34" s="48">
        <f t="shared" si="0"/>
        <v>0</v>
      </c>
      <c r="N34" s="48">
        <f t="shared" si="0"/>
        <v>0</v>
      </c>
      <c r="O34" s="48">
        <f t="shared" si="0"/>
        <v>0</v>
      </c>
      <c r="P34" s="48">
        <f t="shared" si="0"/>
        <v>0</v>
      </c>
      <c r="Q34" s="48">
        <f t="shared" si="0"/>
        <v>1</v>
      </c>
      <c r="R34" s="48">
        <f t="shared" si="0"/>
        <v>0</v>
      </c>
      <c r="S34" s="48">
        <f t="shared" si="0"/>
        <v>0</v>
      </c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</row>
    <row r="35" spans="1:67" ht="11.25" customHeight="1" hidden="1">
      <c r="A35" s="11" t="s">
        <v>10</v>
      </c>
      <c r="B35" s="48">
        <f aca="true" t="shared" si="1" ref="B35:S35">B13-SUM(B14:B28)</f>
        <v>0</v>
      </c>
      <c r="C35" s="48">
        <f t="shared" si="1"/>
        <v>0</v>
      </c>
      <c r="D35" s="48">
        <f t="shared" si="1"/>
        <v>0</v>
      </c>
      <c r="E35" s="48">
        <f t="shared" si="1"/>
        <v>1</v>
      </c>
      <c r="F35" s="48">
        <f t="shared" si="1"/>
        <v>0</v>
      </c>
      <c r="G35" s="48">
        <f t="shared" si="1"/>
        <v>-1</v>
      </c>
      <c r="H35" s="48">
        <f t="shared" si="1"/>
        <v>0</v>
      </c>
      <c r="I35" s="48">
        <f t="shared" si="1"/>
        <v>2</v>
      </c>
      <c r="J35" s="48">
        <f t="shared" si="1"/>
        <v>0</v>
      </c>
      <c r="K35" s="48">
        <f t="shared" si="1"/>
        <v>0</v>
      </c>
      <c r="L35" s="48">
        <f t="shared" si="1"/>
        <v>0</v>
      </c>
      <c r="M35" s="48">
        <f t="shared" si="1"/>
        <v>-1</v>
      </c>
      <c r="N35" s="48">
        <f t="shared" si="1"/>
        <v>0</v>
      </c>
      <c r="O35" s="48">
        <f t="shared" si="1"/>
        <v>0</v>
      </c>
      <c r="P35" s="48">
        <f t="shared" si="1"/>
        <v>0</v>
      </c>
      <c r="Q35" s="48">
        <f t="shared" si="1"/>
        <v>1</v>
      </c>
      <c r="R35" s="48">
        <f t="shared" si="1"/>
        <v>0</v>
      </c>
      <c r="S35" s="48">
        <f t="shared" si="1"/>
        <v>0</v>
      </c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</row>
    <row r="36" spans="1:67" ht="11.25" customHeight="1" hidden="1">
      <c r="A36" s="11" t="s">
        <v>11</v>
      </c>
      <c r="B36" s="48">
        <f aca="true" t="shared" si="2" ref="B36:S36">B29-B30-B31</f>
        <v>0</v>
      </c>
      <c r="C36" s="48">
        <f t="shared" si="2"/>
        <v>0</v>
      </c>
      <c r="D36" s="48">
        <f t="shared" si="2"/>
        <v>0</v>
      </c>
      <c r="E36" s="48">
        <f t="shared" si="2"/>
        <v>0</v>
      </c>
      <c r="F36" s="48">
        <f t="shared" si="2"/>
        <v>0</v>
      </c>
      <c r="G36" s="48">
        <f t="shared" si="2"/>
        <v>0</v>
      </c>
      <c r="H36" s="48">
        <f t="shared" si="2"/>
        <v>0</v>
      </c>
      <c r="I36" s="48">
        <f t="shared" si="2"/>
        <v>0</v>
      </c>
      <c r="J36" s="48">
        <f t="shared" si="2"/>
        <v>0</v>
      </c>
      <c r="K36" s="48">
        <f t="shared" si="2"/>
        <v>0</v>
      </c>
      <c r="L36" s="48">
        <f t="shared" si="2"/>
        <v>0</v>
      </c>
      <c r="M36" s="48">
        <f t="shared" si="2"/>
        <v>0</v>
      </c>
      <c r="N36" s="48">
        <f t="shared" si="2"/>
        <v>0</v>
      </c>
      <c r="O36" s="48">
        <f t="shared" si="2"/>
        <v>0</v>
      </c>
      <c r="P36" s="48">
        <f t="shared" si="2"/>
        <v>0</v>
      </c>
      <c r="Q36" s="48">
        <f t="shared" si="2"/>
        <v>0</v>
      </c>
      <c r="R36" s="48">
        <f t="shared" si="2"/>
        <v>0</v>
      </c>
      <c r="S36" s="48">
        <f t="shared" si="2"/>
        <v>0</v>
      </c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</row>
    <row r="37" spans="1:19" ht="11.25" customHeight="1" hidden="1">
      <c r="A37" s="64" t="s">
        <v>362</v>
      </c>
      <c r="B37" s="48">
        <f>B7-'年月Monthly'!B184</f>
        <v>0</v>
      </c>
      <c r="C37" s="48">
        <f>C7-'年月Monthly'!C184</f>
        <v>0</v>
      </c>
      <c r="D37" s="48">
        <f>D7-'年月Monthly'!D184</f>
        <v>0</v>
      </c>
      <c r="E37" s="48">
        <f>E7-'年月Monthly'!E184</f>
        <v>0</v>
      </c>
      <c r="F37" s="48">
        <f>F7-'年月Monthly'!F184</f>
        <v>0</v>
      </c>
      <c r="G37" s="48">
        <f>G7-'年月Monthly'!G184</f>
        <v>0</v>
      </c>
      <c r="H37" s="48">
        <f>H7-'年月Monthly'!H184</f>
        <v>0</v>
      </c>
      <c r="I37" s="48">
        <f>I7-'年月Monthly'!I184</f>
        <v>0</v>
      </c>
      <c r="J37" s="48">
        <f>J7-'年月Monthly'!J184</f>
        <v>0</v>
      </c>
      <c r="K37" s="48">
        <f>K7-'年月Monthly'!K184</f>
        <v>0</v>
      </c>
      <c r="L37" s="48">
        <f>L7-'年月Monthly'!L184</f>
        <v>0</v>
      </c>
      <c r="M37" s="48">
        <f>M7-'年月Monthly'!M184</f>
        <v>0</v>
      </c>
      <c r="N37" s="48">
        <f>N7-'年月Monthly'!N184</f>
        <v>0</v>
      </c>
      <c r="O37" s="48">
        <f>O7-'年月Monthly'!O184</f>
        <v>0</v>
      </c>
      <c r="P37" s="48">
        <f>P7-'年月Monthly'!P184</f>
        <v>0</v>
      </c>
      <c r="Q37" s="48">
        <f>Q7-'年月Monthly'!Q184</f>
        <v>0</v>
      </c>
      <c r="R37" s="48">
        <f>R7-'年月Monthly'!R184</f>
        <v>0</v>
      </c>
      <c r="S37" s="48">
        <f>S7-'年月Monthly'!S184</f>
        <v>0</v>
      </c>
    </row>
    <row r="38" spans="1:19" ht="11.25" customHeight="1">
      <c r="A38" s="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</row>
    <row r="39" spans="1:19" ht="12">
      <c r="A39" s="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</row>
    <row r="40" spans="1:19" ht="12">
      <c r="A40" s="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</row>
    <row r="41" spans="2:19" ht="12"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</row>
    <row r="42" spans="2:19" ht="12"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</row>
    <row r="43" spans="2:19" ht="12"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</row>
    <row r="44" spans="2:19" ht="12"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</row>
    <row r="45" spans="2:19" ht="12"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</row>
  </sheetData>
  <sheetProtection/>
  <mergeCells count="14">
    <mergeCell ref="R4:S4"/>
    <mergeCell ref="A1:S1"/>
    <mergeCell ref="A3:A6"/>
    <mergeCell ref="B3:C3"/>
    <mergeCell ref="D3:S3"/>
    <mergeCell ref="B4:B5"/>
    <mergeCell ref="C4:C5"/>
    <mergeCell ref="D4:E4"/>
    <mergeCell ref="J4:K4"/>
    <mergeCell ref="P4:Q4"/>
    <mergeCell ref="F4:G4"/>
    <mergeCell ref="H4:I4"/>
    <mergeCell ref="L4:M4"/>
    <mergeCell ref="N4:O4"/>
  </mergeCells>
  <conditionalFormatting sqref="B34:S37">
    <cfRule type="cellIs" priority="1" dxfId="13" operator="not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陳巧華</dc:creator>
  <cp:keywords/>
  <dc:description/>
  <cp:lastModifiedBy>洪延林</cp:lastModifiedBy>
  <dcterms:created xsi:type="dcterms:W3CDTF">2001-12-18T06:13:35Z</dcterms:created>
  <dcterms:modified xsi:type="dcterms:W3CDTF">2020-11-25T02:37:22Z</dcterms:modified>
  <cp:category/>
  <cp:version/>
  <cp:contentType/>
  <cp:contentStatus/>
</cp:coreProperties>
</file>