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activeTab="0"/>
  </bookViews>
  <sheets>
    <sheet name="年月Monthly" sheetId="1" r:id="rId1"/>
    <sheet name="2020" sheetId="2" r:id="rId2"/>
    <sheet name="2019"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2007" sheetId="15" r:id="rId15"/>
    <sheet name="2006" sheetId="16" r:id="rId16"/>
    <sheet name="2005" sheetId="17" r:id="rId17"/>
    <sheet name="2004" sheetId="18" r:id="rId18"/>
    <sheet name="2003" sheetId="19" r:id="rId19"/>
    <sheet name="2002" sheetId="20" r:id="rId20"/>
    <sheet name="2001" sheetId="21" r:id="rId21"/>
    <sheet name="2000" sheetId="22" r:id="rId22"/>
    <sheet name="1999" sheetId="23" r:id="rId23"/>
  </sheets>
  <definedNames/>
  <calcPr fullCalcOnLoad="1"/>
</workbook>
</file>

<file path=xl/comments1.xml><?xml version="1.0" encoding="utf-8"?>
<comments xmlns="http://schemas.openxmlformats.org/spreadsheetml/2006/main">
  <authors>
    <author>陳巧華</author>
  </authors>
  <commentList>
    <comment ref="C39" authorId="0">
      <text>
        <r>
          <rPr>
            <b/>
            <sz val="9"/>
            <color indexed="8"/>
            <rFont val="新細明體"/>
            <family val="1"/>
          </rPr>
          <t>臺東縣辦理國有林班地登記數字較大</t>
        </r>
      </text>
    </comment>
    <comment ref="C63" authorId="0">
      <text>
        <r>
          <rPr>
            <b/>
            <sz val="9"/>
            <color indexed="8"/>
            <rFont val="Times New Roman"/>
            <family val="1"/>
          </rPr>
          <t xml:space="preserve"> 9209</t>
        </r>
        <r>
          <rPr>
            <b/>
            <sz val="9"/>
            <color indexed="8"/>
            <rFont val="新細明體"/>
            <family val="1"/>
          </rPr>
          <t>連江縣土地第一次登記因無主土地縣府代管期滿登記為國有土地數字較大。</t>
        </r>
      </text>
    </comment>
  </commentList>
</comments>
</file>

<file path=xl/sharedStrings.xml><?xml version="1.0" encoding="utf-8"?>
<sst xmlns="http://schemas.openxmlformats.org/spreadsheetml/2006/main" count="2253" uniqueCount="154">
  <si>
    <r>
      <t>4.2-</t>
    </r>
    <r>
      <rPr>
        <sz val="12"/>
        <color indexed="8"/>
        <rFont val="標楷體"/>
        <family val="4"/>
      </rPr>
      <t>辦理土地所有權登記</t>
    </r>
    <r>
      <rPr>
        <sz val="12"/>
        <color indexed="8"/>
        <rFont val="Times New Roman"/>
        <family val="1"/>
      </rPr>
      <t xml:space="preserve">  Registration of Land Ownership</t>
    </r>
  </si>
  <si>
    <r>
      <t>年</t>
    </r>
    <r>
      <rPr>
        <sz val="8"/>
        <color indexed="8"/>
        <rFont val="Times New Roman"/>
        <family val="1"/>
      </rPr>
      <t>(</t>
    </r>
    <r>
      <rPr>
        <sz val="8"/>
        <color indexed="8"/>
        <rFont val="新細明體"/>
        <family val="1"/>
      </rPr>
      <t>月</t>
    </r>
    <r>
      <rPr>
        <sz val="8"/>
        <color indexed="8"/>
        <rFont val="Times New Roman"/>
        <family val="1"/>
      </rPr>
      <t>)</t>
    </r>
    <r>
      <rPr>
        <sz val="8"/>
        <color indexed="8"/>
        <rFont val="新細明體"/>
        <family val="1"/>
      </rPr>
      <t>別</t>
    </r>
    <r>
      <rPr>
        <sz val="8"/>
        <color indexed="8"/>
        <rFont val="Times New Roman"/>
        <family val="1"/>
      </rPr>
      <t xml:space="preserve"> </t>
    </r>
    <r>
      <rPr>
        <sz val="8"/>
        <color indexed="8"/>
        <rFont val="Times New Roman"/>
        <family val="1"/>
      </rPr>
      <t xml:space="preserve">
Year (Month)</t>
    </r>
  </si>
  <si>
    <r>
      <t>所有權第一次登記</t>
    </r>
    <r>
      <rPr>
        <sz val="8"/>
        <color indexed="8"/>
        <rFont val="Times New Roman"/>
        <family val="1"/>
      </rPr>
      <t xml:space="preserve">              First Registration</t>
    </r>
  </si>
  <si>
    <r>
      <t>移轉登記</t>
    </r>
    <r>
      <rPr>
        <sz val="8"/>
        <color indexed="8"/>
        <rFont val="Times New Roman"/>
        <family val="1"/>
      </rPr>
      <t xml:space="preserve"> Registration of Ownership Transfer</t>
    </r>
  </si>
  <si>
    <r>
      <t>合計</t>
    </r>
    <r>
      <rPr>
        <sz val="8"/>
        <color indexed="8"/>
        <rFont val="Times New Roman"/>
        <family val="1"/>
      </rPr>
      <t xml:space="preserve"> Total</t>
    </r>
  </si>
  <si>
    <r>
      <t>買賣</t>
    </r>
    <r>
      <rPr>
        <sz val="8"/>
        <color indexed="8"/>
        <rFont val="Times New Roman"/>
        <family val="1"/>
      </rPr>
      <t xml:space="preserve"> Transaction</t>
    </r>
  </si>
  <si>
    <r>
      <t>拍賣</t>
    </r>
    <r>
      <rPr>
        <sz val="8"/>
        <color indexed="8"/>
        <rFont val="Times New Roman"/>
        <family val="1"/>
      </rPr>
      <t xml:space="preserve"> Auction</t>
    </r>
  </si>
  <si>
    <r>
      <t>繼承</t>
    </r>
    <r>
      <rPr>
        <sz val="8"/>
        <color indexed="8"/>
        <rFont val="Times New Roman"/>
        <family val="1"/>
      </rPr>
      <t xml:space="preserve"> Inheritance</t>
    </r>
  </si>
  <si>
    <r>
      <t>贈與</t>
    </r>
    <r>
      <rPr>
        <sz val="8"/>
        <color indexed="8"/>
        <rFont val="Times New Roman"/>
        <family val="1"/>
      </rPr>
      <t>Gift</t>
    </r>
  </si>
  <si>
    <r>
      <t>徵收</t>
    </r>
    <r>
      <rPr>
        <sz val="8"/>
        <color indexed="8"/>
        <rFont val="Times New Roman"/>
        <family val="1"/>
      </rPr>
      <t xml:space="preserve"> Expopriation</t>
    </r>
  </si>
  <si>
    <r>
      <t xml:space="preserve">  </t>
    </r>
    <r>
      <rPr>
        <sz val="8"/>
        <color indexed="8"/>
        <rFont val="新細明體"/>
        <family val="1"/>
      </rPr>
      <t>其他</t>
    </r>
    <r>
      <rPr>
        <sz val="8"/>
        <color indexed="8"/>
        <rFont val="Times New Roman"/>
        <family val="1"/>
      </rPr>
      <t xml:space="preserve">  Others</t>
    </r>
  </si>
  <si>
    <t>筆數</t>
  </si>
  <si>
    <r>
      <t>面積</t>
    </r>
    <r>
      <rPr>
        <sz val="8"/>
        <color indexed="8"/>
        <rFont val="Times New Roman"/>
        <family val="1"/>
      </rPr>
      <t>(</t>
    </r>
    <r>
      <rPr>
        <sz val="8"/>
        <color indexed="8"/>
        <rFont val="新細明體"/>
        <family val="1"/>
      </rPr>
      <t>平方公尺</t>
    </r>
    <r>
      <rPr>
        <sz val="8"/>
        <color indexed="8"/>
        <rFont val="Times New Roman"/>
        <family val="1"/>
      </rPr>
      <t>)</t>
    </r>
  </si>
  <si>
    <t>總價額(按公告現值計) (元) Amount (NT.$)</t>
  </si>
  <si>
    <t>Plots</t>
  </si>
  <si>
    <t>Area (m²)</t>
  </si>
  <si>
    <r>
      <t>八　十年</t>
    </r>
    <r>
      <rPr>
        <b/>
        <sz val="9"/>
        <color indexed="8"/>
        <rFont val="Times New Roman"/>
        <family val="1"/>
      </rPr>
      <t xml:space="preserve">1991 </t>
    </r>
  </si>
  <si>
    <t>…</t>
  </si>
  <si>
    <r>
      <t>八十一年</t>
    </r>
    <r>
      <rPr>
        <sz val="9"/>
        <color rgb="FF000000"/>
        <rFont val="Times New Roman"/>
        <family val="1"/>
      </rPr>
      <t xml:space="preserve"> 1992</t>
    </r>
  </si>
  <si>
    <r>
      <t>八十二年</t>
    </r>
    <r>
      <rPr>
        <sz val="9"/>
        <color rgb="FF000000"/>
        <rFont val="Times New Roman"/>
        <family val="1"/>
      </rPr>
      <t xml:space="preserve"> 1993</t>
    </r>
  </si>
  <si>
    <r>
      <t>八十三年</t>
    </r>
    <r>
      <rPr>
        <sz val="9"/>
        <color rgb="FF000000"/>
        <rFont val="Times New Roman"/>
        <family val="1"/>
      </rPr>
      <t xml:space="preserve"> 1994</t>
    </r>
  </si>
  <si>
    <r>
      <t>八十四年</t>
    </r>
    <r>
      <rPr>
        <sz val="9"/>
        <color rgb="FF000000"/>
        <rFont val="Times New Roman"/>
        <family val="1"/>
      </rPr>
      <t xml:space="preserve"> 1995</t>
    </r>
  </si>
  <si>
    <r>
      <t>八十五年</t>
    </r>
    <r>
      <rPr>
        <b/>
        <sz val="9"/>
        <color indexed="8"/>
        <rFont val="Times New Roman"/>
        <family val="1"/>
      </rPr>
      <t xml:space="preserve">1996 </t>
    </r>
  </si>
  <si>
    <r>
      <t>八十六年</t>
    </r>
    <r>
      <rPr>
        <sz val="9"/>
        <color rgb="FF000000"/>
        <rFont val="Times New Roman"/>
        <family val="1"/>
      </rPr>
      <t xml:space="preserve"> 1997</t>
    </r>
  </si>
  <si>
    <r>
      <t>八十七年</t>
    </r>
    <r>
      <rPr>
        <sz val="9"/>
        <color rgb="FF000000"/>
        <rFont val="Times New Roman"/>
        <family val="1"/>
      </rPr>
      <t xml:space="preserve"> 1998</t>
    </r>
  </si>
  <si>
    <r>
      <t>八十八年</t>
    </r>
    <r>
      <rPr>
        <sz val="9"/>
        <color rgb="FF000000"/>
        <rFont val="Times New Roman"/>
        <family val="1"/>
      </rPr>
      <t xml:space="preserve">1999 </t>
    </r>
  </si>
  <si>
    <r>
      <t>八十九年</t>
    </r>
    <r>
      <rPr>
        <sz val="9"/>
        <color rgb="FF000000"/>
        <rFont val="Times New Roman"/>
        <family val="1"/>
      </rPr>
      <t xml:space="preserve"> 2000</t>
    </r>
  </si>
  <si>
    <r>
      <t xml:space="preserve"> </t>
    </r>
    <r>
      <rPr>
        <sz val="9"/>
        <color indexed="8"/>
        <rFont val="細明體"/>
        <family val="3"/>
      </rPr>
      <t>一　月</t>
    </r>
    <r>
      <rPr>
        <sz val="9"/>
        <color rgb="FF000000"/>
        <rFont val="Times New Roman"/>
        <family val="1"/>
      </rPr>
      <t xml:space="preserve">  Jan. </t>
    </r>
  </si>
  <si>
    <r>
      <t xml:space="preserve"> </t>
    </r>
    <r>
      <rPr>
        <sz val="9"/>
        <color indexed="8"/>
        <rFont val="細明體"/>
        <family val="3"/>
      </rPr>
      <t>二　月</t>
    </r>
    <r>
      <rPr>
        <sz val="9"/>
        <color rgb="FF000000"/>
        <rFont val="Times New Roman"/>
        <family val="1"/>
      </rPr>
      <t xml:space="preserve">  Feb. </t>
    </r>
  </si>
  <si>
    <r>
      <t xml:space="preserve"> </t>
    </r>
    <r>
      <rPr>
        <sz val="9"/>
        <color indexed="8"/>
        <rFont val="細明體"/>
        <family val="3"/>
      </rPr>
      <t>三　月</t>
    </r>
    <r>
      <rPr>
        <sz val="9"/>
        <color rgb="FF000000"/>
        <rFont val="Times New Roman"/>
        <family val="1"/>
      </rPr>
      <t xml:space="preserve">  Mar. </t>
    </r>
  </si>
  <si>
    <r>
      <t xml:space="preserve"> </t>
    </r>
    <r>
      <rPr>
        <sz val="9"/>
        <color indexed="8"/>
        <rFont val="細明體"/>
        <family val="3"/>
      </rPr>
      <t>四　月</t>
    </r>
    <r>
      <rPr>
        <sz val="9"/>
        <color rgb="FF000000"/>
        <rFont val="Times New Roman"/>
        <family val="1"/>
      </rPr>
      <t xml:space="preserve">  Apr. </t>
    </r>
  </si>
  <si>
    <r>
      <t xml:space="preserve"> </t>
    </r>
    <r>
      <rPr>
        <sz val="9"/>
        <color indexed="8"/>
        <rFont val="細明體"/>
        <family val="3"/>
      </rPr>
      <t>五　月</t>
    </r>
    <r>
      <rPr>
        <sz val="9"/>
        <color rgb="FF000000"/>
        <rFont val="Times New Roman"/>
        <family val="1"/>
      </rPr>
      <t xml:space="preserve">  May </t>
    </r>
  </si>
  <si>
    <r>
      <t xml:space="preserve"> </t>
    </r>
    <r>
      <rPr>
        <sz val="9"/>
        <color indexed="8"/>
        <rFont val="細明體"/>
        <family val="3"/>
      </rPr>
      <t>六　月</t>
    </r>
    <r>
      <rPr>
        <sz val="9"/>
        <color rgb="FF000000"/>
        <rFont val="Times New Roman"/>
        <family val="1"/>
      </rPr>
      <t xml:space="preserve">  June </t>
    </r>
  </si>
  <si>
    <r>
      <t xml:space="preserve"> </t>
    </r>
    <r>
      <rPr>
        <sz val="9"/>
        <color indexed="8"/>
        <rFont val="細明體"/>
        <family val="3"/>
      </rPr>
      <t>七　月</t>
    </r>
    <r>
      <rPr>
        <sz val="9"/>
        <color rgb="FF000000"/>
        <rFont val="Times New Roman"/>
        <family val="1"/>
      </rPr>
      <t xml:space="preserve">  July </t>
    </r>
  </si>
  <si>
    <r>
      <t xml:space="preserve"> </t>
    </r>
    <r>
      <rPr>
        <sz val="9"/>
        <color indexed="8"/>
        <rFont val="細明體"/>
        <family val="3"/>
      </rPr>
      <t>八　月</t>
    </r>
    <r>
      <rPr>
        <sz val="9"/>
        <color rgb="FF000000"/>
        <rFont val="Times New Roman"/>
        <family val="1"/>
      </rPr>
      <t xml:space="preserve">  Aug. </t>
    </r>
  </si>
  <si>
    <r>
      <t xml:space="preserve"> </t>
    </r>
    <r>
      <rPr>
        <sz val="9"/>
        <color indexed="8"/>
        <rFont val="細明體"/>
        <family val="3"/>
      </rPr>
      <t>九　月</t>
    </r>
    <r>
      <rPr>
        <sz val="9"/>
        <color rgb="FF000000"/>
        <rFont val="Times New Roman"/>
        <family val="1"/>
      </rPr>
      <t xml:space="preserve">  Sept. </t>
    </r>
  </si>
  <si>
    <r>
      <t xml:space="preserve"> </t>
    </r>
    <r>
      <rPr>
        <sz val="9"/>
        <color indexed="8"/>
        <rFont val="細明體"/>
        <family val="3"/>
      </rPr>
      <t>十　月</t>
    </r>
    <r>
      <rPr>
        <sz val="9"/>
        <color rgb="FF000000"/>
        <rFont val="Times New Roman"/>
        <family val="1"/>
      </rPr>
      <t xml:space="preserve">  Oct. </t>
    </r>
  </si>
  <si>
    <r>
      <t xml:space="preserve"> </t>
    </r>
    <r>
      <rPr>
        <sz val="9"/>
        <color indexed="8"/>
        <rFont val="細明體"/>
        <family val="3"/>
      </rPr>
      <t>十一月</t>
    </r>
    <r>
      <rPr>
        <sz val="9"/>
        <color rgb="FF000000"/>
        <rFont val="Times New Roman"/>
        <family val="1"/>
      </rPr>
      <t xml:space="preserve">  Nov. </t>
    </r>
  </si>
  <si>
    <r>
      <t xml:space="preserve"> </t>
    </r>
    <r>
      <rPr>
        <sz val="9"/>
        <color indexed="8"/>
        <rFont val="細明體"/>
        <family val="3"/>
      </rPr>
      <t>十二月</t>
    </r>
    <r>
      <rPr>
        <sz val="9"/>
        <color rgb="FF000000"/>
        <rFont val="Times New Roman"/>
        <family val="1"/>
      </rPr>
      <t xml:space="preserve">  Dec. </t>
    </r>
  </si>
  <si>
    <r>
      <t>九　十年</t>
    </r>
    <r>
      <rPr>
        <b/>
        <sz val="9"/>
        <color indexed="8"/>
        <rFont val="Times New Roman"/>
        <family val="1"/>
      </rPr>
      <t xml:space="preserve"> 2001</t>
    </r>
  </si>
  <si>
    <r>
      <t>九十一年</t>
    </r>
    <r>
      <rPr>
        <sz val="9"/>
        <color rgb="FF000000"/>
        <rFont val="Times New Roman"/>
        <family val="1"/>
      </rPr>
      <t xml:space="preserve">2002 </t>
    </r>
  </si>
  <si>
    <r>
      <t>九十二年</t>
    </r>
    <r>
      <rPr>
        <sz val="9"/>
        <color rgb="FF000000"/>
        <rFont val="Times New Roman"/>
        <family val="1"/>
      </rPr>
      <t xml:space="preserve">2003 </t>
    </r>
  </si>
  <si>
    <r>
      <t>九十三年</t>
    </r>
    <r>
      <rPr>
        <sz val="9"/>
        <color rgb="FF000000"/>
        <rFont val="Times New Roman"/>
        <family val="1"/>
      </rPr>
      <t>2004</t>
    </r>
  </si>
  <si>
    <r>
      <t>九十四年</t>
    </r>
    <r>
      <rPr>
        <sz val="9"/>
        <color rgb="FF000000"/>
        <rFont val="Times New Roman"/>
        <family val="1"/>
      </rPr>
      <t>2005</t>
    </r>
  </si>
  <si>
    <r>
      <t>九十五年</t>
    </r>
    <r>
      <rPr>
        <b/>
        <sz val="9"/>
        <color indexed="8"/>
        <rFont val="Times New Roman"/>
        <family val="1"/>
      </rPr>
      <t>2006</t>
    </r>
  </si>
  <si>
    <r>
      <t>九十六年</t>
    </r>
    <r>
      <rPr>
        <sz val="9"/>
        <color rgb="FF000000"/>
        <rFont val="Times New Roman"/>
        <family val="1"/>
      </rPr>
      <t>2007</t>
    </r>
  </si>
  <si>
    <r>
      <t>九十七年</t>
    </r>
    <r>
      <rPr>
        <sz val="9"/>
        <color rgb="FF000000"/>
        <rFont val="Times New Roman"/>
        <family val="1"/>
      </rPr>
      <t>2008</t>
    </r>
  </si>
  <si>
    <r>
      <t>九十八年</t>
    </r>
    <r>
      <rPr>
        <sz val="9"/>
        <color rgb="FF000000"/>
        <rFont val="Times New Roman"/>
        <family val="1"/>
      </rPr>
      <t>2009</t>
    </r>
  </si>
  <si>
    <r>
      <t>九十九年</t>
    </r>
    <r>
      <rPr>
        <sz val="9"/>
        <color rgb="FF000000"/>
        <rFont val="Times New Roman"/>
        <family val="1"/>
      </rPr>
      <t>2010</t>
    </r>
  </si>
  <si>
    <r>
      <t>一〇〇年</t>
    </r>
    <r>
      <rPr>
        <b/>
        <sz val="9"/>
        <color indexed="8"/>
        <rFont val="Times New Roman"/>
        <family val="1"/>
      </rPr>
      <t>2011</t>
    </r>
  </si>
  <si>
    <r>
      <t>一〇一年</t>
    </r>
    <r>
      <rPr>
        <sz val="9"/>
        <color rgb="FF000000"/>
        <rFont val="Times New Roman"/>
        <family val="1"/>
      </rPr>
      <t>2012</t>
    </r>
  </si>
  <si>
    <r>
      <t>一〇二年</t>
    </r>
    <r>
      <rPr>
        <sz val="9"/>
        <color rgb="FF000000"/>
        <rFont val="Times New Roman"/>
        <family val="1"/>
      </rPr>
      <t>2013</t>
    </r>
  </si>
  <si>
    <r>
      <t>一〇三年</t>
    </r>
    <r>
      <rPr>
        <sz val="9"/>
        <color rgb="FF000000"/>
        <rFont val="Times New Roman"/>
        <family val="1"/>
      </rPr>
      <t>2014</t>
    </r>
  </si>
  <si>
    <r>
      <t>一〇四年</t>
    </r>
    <r>
      <rPr>
        <sz val="9"/>
        <color rgb="FF000000"/>
        <rFont val="Times New Roman"/>
        <family val="1"/>
      </rPr>
      <t>2015</t>
    </r>
  </si>
  <si>
    <r>
      <t>一〇五年</t>
    </r>
    <r>
      <rPr>
        <b/>
        <sz val="9"/>
        <color indexed="8"/>
        <rFont val="Times New Roman"/>
        <family val="1"/>
      </rPr>
      <t>2016</t>
    </r>
  </si>
  <si>
    <r>
      <t>一〇六年</t>
    </r>
    <r>
      <rPr>
        <sz val="9"/>
        <color rgb="FF000000"/>
        <rFont val="Times New Roman"/>
        <family val="1"/>
      </rPr>
      <t>2017</t>
    </r>
  </si>
  <si>
    <r>
      <t>一〇七年</t>
    </r>
    <r>
      <rPr>
        <b/>
        <sz val="9"/>
        <color indexed="8"/>
        <rFont val="Times New Roman"/>
        <family val="1"/>
      </rPr>
      <t>2018</t>
    </r>
  </si>
  <si>
    <r>
      <t>一〇八年</t>
    </r>
    <r>
      <rPr>
        <b/>
        <sz val="9"/>
        <color indexed="8"/>
        <rFont val="Times New Roman"/>
        <family val="1"/>
      </rPr>
      <t>2019</t>
    </r>
  </si>
  <si>
    <r>
      <t>一〇九年</t>
    </r>
    <r>
      <rPr>
        <b/>
        <sz val="9"/>
        <color indexed="8"/>
        <rFont val="Times New Roman"/>
        <family val="1"/>
      </rPr>
      <t>2020</t>
    </r>
  </si>
  <si>
    <t>Source : County and City Government.</t>
  </si>
  <si>
    <t>說　　明：1.100年1月「其他」因縣市合併或升格直轄市辦理接管業務致筆數及面積大幅增加。。</t>
  </si>
  <si>
    <r>
      <t xml:space="preserve">                    2.</t>
    </r>
    <r>
      <rPr>
        <sz val="9"/>
        <color indexed="8"/>
        <rFont val="細明體"/>
        <family val="3"/>
      </rPr>
      <t>土地「筆數」以地號為基本計算單位。</t>
    </r>
  </si>
  <si>
    <r>
      <t>更新日期</t>
    </r>
    <r>
      <rPr>
        <sz val="9"/>
        <color rgb="FF000000"/>
        <rFont val="Times New Roman"/>
        <family val="1"/>
      </rPr>
      <t xml:space="preserve"> </t>
    </r>
    <r>
      <rPr>
        <sz val="9"/>
        <color indexed="8"/>
        <rFont val="細明體"/>
        <family val="3"/>
      </rPr>
      <t>︰</t>
    </r>
    <r>
      <rPr>
        <sz val="9"/>
        <color rgb="FF000000"/>
        <rFont val="Times New Roman"/>
        <family val="1"/>
      </rPr>
      <t xml:space="preserve">                                         </t>
    </r>
  </si>
  <si>
    <r>
      <t xml:space="preserve"> </t>
    </r>
    <r>
      <rPr>
        <sz val="8"/>
        <color indexed="8"/>
        <rFont val="新細明體"/>
        <family val="1"/>
      </rPr>
      <t>區域別</t>
    </r>
    <r>
      <rPr>
        <sz val="8"/>
        <color indexed="8"/>
        <rFont val="新細明體"/>
        <family val="1"/>
      </rPr>
      <t xml:space="preserve">
</t>
    </r>
    <r>
      <rPr>
        <sz val="8"/>
        <color indexed="8"/>
        <rFont val="Times New Roman"/>
        <family val="1"/>
      </rPr>
      <t>Locality</t>
    </r>
  </si>
  <si>
    <t>總計  Total</t>
  </si>
  <si>
    <t>新 北 市 New Taipei City</t>
  </si>
  <si>
    <r>
      <t>臺</t>
    </r>
    <r>
      <rPr>
        <sz val="9"/>
        <color rgb="FF000000"/>
        <rFont val="Times New Roman"/>
        <family val="1"/>
      </rPr>
      <t xml:space="preserve"> </t>
    </r>
    <r>
      <rPr>
        <sz val="9"/>
        <color indexed="8"/>
        <rFont val="細明體"/>
        <family val="3"/>
      </rPr>
      <t>北</t>
    </r>
    <r>
      <rPr>
        <sz val="9"/>
        <color rgb="FF000000"/>
        <rFont val="Times New Roman"/>
        <family val="1"/>
      </rPr>
      <t xml:space="preserve"> </t>
    </r>
    <r>
      <rPr>
        <sz val="9"/>
        <color indexed="8"/>
        <rFont val="細明體"/>
        <family val="3"/>
      </rPr>
      <t>市</t>
    </r>
    <r>
      <rPr>
        <sz val="9"/>
        <color rgb="FF000000"/>
        <rFont val="Times New Roman"/>
        <family val="1"/>
      </rPr>
      <t xml:space="preserve"> Taipei City</t>
    </r>
  </si>
  <si>
    <r>
      <t>桃</t>
    </r>
    <r>
      <rPr>
        <sz val="9"/>
        <color rgb="FF000000"/>
        <rFont val="Times New Roman"/>
        <family val="1"/>
      </rPr>
      <t xml:space="preserve"> </t>
    </r>
    <r>
      <rPr>
        <sz val="9"/>
        <color indexed="8"/>
        <rFont val="細明體"/>
        <family val="3"/>
      </rPr>
      <t>園</t>
    </r>
    <r>
      <rPr>
        <sz val="9"/>
        <color rgb="FF000000"/>
        <rFont val="Times New Roman"/>
        <family val="1"/>
      </rPr>
      <t xml:space="preserve"> </t>
    </r>
    <r>
      <rPr>
        <sz val="9"/>
        <color indexed="8"/>
        <rFont val="細明體"/>
        <family val="3"/>
      </rPr>
      <t>市</t>
    </r>
    <r>
      <rPr>
        <sz val="9"/>
        <color rgb="FF000000"/>
        <rFont val="Times New Roman"/>
        <family val="1"/>
      </rPr>
      <t xml:space="preserve"> </t>
    </r>
    <r>
      <rPr>
        <sz val="9"/>
        <color rgb="FF000000"/>
        <rFont val="Times New Roman"/>
        <family val="1"/>
      </rPr>
      <t>Taoyuan</t>
    </r>
    <r>
      <rPr>
        <sz val="9"/>
        <color rgb="FF000000"/>
        <rFont val="Times New Roman"/>
        <family val="1"/>
      </rPr>
      <t xml:space="preserve"> City</t>
    </r>
  </si>
  <si>
    <r>
      <t>臺</t>
    </r>
    <r>
      <rPr>
        <sz val="9"/>
        <color rgb="FF000000"/>
        <rFont val="Times New Roman"/>
        <family val="1"/>
      </rPr>
      <t xml:space="preserve"> </t>
    </r>
    <r>
      <rPr>
        <sz val="9"/>
        <color indexed="8"/>
        <rFont val="細明體"/>
        <family val="3"/>
      </rPr>
      <t>中</t>
    </r>
    <r>
      <rPr>
        <sz val="9"/>
        <color rgb="FF000000"/>
        <rFont val="Times New Roman"/>
        <family val="1"/>
      </rPr>
      <t xml:space="preserve"> </t>
    </r>
    <r>
      <rPr>
        <sz val="9"/>
        <color indexed="8"/>
        <rFont val="細明體"/>
        <family val="3"/>
      </rPr>
      <t>市</t>
    </r>
    <r>
      <rPr>
        <sz val="9"/>
        <color rgb="FF000000"/>
        <rFont val="Times New Roman"/>
        <family val="1"/>
      </rPr>
      <t xml:space="preserve"> Taichung City</t>
    </r>
  </si>
  <si>
    <r>
      <t>臺</t>
    </r>
    <r>
      <rPr>
        <sz val="9"/>
        <color rgb="FF000000"/>
        <rFont val="Times New Roman"/>
        <family val="1"/>
      </rPr>
      <t xml:space="preserve"> </t>
    </r>
    <r>
      <rPr>
        <sz val="9"/>
        <color indexed="8"/>
        <rFont val="細明體"/>
        <family val="3"/>
      </rPr>
      <t>南</t>
    </r>
    <r>
      <rPr>
        <sz val="9"/>
        <color rgb="FF000000"/>
        <rFont val="Times New Roman"/>
        <family val="1"/>
      </rPr>
      <t xml:space="preserve"> </t>
    </r>
    <r>
      <rPr>
        <sz val="9"/>
        <color indexed="8"/>
        <rFont val="細明體"/>
        <family val="3"/>
      </rPr>
      <t>市</t>
    </r>
    <r>
      <rPr>
        <sz val="9"/>
        <color rgb="FF000000"/>
        <rFont val="Times New Roman"/>
        <family val="1"/>
      </rPr>
      <t xml:space="preserve"> Tainan City</t>
    </r>
  </si>
  <si>
    <r>
      <t>高</t>
    </r>
    <r>
      <rPr>
        <sz val="9"/>
        <color rgb="FF000000"/>
        <rFont val="Times New Roman"/>
        <family val="1"/>
      </rPr>
      <t xml:space="preserve"> </t>
    </r>
    <r>
      <rPr>
        <sz val="9"/>
        <color indexed="8"/>
        <rFont val="細明體"/>
        <family val="3"/>
      </rPr>
      <t>雄</t>
    </r>
    <r>
      <rPr>
        <sz val="9"/>
        <color rgb="FF000000"/>
        <rFont val="Times New Roman"/>
        <family val="1"/>
      </rPr>
      <t xml:space="preserve"> </t>
    </r>
    <r>
      <rPr>
        <sz val="9"/>
        <color indexed="8"/>
        <rFont val="細明體"/>
        <family val="3"/>
      </rPr>
      <t>市</t>
    </r>
    <r>
      <rPr>
        <sz val="9"/>
        <color rgb="FF000000"/>
        <rFont val="Times New Roman"/>
        <family val="1"/>
      </rPr>
      <t xml:space="preserve"> Kaohsiung City</t>
    </r>
  </si>
  <si>
    <t xml:space="preserve">臺 灣 省 Taiwan Province </t>
  </si>
  <si>
    <r>
      <t xml:space="preserve"> </t>
    </r>
    <r>
      <rPr>
        <sz val="9"/>
        <color indexed="8"/>
        <rFont val="細明體"/>
        <family val="3"/>
      </rPr>
      <t>宜蘭縣</t>
    </r>
    <r>
      <rPr>
        <sz val="9"/>
        <color rgb="FF000000"/>
        <rFont val="Times New Roman"/>
        <family val="1"/>
      </rPr>
      <t xml:space="preserve">  Yilan County </t>
    </r>
  </si>
  <si>
    <r>
      <t xml:space="preserve"> </t>
    </r>
    <r>
      <rPr>
        <sz val="9"/>
        <color indexed="8"/>
        <rFont val="細明體"/>
        <family val="3"/>
      </rPr>
      <t>新竹縣</t>
    </r>
    <r>
      <rPr>
        <sz val="9"/>
        <color rgb="FF000000"/>
        <rFont val="Times New Roman"/>
        <family val="1"/>
      </rPr>
      <t xml:space="preserve">  Hsinchu County </t>
    </r>
  </si>
  <si>
    <r>
      <t xml:space="preserve"> </t>
    </r>
    <r>
      <rPr>
        <sz val="9"/>
        <color indexed="8"/>
        <rFont val="細明體"/>
        <family val="3"/>
      </rPr>
      <t>苗栗縣</t>
    </r>
    <r>
      <rPr>
        <sz val="9"/>
        <color rgb="FF000000"/>
        <rFont val="Times New Roman"/>
        <family val="1"/>
      </rPr>
      <t xml:space="preserve">  Miaoli County </t>
    </r>
  </si>
  <si>
    <r>
      <t xml:space="preserve"> </t>
    </r>
    <r>
      <rPr>
        <sz val="9"/>
        <color indexed="8"/>
        <rFont val="細明體"/>
        <family val="3"/>
      </rPr>
      <t>彰化縣</t>
    </r>
    <r>
      <rPr>
        <sz val="9"/>
        <color rgb="FF000000"/>
        <rFont val="Times New Roman"/>
        <family val="1"/>
      </rPr>
      <t xml:space="preserve">  Changhua County </t>
    </r>
  </si>
  <si>
    <r>
      <t xml:space="preserve"> </t>
    </r>
    <r>
      <rPr>
        <sz val="9"/>
        <color indexed="8"/>
        <rFont val="細明體"/>
        <family val="3"/>
      </rPr>
      <t>南投縣</t>
    </r>
    <r>
      <rPr>
        <sz val="9"/>
        <color rgb="FF000000"/>
        <rFont val="Times New Roman"/>
        <family val="1"/>
      </rPr>
      <t xml:space="preserve">  Nantou County </t>
    </r>
  </si>
  <si>
    <r>
      <t xml:space="preserve"> </t>
    </r>
    <r>
      <rPr>
        <sz val="9"/>
        <color indexed="8"/>
        <rFont val="細明體"/>
        <family val="3"/>
      </rPr>
      <t>雲林縣</t>
    </r>
    <r>
      <rPr>
        <sz val="9"/>
        <color rgb="FF000000"/>
        <rFont val="Times New Roman"/>
        <family val="1"/>
      </rPr>
      <t xml:space="preserve">  Yunlin County </t>
    </r>
  </si>
  <si>
    <r>
      <t xml:space="preserve"> </t>
    </r>
    <r>
      <rPr>
        <sz val="9"/>
        <color indexed="8"/>
        <rFont val="細明體"/>
        <family val="3"/>
      </rPr>
      <t>嘉義縣</t>
    </r>
    <r>
      <rPr>
        <sz val="9"/>
        <color rgb="FF000000"/>
        <rFont val="Times New Roman"/>
        <family val="1"/>
      </rPr>
      <t xml:space="preserve">  Chiayi County </t>
    </r>
  </si>
  <si>
    <r>
      <t xml:space="preserve"> </t>
    </r>
    <r>
      <rPr>
        <sz val="9"/>
        <color indexed="8"/>
        <rFont val="細明體"/>
        <family val="3"/>
      </rPr>
      <t>屏東縣</t>
    </r>
    <r>
      <rPr>
        <sz val="9"/>
        <color rgb="FF000000"/>
        <rFont val="Times New Roman"/>
        <family val="1"/>
      </rPr>
      <t xml:space="preserve">  Pingtung County </t>
    </r>
  </si>
  <si>
    <r>
      <t xml:space="preserve"> </t>
    </r>
    <r>
      <rPr>
        <sz val="9"/>
        <color indexed="8"/>
        <rFont val="細明體"/>
        <family val="3"/>
      </rPr>
      <t>臺東縣</t>
    </r>
    <r>
      <rPr>
        <sz val="9"/>
        <color rgb="FF000000"/>
        <rFont val="Times New Roman"/>
        <family val="1"/>
      </rPr>
      <t xml:space="preserve">  Taitung County </t>
    </r>
  </si>
  <si>
    <r>
      <t xml:space="preserve"> </t>
    </r>
    <r>
      <rPr>
        <sz val="9"/>
        <color indexed="8"/>
        <rFont val="細明體"/>
        <family val="3"/>
      </rPr>
      <t>花蓮縣</t>
    </r>
    <r>
      <rPr>
        <sz val="9"/>
        <color rgb="FF000000"/>
        <rFont val="Times New Roman"/>
        <family val="1"/>
      </rPr>
      <t xml:space="preserve">  Hualien County </t>
    </r>
  </si>
  <si>
    <r>
      <t xml:space="preserve"> </t>
    </r>
    <r>
      <rPr>
        <sz val="9"/>
        <color indexed="8"/>
        <rFont val="細明體"/>
        <family val="3"/>
      </rPr>
      <t>澎湖縣</t>
    </r>
    <r>
      <rPr>
        <sz val="9"/>
        <color rgb="FF000000"/>
        <rFont val="Times New Roman"/>
        <family val="1"/>
      </rPr>
      <t xml:space="preserve">  Penghu County </t>
    </r>
  </si>
  <si>
    <r>
      <t xml:space="preserve"> </t>
    </r>
    <r>
      <rPr>
        <sz val="9"/>
        <color indexed="8"/>
        <rFont val="細明體"/>
        <family val="3"/>
      </rPr>
      <t>基隆市</t>
    </r>
    <r>
      <rPr>
        <sz val="9"/>
        <color rgb="FF000000"/>
        <rFont val="Times New Roman"/>
        <family val="1"/>
      </rPr>
      <t xml:space="preserve">  Keelung City</t>
    </r>
  </si>
  <si>
    <r>
      <t xml:space="preserve"> </t>
    </r>
    <r>
      <rPr>
        <sz val="9"/>
        <color indexed="8"/>
        <rFont val="細明體"/>
        <family val="3"/>
      </rPr>
      <t>新竹市</t>
    </r>
    <r>
      <rPr>
        <sz val="9"/>
        <color rgb="FF000000"/>
        <rFont val="Times New Roman"/>
        <family val="1"/>
      </rPr>
      <t xml:space="preserve">  Hsinchu City</t>
    </r>
  </si>
  <si>
    <r>
      <t xml:space="preserve"> </t>
    </r>
    <r>
      <rPr>
        <sz val="9"/>
        <color indexed="8"/>
        <rFont val="細明體"/>
        <family val="3"/>
      </rPr>
      <t>嘉義市</t>
    </r>
    <r>
      <rPr>
        <sz val="9"/>
        <color rgb="FF000000"/>
        <rFont val="Times New Roman"/>
        <family val="1"/>
      </rPr>
      <t xml:space="preserve">  Chiayi City</t>
    </r>
  </si>
  <si>
    <t xml:space="preserve">福 建 省 Fuchien Province </t>
  </si>
  <si>
    <t xml:space="preserve"> 金門縣  Kinmen County </t>
  </si>
  <si>
    <t xml:space="preserve"> 連江縣  Lienchiang County </t>
  </si>
  <si>
    <r>
      <t>資料來源：直轄市、縣﹝市﹞政府。</t>
    </r>
    <r>
      <rPr>
        <sz val="8"/>
        <color indexed="8"/>
        <rFont val="Times New Roman"/>
        <family val="1"/>
      </rPr>
      <t xml:space="preserve"> </t>
    </r>
  </si>
  <si>
    <t>核總計</t>
  </si>
  <si>
    <t>核台灣</t>
  </si>
  <si>
    <t>核福建</t>
  </si>
  <si>
    <t>核年月</t>
  </si>
  <si>
    <t>中華民國108年 1-12月 Jan.- Dec.  , 2019</t>
  </si>
  <si>
    <t>中華民國107年1-12月 Jan. -Dec.   , 2018</t>
  </si>
  <si>
    <t>中華民國106年1-12月 Jan.- Dec.  , 2017</t>
  </si>
  <si>
    <t>中華民國105年1-12月 Jan.- Dec. , 2016</t>
  </si>
  <si>
    <t>中華民國104年1-12月 Jan. -  Dec., 2015</t>
  </si>
  <si>
    <t>中華民國103年1-12月 Jan.- Dec.  , 2014</t>
  </si>
  <si>
    <r>
      <t xml:space="preserve"> </t>
    </r>
    <r>
      <rPr>
        <sz val="9"/>
        <color indexed="8"/>
        <rFont val="細明體"/>
        <family val="3"/>
      </rPr>
      <t>桃園縣</t>
    </r>
    <r>
      <rPr>
        <sz val="9"/>
        <color rgb="FF000000"/>
        <rFont val="Times New Roman"/>
        <family val="1"/>
      </rPr>
      <t xml:space="preserve">  Taoyuan County </t>
    </r>
  </si>
  <si>
    <t>中華民國102年1-12月 Jan.-Dec., 2013</t>
  </si>
  <si>
    <t>中華民國101年1-12月 Jan.- Dec., 2012</t>
  </si>
  <si>
    <t>中華民國100年1-12月 Jan.-Dec., 2011</t>
  </si>
  <si>
    <r>
      <t>中華民國</t>
    </r>
    <r>
      <rPr>
        <sz val="9"/>
        <color rgb="FF000000"/>
        <rFont val="Times New Roman"/>
        <family val="1"/>
      </rPr>
      <t>99</t>
    </r>
    <r>
      <rPr>
        <sz val="9"/>
        <color indexed="8"/>
        <rFont val="細明體"/>
        <family val="3"/>
      </rPr>
      <t>年</t>
    </r>
    <r>
      <rPr>
        <sz val="9"/>
        <color rgb="FF000000"/>
        <rFont val="Times New Roman"/>
        <family val="1"/>
      </rPr>
      <t>1-12</t>
    </r>
    <r>
      <rPr>
        <sz val="9"/>
        <color indexed="8"/>
        <rFont val="細明體"/>
        <family val="3"/>
      </rPr>
      <t>月</t>
    </r>
    <r>
      <rPr>
        <sz val="9"/>
        <color rgb="FF000000"/>
        <rFont val="Times New Roman"/>
        <family val="1"/>
      </rPr>
      <t xml:space="preserve"> Jan.-Dec., 2010</t>
    </r>
  </si>
  <si>
    <r>
      <t xml:space="preserve"> </t>
    </r>
    <r>
      <rPr>
        <sz val="9"/>
        <color indexed="8"/>
        <rFont val="細明體"/>
        <family val="3"/>
      </rPr>
      <t>臺北縣</t>
    </r>
    <r>
      <rPr>
        <sz val="9"/>
        <color rgb="FF000000"/>
        <rFont val="Times New Roman"/>
        <family val="1"/>
      </rPr>
      <t xml:space="preserve"> Taipei County </t>
    </r>
  </si>
  <si>
    <r>
      <t xml:space="preserve"> </t>
    </r>
    <r>
      <rPr>
        <sz val="9"/>
        <color indexed="8"/>
        <rFont val="細明體"/>
        <family val="3"/>
      </rPr>
      <t>宜蘭縣</t>
    </r>
    <r>
      <rPr>
        <sz val="9"/>
        <color rgb="FF000000"/>
        <rFont val="Times New Roman"/>
        <family val="1"/>
      </rPr>
      <t xml:space="preserve"> Yilan County  </t>
    </r>
  </si>
  <si>
    <r>
      <t xml:space="preserve"> </t>
    </r>
    <r>
      <rPr>
        <sz val="9"/>
        <color indexed="8"/>
        <rFont val="細明體"/>
        <family val="3"/>
      </rPr>
      <t>桃園縣</t>
    </r>
    <r>
      <rPr>
        <sz val="9"/>
        <color rgb="FF000000"/>
        <rFont val="Times New Roman"/>
        <family val="1"/>
      </rPr>
      <t xml:space="preserve"> Taoyuan County  </t>
    </r>
  </si>
  <si>
    <r>
      <t xml:space="preserve"> </t>
    </r>
    <r>
      <rPr>
        <sz val="9"/>
        <color indexed="8"/>
        <rFont val="細明體"/>
        <family val="3"/>
      </rPr>
      <t>新竹縣</t>
    </r>
    <r>
      <rPr>
        <sz val="9"/>
        <color rgb="FF000000"/>
        <rFont val="Times New Roman"/>
        <family val="1"/>
      </rPr>
      <t xml:space="preserve"> Hsinchu County  </t>
    </r>
  </si>
  <si>
    <r>
      <t xml:space="preserve"> </t>
    </r>
    <r>
      <rPr>
        <sz val="9"/>
        <color indexed="8"/>
        <rFont val="細明體"/>
        <family val="3"/>
      </rPr>
      <t>苗栗縣</t>
    </r>
    <r>
      <rPr>
        <sz val="9"/>
        <color rgb="FF000000"/>
        <rFont val="Times New Roman"/>
        <family val="1"/>
      </rPr>
      <t xml:space="preserve"> Miaoli County  </t>
    </r>
  </si>
  <si>
    <r>
      <t xml:space="preserve"> </t>
    </r>
    <r>
      <rPr>
        <sz val="9"/>
        <color indexed="8"/>
        <rFont val="細明體"/>
        <family val="3"/>
      </rPr>
      <t>臺中縣</t>
    </r>
    <r>
      <rPr>
        <sz val="9"/>
        <color rgb="FF000000"/>
        <rFont val="Times New Roman"/>
        <family val="1"/>
      </rPr>
      <t xml:space="preserve"> Taichung County </t>
    </r>
  </si>
  <si>
    <r>
      <t xml:space="preserve"> </t>
    </r>
    <r>
      <rPr>
        <sz val="9"/>
        <color indexed="8"/>
        <rFont val="細明體"/>
        <family val="3"/>
      </rPr>
      <t>彰化縣</t>
    </r>
    <r>
      <rPr>
        <sz val="9"/>
        <color rgb="FF000000"/>
        <rFont val="Times New Roman"/>
        <family val="1"/>
      </rPr>
      <t xml:space="preserve"> Changhua County  </t>
    </r>
  </si>
  <si>
    <r>
      <t xml:space="preserve"> </t>
    </r>
    <r>
      <rPr>
        <sz val="9"/>
        <color indexed="8"/>
        <rFont val="細明體"/>
        <family val="3"/>
      </rPr>
      <t>南投縣</t>
    </r>
    <r>
      <rPr>
        <sz val="9"/>
        <color rgb="FF000000"/>
        <rFont val="Times New Roman"/>
        <family val="1"/>
      </rPr>
      <t xml:space="preserve"> Nantou County  </t>
    </r>
  </si>
  <si>
    <r>
      <t xml:space="preserve"> </t>
    </r>
    <r>
      <rPr>
        <sz val="9"/>
        <color indexed="8"/>
        <rFont val="細明體"/>
        <family val="3"/>
      </rPr>
      <t>雲林縣</t>
    </r>
    <r>
      <rPr>
        <sz val="9"/>
        <color rgb="FF000000"/>
        <rFont val="Times New Roman"/>
        <family val="1"/>
      </rPr>
      <t xml:space="preserve"> Yunlin County  </t>
    </r>
  </si>
  <si>
    <r>
      <t xml:space="preserve"> </t>
    </r>
    <r>
      <rPr>
        <sz val="9"/>
        <color indexed="8"/>
        <rFont val="細明體"/>
        <family val="3"/>
      </rPr>
      <t>嘉義縣</t>
    </r>
    <r>
      <rPr>
        <sz val="9"/>
        <color rgb="FF000000"/>
        <rFont val="Times New Roman"/>
        <family val="1"/>
      </rPr>
      <t xml:space="preserve"> Chiayi County  </t>
    </r>
  </si>
  <si>
    <r>
      <t xml:space="preserve"> </t>
    </r>
    <r>
      <rPr>
        <sz val="9"/>
        <color indexed="8"/>
        <rFont val="細明體"/>
        <family val="3"/>
      </rPr>
      <t>臺南縣</t>
    </r>
    <r>
      <rPr>
        <sz val="9"/>
        <color rgb="FF000000"/>
        <rFont val="Times New Roman"/>
        <family val="1"/>
      </rPr>
      <t xml:space="preserve"> Tainan County  </t>
    </r>
  </si>
  <si>
    <r>
      <t xml:space="preserve"> </t>
    </r>
    <r>
      <rPr>
        <sz val="9"/>
        <color indexed="8"/>
        <rFont val="細明體"/>
        <family val="3"/>
      </rPr>
      <t>高雄縣</t>
    </r>
    <r>
      <rPr>
        <sz val="9"/>
        <color rgb="FF000000"/>
        <rFont val="Times New Roman"/>
        <family val="1"/>
      </rPr>
      <t xml:space="preserve"> Kaohsiung County  </t>
    </r>
  </si>
  <si>
    <r>
      <t xml:space="preserve"> </t>
    </r>
    <r>
      <rPr>
        <sz val="9"/>
        <color indexed="8"/>
        <rFont val="細明體"/>
        <family val="3"/>
      </rPr>
      <t>屏東縣</t>
    </r>
    <r>
      <rPr>
        <sz val="9"/>
        <color rgb="FF000000"/>
        <rFont val="Times New Roman"/>
        <family val="1"/>
      </rPr>
      <t xml:space="preserve"> Pingtung County  </t>
    </r>
  </si>
  <si>
    <r>
      <t xml:space="preserve"> </t>
    </r>
    <r>
      <rPr>
        <sz val="9"/>
        <color indexed="8"/>
        <rFont val="細明體"/>
        <family val="3"/>
      </rPr>
      <t>臺東縣</t>
    </r>
    <r>
      <rPr>
        <sz val="9"/>
        <color rgb="FF000000"/>
        <rFont val="Times New Roman"/>
        <family val="1"/>
      </rPr>
      <t xml:space="preserve"> Taitung County  </t>
    </r>
  </si>
  <si>
    <r>
      <t xml:space="preserve"> </t>
    </r>
    <r>
      <rPr>
        <sz val="9"/>
        <color indexed="8"/>
        <rFont val="細明體"/>
        <family val="3"/>
      </rPr>
      <t>花蓮縣</t>
    </r>
    <r>
      <rPr>
        <sz val="9"/>
        <color rgb="FF000000"/>
        <rFont val="Times New Roman"/>
        <family val="1"/>
      </rPr>
      <t xml:space="preserve"> Hualien County  </t>
    </r>
  </si>
  <si>
    <r>
      <t xml:space="preserve"> </t>
    </r>
    <r>
      <rPr>
        <sz val="9"/>
        <color indexed="8"/>
        <rFont val="細明體"/>
        <family val="3"/>
      </rPr>
      <t>澎湖縣</t>
    </r>
    <r>
      <rPr>
        <sz val="9"/>
        <color rgb="FF000000"/>
        <rFont val="Times New Roman"/>
        <family val="1"/>
      </rPr>
      <t xml:space="preserve"> Penghu County  </t>
    </r>
  </si>
  <si>
    <r>
      <t xml:space="preserve"> </t>
    </r>
    <r>
      <rPr>
        <sz val="9"/>
        <color indexed="8"/>
        <rFont val="細明體"/>
        <family val="3"/>
      </rPr>
      <t>基隆市</t>
    </r>
    <r>
      <rPr>
        <sz val="9"/>
        <color rgb="FF000000"/>
        <rFont val="Times New Roman"/>
        <family val="1"/>
      </rPr>
      <t xml:space="preserve"> Keelung City </t>
    </r>
  </si>
  <si>
    <r>
      <t xml:space="preserve"> </t>
    </r>
    <r>
      <rPr>
        <sz val="9"/>
        <color indexed="8"/>
        <rFont val="細明體"/>
        <family val="3"/>
      </rPr>
      <t>新竹市</t>
    </r>
    <r>
      <rPr>
        <sz val="9"/>
        <color rgb="FF000000"/>
        <rFont val="Times New Roman"/>
        <family val="1"/>
      </rPr>
      <t xml:space="preserve"> Hsinchu City </t>
    </r>
  </si>
  <si>
    <r>
      <t xml:space="preserve"> </t>
    </r>
    <r>
      <rPr>
        <sz val="9"/>
        <color indexed="8"/>
        <rFont val="細明體"/>
        <family val="3"/>
      </rPr>
      <t>臺中市</t>
    </r>
    <r>
      <rPr>
        <sz val="9"/>
        <color rgb="FF000000"/>
        <rFont val="Times New Roman"/>
        <family val="1"/>
      </rPr>
      <t xml:space="preserve"> Taichung City </t>
    </r>
  </si>
  <si>
    <r>
      <t xml:space="preserve"> </t>
    </r>
    <r>
      <rPr>
        <sz val="9"/>
        <color indexed="8"/>
        <rFont val="細明體"/>
        <family val="3"/>
      </rPr>
      <t>嘉義市</t>
    </r>
    <r>
      <rPr>
        <sz val="9"/>
        <color rgb="FF000000"/>
        <rFont val="Times New Roman"/>
        <family val="1"/>
      </rPr>
      <t xml:space="preserve"> Chiayi City </t>
    </r>
  </si>
  <si>
    <r>
      <t xml:space="preserve"> </t>
    </r>
    <r>
      <rPr>
        <sz val="9"/>
        <color indexed="8"/>
        <rFont val="細明體"/>
        <family val="3"/>
      </rPr>
      <t>臺南市</t>
    </r>
    <r>
      <rPr>
        <sz val="9"/>
        <color rgb="FF000000"/>
        <rFont val="Times New Roman"/>
        <family val="1"/>
      </rPr>
      <t xml:space="preserve"> Tainan City </t>
    </r>
  </si>
  <si>
    <t xml:space="preserve">臺 北 市 Taipei City </t>
  </si>
  <si>
    <t xml:space="preserve">高 雄 市 Kaohsiung City </t>
  </si>
  <si>
    <r>
      <t xml:space="preserve"> </t>
    </r>
    <r>
      <rPr>
        <sz val="9"/>
        <color indexed="8"/>
        <rFont val="細明體"/>
        <family val="3"/>
      </rPr>
      <t>金門縣</t>
    </r>
    <r>
      <rPr>
        <sz val="9"/>
        <color rgb="FF000000"/>
        <rFont val="Times New Roman"/>
        <family val="1"/>
      </rPr>
      <t xml:space="preserve"> Kinmen County </t>
    </r>
  </si>
  <si>
    <r>
      <t xml:space="preserve"> </t>
    </r>
    <r>
      <rPr>
        <sz val="9"/>
        <color indexed="8"/>
        <rFont val="細明體"/>
        <family val="3"/>
      </rPr>
      <t>連江縣</t>
    </r>
    <r>
      <rPr>
        <sz val="9"/>
        <color rgb="FF000000"/>
        <rFont val="Times New Roman"/>
        <family val="1"/>
      </rPr>
      <t xml:space="preserve"> Lienchiang County  </t>
    </r>
  </si>
  <si>
    <r>
      <t>中華民國</t>
    </r>
    <r>
      <rPr>
        <sz val="9"/>
        <color rgb="FF000000"/>
        <rFont val="Times New Roman"/>
        <family val="1"/>
      </rPr>
      <t>98</t>
    </r>
    <r>
      <rPr>
        <sz val="9"/>
        <color indexed="8"/>
        <rFont val="細明體"/>
        <family val="3"/>
      </rPr>
      <t>年</t>
    </r>
    <r>
      <rPr>
        <sz val="9"/>
        <color rgb="FF000000"/>
        <rFont val="Times New Roman"/>
        <family val="1"/>
      </rPr>
      <t>1-12</t>
    </r>
    <r>
      <rPr>
        <sz val="9"/>
        <color indexed="8"/>
        <rFont val="細明體"/>
        <family val="3"/>
      </rPr>
      <t>月</t>
    </r>
    <r>
      <rPr>
        <sz val="9"/>
        <color rgb="FF000000"/>
        <rFont val="Times New Roman"/>
        <family val="1"/>
      </rPr>
      <t xml:space="preserve"> Jan.-Dec., 2009</t>
    </r>
  </si>
  <si>
    <r>
      <t>中華民國</t>
    </r>
    <r>
      <rPr>
        <sz val="9"/>
        <color rgb="FF000000"/>
        <rFont val="Times New Roman"/>
        <family val="1"/>
      </rPr>
      <t>97</t>
    </r>
    <r>
      <rPr>
        <sz val="9"/>
        <color indexed="8"/>
        <rFont val="細明體"/>
        <family val="3"/>
      </rPr>
      <t>年</t>
    </r>
    <r>
      <rPr>
        <sz val="9"/>
        <color rgb="FF000000"/>
        <rFont val="Times New Roman"/>
        <family val="1"/>
      </rPr>
      <t>1-12</t>
    </r>
    <r>
      <rPr>
        <sz val="9"/>
        <color indexed="8"/>
        <rFont val="細明體"/>
        <family val="3"/>
      </rPr>
      <t>月</t>
    </r>
    <r>
      <rPr>
        <sz val="9"/>
        <color rgb="FF000000"/>
        <rFont val="Times New Roman"/>
        <family val="1"/>
      </rPr>
      <t xml:space="preserve"> Jan.-Dec, 2008</t>
    </r>
  </si>
  <si>
    <r>
      <t>中華民國</t>
    </r>
    <r>
      <rPr>
        <sz val="9"/>
        <color rgb="FF000000"/>
        <rFont val="Times New Roman"/>
        <family val="1"/>
      </rPr>
      <t>96</t>
    </r>
    <r>
      <rPr>
        <sz val="9"/>
        <color indexed="8"/>
        <rFont val="細明體"/>
        <family val="3"/>
      </rPr>
      <t>年</t>
    </r>
    <r>
      <rPr>
        <sz val="9"/>
        <color rgb="FF000000"/>
        <rFont val="Times New Roman"/>
        <family val="1"/>
      </rPr>
      <t>1-12</t>
    </r>
    <r>
      <rPr>
        <sz val="9"/>
        <color indexed="8"/>
        <rFont val="細明體"/>
        <family val="3"/>
      </rPr>
      <t>月</t>
    </r>
    <r>
      <rPr>
        <sz val="9"/>
        <color rgb="FF000000"/>
        <rFont val="Times New Roman"/>
        <family val="1"/>
      </rPr>
      <t xml:space="preserve"> Jan.-Dec., 2007</t>
    </r>
  </si>
  <si>
    <r>
      <t>中華民國</t>
    </r>
    <r>
      <rPr>
        <sz val="9"/>
        <color rgb="FF000000"/>
        <rFont val="Times New Roman"/>
        <family val="1"/>
      </rPr>
      <t>95</t>
    </r>
    <r>
      <rPr>
        <sz val="9"/>
        <color indexed="8"/>
        <rFont val="細明體"/>
        <family val="3"/>
      </rPr>
      <t>年</t>
    </r>
    <r>
      <rPr>
        <sz val="9"/>
        <color rgb="FF000000"/>
        <rFont val="Times New Roman"/>
        <family val="1"/>
      </rPr>
      <t>1-12</t>
    </r>
    <r>
      <rPr>
        <sz val="9"/>
        <color indexed="8"/>
        <rFont val="細明體"/>
        <family val="3"/>
      </rPr>
      <t>月</t>
    </r>
    <r>
      <rPr>
        <sz val="9"/>
        <color rgb="FF000000"/>
        <rFont val="Times New Roman"/>
        <family val="1"/>
      </rPr>
      <t xml:space="preserve"> Jan.-Dec., 2006</t>
    </r>
  </si>
  <si>
    <t xml:space="preserve">臺灣地區 Taiwan Area </t>
  </si>
  <si>
    <r>
      <t>中華民國</t>
    </r>
    <r>
      <rPr>
        <sz val="9"/>
        <color rgb="FF000000"/>
        <rFont val="Times New Roman"/>
        <family val="1"/>
      </rPr>
      <t>94</t>
    </r>
    <r>
      <rPr>
        <sz val="9"/>
        <color indexed="8"/>
        <rFont val="細明體"/>
        <family val="3"/>
      </rPr>
      <t>年</t>
    </r>
    <r>
      <rPr>
        <sz val="9"/>
        <color rgb="FF000000"/>
        <rFont val="Times New Roman"/>
        <family val="1"/>
      </rPr>
      <t>, 2005</t>
    </r>
  </si>
  <si>
    <t>中華民國九十三年  2004</t>
  </si>
  <si>
    <r>
      <t>移轉登記</t>
    </r>
    <r>
      <rPr>
        <sz val="8"/>
        <color indexed="8"/>
        <rFont val="Times New Roman"/>
        <family val="1"/>
      </rPr>
      <t xml:space="preserve"> Registration of Change in Land Ownership</t>
    </r>
  </si>
  <si>
    <t>中華民國九十二年  2003</t>
  </si>
  <si>
    <t>總計</t>
  </si>
  <si>
    <t>臺灣地區</t>
  </si>
  <si>
    <t>臺 灣 省</t>
  </si>
  <si>
    <t>福 建 省</t>
  </si>
  <si>
    <t>中華民國九十一年  2002</t>
  </si>
  <si>
    <t>中華民國九十年  2001</t>
  </si>
  <si>
    <t>中華民國八十九年  2000</t>
  </si>
  <si>
    <t>核臺省</t>
  </si>
  <si>
    <t>核臺灣</t>
  </si>
  <si>
    <t>核臺閩</t>
  </si>
  <si>
    <t>中華民國八十八年  1999</t>
  </si>
  <si>
    <r>
      <t xml:space="preserve"> </t>
    </r>
    <r>
      <rPr>
        <sz val="9"/>
        <color indexed="8"/>
        <rFont val="細明體"/>
        <family val="3"/>
      </rPr>
      <t>七　月</t>
    </r>
    <r>
      <rPr>
        <sz val="9"/>
        <color rgb="FF000000"/>
        <rFont val="Times New Roman"/>
        <family val="1"/>
      </rPr>
      <t xml:space="preserve">  July </t>
    </r>
  </si>
  <si>
    <r>
      <t xml:space="preserve"> </t>
    </r>
    <r>
      <rPr>
        <sz val="9"/>
        <color indexed="8"/>
        <rFont val="細明體"/>
        <family val="3"/>
      </rPr>
      <t>八　月</t>
    </r>
    <r>
      <rPr>
        <sz val="9"/>
        <color rgb="FF000000"/>
        <rFont val="Times New Roman"/>
        <family val="1"/>
      </rPr>
      <t xml:space="preserve">  Aug. </t>
    </r>
  </si>
  <si>
    <r>
      <t xml:space="preserve"> </t>
    </r>
    <r>
      <rPr>
        <sz val="9"/>
        <color indexed="8"/>
        <rFont val="細明體"/>
        <family val="3"/>
      </rPr>
      <t>十　月</t>
    </r>
    <r>
      <rPr>
        <sz val="9"/>
        <color rgb="FF000000"/>
        <rFont val="Times New Roman"/>
        <family val="1"/>
      </rPr>
      <t xml:space="preserve">  Oct. </t>
    </r>
  </si>
  <si>
    <t>中華民國109年 1-10月 Jan.- Oct.   , 2020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</si>
</sst>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quot; &quot;;&quot;-&quot;#,##0&quot; &quot;;&quot; - &quot;;&quot; &quot;@&quot; &quot;"/>
    <numFmt numFmtId="177" formatCode="#,##0;&quot;-&quot;#,##0;&quot;－&quot;"/>
    <numFmt numFmtId="178" formatCode="0&quot; &quot;;[Red]&quot;(&quot;0&quot;)&quot;"/>
  </numFmts>
  <fonts count="68">
    <font>
      <sz val="9"/>
      <color rgb="FF000000"/>
      <name val="Times New Roman"/>
      <family val="1"/>
    </font>
    <font>
      <sz val="12"/>
      <color indexed="8"/>
      <name val="新細明體"/>
      <family val="1"/>
    </font>
    <font>
      <sz val="12"/>
      <color indexed="8"/>
      <name val="Times New Roman"/>
      <family val="1"/>
    </font>
    <font>
      <sz val="12"/>
      <color indexed="8"/>
      <name val="標楷體"/>
      <family val="4"/>
    </font>
    <font>
      <sz val="8"/>
      <color indexed="8"/>
      <name val="新細明體"/>
      <family val="1"/>
    </font>
    <font>
      <sz val="8"/>
      <color indexed="8"/>
      <name val="Times New Roman"/>
      <family val="1"/>
    </font>
    <font>
      <b/>
      <sz val="9"/>
      <color indexed="8"/>
      <name val="新細明體"/>
      <family val="1"/>
    </font>
    <font>
      <b/>
      <sz val="9"/>
      <color indexed="8"/>
      <name val="Times New Roman"/>
      <family val="1"/>
    </font>
    <font>
      <sz val="9"/>
      <color indexed="8"/>
      <name val="細明體"/>
      <family val="3"/>
    </font>
    <font>
      <sz val="9"/>
      <name val="細明體"/>
      <family val="3"/>
    </font>
    <font>
      <sz val="9"/>
      <color indexed="8"/>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8"/>
      <color indexed="8"/>
      <name val="Times New Roman"/>
      <family val="1"/>
    </font>
    <font>
      <sz val="8"/>
      <color indexed="12"/>
      <name val="Times New Roman"/>
      <family val="1"/>
    </font>
    <font>
      <sz val="9"/>
      <color indexed="8"/>
      <name val="新細明體"/>
      <family val="1"/>
    </font>
    <font>
      <sz val="9"/>
      <color indexed="12"/>
      <name val="Times New Roman"/>
      <family val="1"/>
    </font>
    <font>
      <sz val="8"/>
      <color indexed="12"/>
      <name val="細明體"/>
      <family val="3"/>
    </font>
    <font>
      <sz val="8"/>
      <color indexed="8"/>
      <name val="細明體"/>
      <family val="3"/>
    </font>
    <font>
      <sz val="8"/>
      <color indexed="20"/>
      <name val="Times New Roman"/>
      <family val="1"/>
    </font>
    <font>
      <b/>
      <sz val="9"/>
      <color indexed="20"/>
      <name val="Times New Roman"/>
      <family val="1"/>
    </font>
    <font>
      <sz val="12"/>
      <color theme="1"/>
      <name val="Calibri"/>
      <family val="1"/>
    </font>
    <font>
      <sz val="12"/>
      <color rgb="FF00000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rgb="FF000000"/>
      <name val="新細明體"/>
      <family val="1"/>
    </font>
    <font>
      <sz val="8"/>
      <color rgb="FF000000"/>
      <name val="Times New Roman"/>
      <family val="1"/>
    </font>
    <font>
      <b/>
      <sz val="9"/>
      <color rgb="FF000000"/>
      <name val="新細明體"/>
      <family val="1"/>
    </font>
    <font>
      <b/>
      <sz val="8"/>
      <color rgb="FF000000"/>
      <name val="Times New Roman"/>
      <family val="1"/>
    </font>
    <font>
      <sz val="8"/>
      <color rgb="FF0000FF"/>
      <name val="Times New Roman"/>
      <family val="1"/>
    </font>
    <font>
      <b/>
      <sz val="9"/>
      <color rgb="FF000000"/>
      <name val="Times New Roman"/>
      <family val="1"/>
    </font>
    <font>
      <sz val="9"/>
      <color rgb="FF000000"/>
      <name val="新細明體"/>
      <family val="1"/>
    </font>
    <font>
      <sz val="9"/>
      <color rgb="FF0000FF"/>
      <name val="Times New Roman"/>
      <family val="1"/>
    </font>
    <font>
      <sz val="9"/>
      <color rgb="FF000000"/>
      <name val="細明體"/>
      <family val="3"/>
    </font>
    <font>
      <sz val="12"/>
      <color rgb="FF000000"/>
      <name val="Times New Roman"/>
      <family val="1"/>
    </font>
    <font>
      <sz val="8"/>
      <color rgb="FF0000FF"/>
      <name val="細明體"/>
      <family val="3"/>
    </font>
    <font>
      <sz val="8"/>
      <color rgb="FF000000"/>
      <name val="細明體"/>
      <family val="3"/>
    </font>
    <font>
      <sz val="8"/>
      <color rgb="FF800080"/>
      <name val="Times New Roman"/>
      <family val="1"/>
    </font>
    <font>
      <b/>
      <sz val="9"/>
      <color rgb="FF800080"/>
      <name val="Times New Roman"/>
      <family val="1"/>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CCFFCC"/>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thin">
        <color rgb="FF000000"/>
      </bottom>
    </border>
    <border>
      <left/>
      <right/>
      <top style="thin">
        <color rgb="FF000000"/>
      </top>
      <bottom/>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43" fontId="35" fillId="0" borderId="0" applyFont="0" applyFill="0" applyBorder="0" applyAlignment="0" applyProtection="0"/>
    <xf numFmtId="176" fontId="0"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5" fillId="0" borderId="0" applyFont="0" applyFill="0" applyBorder="0" applyAlignment="0" applyProtection="0"/>
    <xf numFmtId="0" fontId="40" fillId="22" borderId="2"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41" fillId="0" borderId="3" applyNumberFormat="0" applyFill="0" applyAlignment="0" applyProtection="0"/>
    <xf numFmtId="0" fontId="35" fillId="23" borderId="4" applyNumberFormat="0" applyFont="0" applyAlignment="0" applyProtection="0"/>
    <xf numFmtId="0" fontId="42"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04">
    <xf numFmtId="0" fontId="0" fillId="0" borderId="0" xfId="0" applyAlignment="1">
      <alignment/>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5" fillId="0" borderId="14" xfId="0" applyFont="1" applyBorder="1" applyAlignment="1">
      <alignment horizontal="center"/>
    </xf>
    <xf numFmtId="3" fontId="56" fillId="0" borderId="15" xfId="0" applyNumberFormat="1" applyFont="1" applyBorder="1" applyAlignment="1">
      <alignment/>
    </xf>
    <xf numFmtId="3" fontId="57" fillId="0" borderId="15" xfId="0" applyNumberFormat="1" applyFont="1" applyBorder="1" applyAlignment="1">
      <alignment horizontal="right"/>
    </xf>
    <xf numFmtId="3" fontId="56" fillId="0" borderId="16" xfId="0" applyNumberFormat="1" applyFont="1" applyBorder="1" applyAlignment="1">
      <alignment/>
    </xf>
    <xf numFmtId="0" fontId="58" fillId="0" borderId="0" xfId="0" applyFont="1" applyAlignment="1">
      <alignment/>
    </xf>
    <xf numFmtId="0" fontId="59" fillId="0" borderId="14" xfId="0" applyFont="1" applyBorder="1" applyAlignment="1">
      <alignment horizontal="center"/>
    </xf>
    <xf numFmtId="3" fontId="54" fillId="0" borderId="15" xfId="0" applyNumberFormat="1" applyFont="1" applyBorder="1" applyAlignment="1">
      <alignment/>
    </xf>
    <xf numFmtId="3" fontId="54" fillId="0" borderId="16" xfId="0" applyNumberFormat="1" applyFont="1" applyBorder="1" applyAlignment="1">
      <alignment/>
    </xf>
    <xf numFmtId="0" fontId="0" fillId="0" borderId="14" xfId="0" applyBorder="1" applyAlignment="1">
      <alignment horizontal="left"/>
    </xf>
    <xf numFmtId="3" fontId="57" fillId="0" borderId="15" xfId="0" applyNumberFormat="1" applyFont="1" applyBorder="1" applyAlignment="1">
      <alignment/>
    </xf>
    <xf numFmtId="3" fontId="57" fillId="0" borderId="16" xfId="0" applyNumberFormat="1" applyFont="1" applyBorder="1" applyAlignment="1">
      <alignment/>
    </xf>
    <xf numFmtId="0" fontId="60" fillId="0" borderId="0" xfId="0" applyFont="1" applyAlignment="1">
      <alignment/>
    </xf>
    <xf numFmtId="3" fontId="54" fillId="0" borderId="15" xfId="0" applyNumberFormat="1" applyFont="1" applyBorder="1" applyAlignment="1">
      <alignment horizontal="right"/>
    </xf>
    <xf numFmtId="3" fontId="60" fillId="0" borderId="0" xfId="0" applyNumberFormat="1" applyFont="1" applyAlignment="1">
      <alignment/>
    </xf>
    <xf numFmtId="3" fontId="54" fillId="33" borderId="15" xfId="0" applyNumberFormat="1" applyFont="1" applyFill="1" applyBorder="1" applyAlignment="1">
      <alignment/>
    </xf>
    <xf numFmtId="3" fontId="57" fillId="33" borderId="15" xfId="0" applyNumberFormat="1" applyFont="1" applyFill="1" applyBorder="1" applyAlignment="1">
      <alignment/>
    </xf>
    <xf numFmtId="3" fontId="57" fillId="33" borderId="15" xfId="0" applyNumberFormat="1" applyFont="1" applyFill="1" applyBorder="1" applyAlignment="1">
      <alignment horizontal="right"/>
    </xf>
    <xf numFmtId="177" fontId="56" fillId="33" borderId="11" xfId="38" applyNumberFormat="1" applyFont="1" applyFill="1" applyBorder="1" applyAlignment="1">
      <alignment/>
    </xf>
    <xf numFmtId="177" fontId="57" fillId="33" borderId="15" xfId="0" applyNumberFormat="1" applyFont="1" applyFill="1" applyBorder="1" applyAlignment="1">
      <alignment/>
    </xf>
    <xf numFmtId="177" fontId="57" fillId="33" borderId="15" xfId="0" applyNumberFormat="1" applyFont="1" applyFill="1" applyBorder="1" applyAlignment="1">
      <alignment horizontal="right"/>
    </xf>
    <xf numFmtId="177" fontId="54" fillId="33" borderId="11" xfId="38" applyNumberFormat="1" applyFont="1" applyFill="1" applyBorder="1" applyAlignment="1">
      <alignment/>
    </xf>
    <xf numFmtId="0" fontId="55" fillId="0" borderId="15" xfId="0" applyFont="1" applyBorder="1" applyAlignment="1">
      <alignment horizontal="center"/>
    </xf>
    <xf numFmtId="0" fontId="59" fillId="0" borderId="15" xfId="0" applyFont="1" applyBorder="1" applyAlignment="1">
      <alignment horizontal="center"/>
    </xf>
    <xf numFmtId="3" fontId="53" fillId="0" borderId="0" xfId="0" applyNumberFormat="1" applyFont="1" applyAlignment="1">
      <alignment/>
    </xf>
    <xf numFmtId="3" fontId="0" fillId="0" borderId="0" xfId="0" applyNumberFormat="1" applyAlignment="1">
      <alignment/>
    </xf>
    <xf numFmtId="177" fontId="56" fillId="0" borderId="0" xfId="38" applyNumberFormat="1" applyFont="1" applyFill="1" applyAlignment="1">
      <alignment horizontal="right"/>
    </xf>
    <xf numFmtId="0" fontId="0" fillId="0" borderId="0" xfId="0" applyFill="1" applyAlignment="1">
      <alignment/>
    </xf>
    <xf numFmtId="0" fontId="59" fillId="0" borderId="0" xfId="0" applyFont="1" applyAlignment="1">
      <alignment/>
    </xf>
    <xf numFmtId="0" fontId="0" fillId="0" borderId="0" xfId="0" applyFill="1" applyAlignment="1">
      <alignment horizontal="left"/>
    </xf>
    <xf numFmtId="14" fontId="0" fillId="0" borderId="0" xfId="0" applyNumberFormat="1" applyAlignment="1">
      <alignment/>
    </xf>
    <xf numFmtId="3" fontId="61" fillId="0" borderId="0" xfId="0" applyNumberFormat="1" applyFont="1" applyAlignment="1">
      <alignment horizontal="right"/>
    </xf>
    <xf numFmtId="0" fontId="0" fillId="0" borderId="0" xfId="0" applyAlignment="1">
      <alignment horizontal="center"/>
    </xf>
    <xf numFmtId="3" fontId="36" fillId="0" borderId="0" xfId="35" applyNumberFormat="1" applyFont="1" applyFill="1" applyAlignment="1">
      <alignment vertical="center"/>
    </xf>
    <xf numFmtId="0" fontId="61" fillId="0" borderId="0" xfId="0" applyFont="1" applyAlignment="1">
      <alignment horizontal="left" vertical="center"/>
    </xf>
    <xf numFmtId="0" fontId="62" fillId="0" borderId="17" xfId="0" applyFont="1" applyBorder="1" applyAlignment="1">
      <alignment vertical="center" wrapText="1"/>
    </xf>
    <xf numFmtId="0" fontId="0" fillId="0" borderId="0" xfId="0" applyAlignment="1">
      <alignment vertical="center" wrapText="1"/>
    </xf>
    <xf numFmtId="3" fontId="55" fillId="0" borderId="14" xfId="0" applyNumberFormat="1" applyFont="1" applyBorder="1" applyAlignment="1">
      <alignment horizontal="center"/>
    </xf>
    <xf numFmtId="177" fontId="56" fillId="0" borderId="11" xfId="38" applyNumberFormat="1" applyFont="1" applyBorder="1" applyAlignment="1">
      <alignment horizontal="right"/>
    </xf>
    <xf numFmtId="177" fontId="56" fillId="33" borderId="11" xfId="38" applyNumberFormat="1" applyFont="1" applyFill="1" applyBorder="1" applyAlignment="1">
      <alignment horizontal="right"/>
    </xf>
    <xf numFmtId="177" fontId="56" fillId="0" borderId="15" xfId="38" applyNumberFormat="1" applyFont="1" applyBorder="1" applyAlignment="1">
      <alignment horizontal="right"/>
    </xf>
    <xf numFmtId="177" fontId="56" fillId="0" borderId="16" xfId="38" applyNumberFormat="1" applyFont="1" applyBorder="1" applyAlignment="1">
      <alignment horizontal="right"/>
    </xf>
    <xf numFmtId="0" fontId="59" fillId="0" borderId="14" xfId="0" applyFont="1" applyBorder="1" applyAlignment="1">
      <alignment horizontal="left"/>
    </xf>
    <xf numFmtId="177" fontId="54" fillId="0" borderId="11" xfId="38" applyNumberFormat="1" applyFont="1" applyBorder="1" applyAlignment="1">
      <alignment horizontal="right"/>
    </xf>
    <xf numFmtId="177" fontId="54" fillId="33" borderId="11" xfId="38" applyNumberFormat="1" applyFont="1" applyFill="1" applyBorder="1" applyAlignment="1">
      <alignment horizontal="right"/>
    </xf>
    <xf numFmtId="177" fontId="54" fillId="0" borderId="15" xfId="38" applyNumberFormat="1" applyFont="1" applyBorder="1" applyAlignment="1">
      <alignment horizontal="right"/>
    </xf>
    <xf numFmtId="177" fontId="54" fillId="0" borderId="16" xfId="38" applyNumberFormat="1" applyFont="1" applyBorder="1" applyAlignment="1">
      <alignment horizontal="right"/>
    </xf>
    <xf numFmtId="0" fontId="61" fillId="0" borderId="14" xfId="0" applyFont="1" applyBorder="1" applyAlignment="1">
      <alignment horizontal="left"/>
    </xf>
    <xf numFmtId="177" fontId="57" fillId="0" borderId="11" xfId="38" applyNumberFormat="1" applyFont="1" applyBorder="1" applyAlignment="1">
      <alignment horizontal="right"/>
    </xf>
    <xf numFmtId="177" fontId="57" fillId="33" borderId="11" xfId="38" applyNumberFormat="1" applyFont="1" applyFill="1" applyBorder="1" applyAlignment="1">
      <alignment horizontal="right"/>
    </xf>
    <xf numFmtId="177" fontId="57" fillId="0" borderId="15" xfId="38" applyNumberFormat="1" applyFont="1" applyBorder="1" applyAlignment="1">
      <alignment horizontal="right"/>
    </xf>
    <xf numFmtId="177" fontId="57" fillId="0" borderId="16" xfId="38" applyNumberFormat="1" applyFont="1" applyBorder="1" applyAlignment="1">
      <alignment horizontal="right"/>
    </xf>
    <xf numFmtId="177" fontId="63" fillId="0" borderId="11" xfId="38" applyNumberFormat="1" applyFont="1" applyBorder="1" applyAlignment="1">
      <alignment horizontal="right"/>
    </xf>
    <xf numFmtId="177" fontId="64" fillId="0" borderId="11" xfId="38" applyNumberFormat="1" applyFont="1" applyBorder="1" applyAlignment="1">
      <alignment horizontal="right"/>
    </xf>
    <xf numFmtId="3" fontId="53" fillId="0" borderId="0" xfId="0" applyNumberFormat="1" applyFont="1" applyAlignment="1">
      <alignment horizontal="left"/>
    </xf>
    <xf numFmtId="3" fontId="0" fillId="0" borderId="0" xfId="0" applyNumberFormat="1" applyAlignment="1">
      <alignment horizontal="left"/>
    </xf>
    <xf numFmtId="3" fontId="0" fillId="0" borderId="0" xfId="0" applyNumberFormat="1" applyAlignment="1">
      <alignment horizontal="right"/>
    </xf>
    <xf numFmtId="0" fontId="55" fillId="0" borderId="0" xfId="0" applyFont="1" applyAlignment="1">
      <alignment horizontal="center"/>
    </xf>
    <xf numFmtId="178" fontId="0" fillId="0" borderId="0" xfId="0" applyNumberFormat="1" applyAlignment="1">
      <alignment/>
    </xf>
    <xf numFmtId="4" fontId="36" fillId="0" borderId="0" xfId="36" applyNumberFormat="1" applyFont="1" applyFill="1" applyAlignment="1">
      <alignment vertical="center"/>
    </xf>
    <xf numFmtId="3" fontId="0" fillId="0" borderId="0" xfId="0" applyNumberFormat="1" applyAlignment="1">
      <alignment horizontal="center"/>
    </xf>
    <xf numFmtId="11" fontId="36" fillId="0" borderId="0" xfId="36" applyNumberFormat="1" applyFont="1" applyFill="1" applyAlignment="1">
      <alignment vertical="center"/>
    </xf>
    <xf numFmtId="3" fontId="59" fillId="0" borderId="14" xfId="0" applyNumberFormat="1" applyFont="1" applyBorder="1" applyAlignment="1">
      <alignment horizontal="left"/>
    </xf>
    <xf numFmtId="3" fontId="0" fillId="0" borderId="14" xfId="0" applyNumberFormat="1" applyBorder="1" applyAlignment="1">
      <alignment horizontal="left"/>
    </xf>
    <xf numFmtId="177" fontId="57" fillId="33" borderId="16" xfId="38" applyNumberFormat="1" applyFont="1" applyFill="1" applyBorder="1" applyAlignment="1">
      <alignment horizontal="right"/>
    </xf>
    <xf numFmtId="177" fontId="63" fillId="0" borderId="16" xfId="38" applyNumberFormat="1" applyFont="1" applyBorder="1" applyAlignment="1">
      <alignment horizontal="right"/>
    </xf>
    <xf numFmtId="177" fontId="63" fillId="33" borderId="16" xfId="38" applyNumberFormat="1" applyFont="1" applyFill="1" applyBorder="1" applyAlignment="1">
      <alignment horizontal="right"/>
    </xf>
    <xf numFmtId="3" fontId="55" fillId="0" borderId="15" xfId="0" applyNumberFormat="1" applyFont="1" applyBorder="1" applyAlignment="1">
      <alignment horizontal="center"/>
    </xf>
    <xf numFmtId="3" fontId="59" fillId="0" borderId="15" xfId="0" applyNumberFormat="1" applyFont="1" applyBorder="1" applyAlignment="1">
      <alignment horizontal="left"/>
    </xf>
    <xf numFmtId="3" fontId="0" fillId="0" borderId="15" xfId="0" applyNumberFormat="1" applyBorder="1" applyAlignment="1">
      <alignment horizontal="left"/>
    </xf>
    <xf numFmtId="177" fontId="63" fillId="33" borderId="11" xfId="38" applyNumberFormat="1" applyFont="1" applyFill="1" applyBorder="1" applyAlignment="1">
      <alignment horizontal="right"/>
    </xf>
    <xf numFmtId="177" fontId="56" fillId="0" borderId="11" xfId="38" applyNumberFormat="1" applyFont="1" applyBorder="1" applyAlignment="1">
      <alignment/>
    </xf>
    <xf numFmtId="177" fontId="56" fillId="0" borderId="15" xfId="38" applyNumberFormat="1" applyFont="1" applyBorder="1" applyAlignment="1">
      <alignment/>
    </xf>
    <xf numFmtId="0" fontId="59" fillId="0" borderId="15" xfId="0" applyFont="1" applyBorder="1" applyAlignment="1">
      <alignment horizontal="left"/>
    </xf>
    <xf numFmtId="177" fontId="54" fillId="0" borderId="11" xfId="38" applyNumberFormat="1" applyFont="1" applyBorder="1" applyAlignment="1">
      <alignment/>
    </xf>
    <xf numFmtId="177" fontId="54" fillId="0" borderId="15" xfId="38" applyNumberFormat="1" applyFont="1" applyBorder="1" applyAlignment="1">
      <alignment/>
    </xf>
    <xf numFmtId="0" fontId="0" fillId="0" borderId="15" xfId="0" applyBorder="1" applyAlignment="1">
      <alignment horizontal="left"/>
    </xf>
    <xf numFmtId="177" fontId="57" fillId="0" borderId="11" xfId="38" applyNumberFormat="1" applyFont="1" applyBorder="1" applyAlignment="1">
      <alignment/>
    </xf>
    <xf numFmtId="177" fontId="57" fillId="33" borderId="11" xfId="38" applyNumberFormat="1" applyFont="1" applyFill="1" applyBorder="1" applyAlignment="1">
      <alignment/>
    </xf>
    <xf numFmtId="177" fontId="57" fillId="0" borderId="15" xfId="38" applyNumberFormat="1" applyFont="1" applyBorder="1" applyAlignment="1">
      <alignment/>
    </xf>
    <xf numFmtId="4" fontId="0" fillId="0" borderId="0" xfId="0" applyNumberFormat="1" applyAlignment="1">
      <alignment/>
    </xf>
    <xf numFmtId="0" fontId="55" fillId="0" borderId="15" xfId="0" applyFont="1" applyBorder="1" applyAlignment="1">
      <alignment/>
    </xf>
    <xf numFmtId="177" fontId="65" fillId="0" borderId="11" xfId="38" applyNumberFormat="1" applyFont="1" applyBorder="1" applyAlignment="1">
      <alignment/>
    </xf>
    <xf numFmtId="177" fontId="65" fillId="0" borderId="15" xfId="38" applyNumberFormat="1" applyFont="1" applyBorder="1" applyAlignment="1">
      <alignment/>
    </xf>
    <xf numFmtId="0" fontId="66" fillId="0" borderId="0" xfId="0" applyFont="1" applyAlignment="1">
      <alignment/>
    </xf>
    <xf numFmtId="3" fontId="59" fillId="0" borderId="0" xfId="0" applyNumberFormat="1" applyFont="1" applyAlignment="1">
      <alignment horizontal="center"/>
    </xf>
    <xf numFmtId="177" fontId="56" fillId="0" borderId="15" xfId="0" applyNumberFormat="1" applyFont="1" applyBorder="1" applyAlignment="1">
      <alignment/>
    </xf>
    <xf numFmtId="177" fontId="54" fillId="0" borderId="15" xfId="0" applyNumberFormat="1" applyFont="1" applyBorder="1" applyAlignment="1">
      <alignment/>
    </xf>
    <xf numFmtId="177" fontId="57" fillId="0" borderId="15" xfId="0" applyNumberFormat="1" applyFont="1" applyBorder="1" applyAlignment="1">
      <alignment/>
    </xf>
    <xf numFmtId="0" fontId="36" fillId="0" borderId="0" xfId="35">
      <alignment vertical="center"/>
    </xf>
    <xf numFmtId="0" fontId="53"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62" fillId="0" borderId="17" xfId="0" applyFont="1" applyFill="1" applyBorder="1" applyAlignment="1">
      <alignment horizontal="left" vertical="center" wrapText="1"/>
    </xf>
    <xf numFmtId="0" fontId="53" fillId="0" borderId="14" xfId="0" applyFont="1" applyFill="1" applyBorder="1" applyAlignment="1">
      <alignment horizontal="center" vertical="center" wrapText="1"/>
    </xf>
    <xf numFmtId="0" fontId="53" fillId="0" borderId="16" xfId="0" applyFont="1" applyFill="1" applyBorder="1" applyAlignment="1">
      <alignment horizontal="center" vertical="center" wrapText="1"/>
    </xf>
    <xf numFmtId="3" fontId="53" fillId="0" borderId="18" xfId="0" applyNumberFormat="1" applyFont="1" applyFill="1" applyBorder="1" applyAlignment="1">
      <alignment horizontal="left"/>
    </xf>
    <xf numFmtId="0" fontId="62" fillId="0" borderId="0" xfId="0" applyFont="1" applyAlignment="1">
      <alignment horizontal="left"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3" fontId="53" fillId="0" borderId="18" xfId="0" applyNumberFormat="1" applyFont="1" applyFill="1" applyBorder="1" applyAlignment="1">
      <alignment/>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2007"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298"/>
  <sheetViews>
    <sheetView tabSelected="1" zoomScalePageLayoutView="0" workbookViewId="0" topLeftCell="A1">
      <selection activeCell="A1" sqref="A1:S1"/>
    </sheetView>
  </sheetViews>
  <sheetFormatPr defaultColWidth="9.33203125" defaultRowHeight="12"/>
  <cols>
    <col min="1" max="1" width="16.33203125" style="36" customWidth="1"/>
    <col min="2" max="2" width="10"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7.5" style="0" customWidth="1"/>
    <col min="9" max="9" width="7.83203125" style="0" customWidth="1"/>
    <col min="10" max="10" width="13.16015625" style="0" customWidth="1"/>
    <col min="11" max="11" width="17.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96" t="s">
        <v>0</v>
      </c>
      <c r="B1" s="96"/>
      <c r="C1" s="96"/>
      <c r="D1" s="96"/>
      <c r="E1" s="96"/>
      <c r="F1" s="96"/>
      <c r="G1" s="96"/>
      <c r="H1" s="96"/>
      <c r="I1" s="96"/>
      <c r="J1" s="96"/>
      <c r="K1" s="96"/>
      <c r="L1" s="96"/>
      <c r="M1" s="96"/>
      <c r="N1" s="96"/>
      <c r="O1" s="96"/>
      <c r="P1" s="96"/>
      <c r="Q1" s="96"/>
      <c r="R1" s="96"/>
      <c r="S1" s="96"/>
    </row>
    <row r="2" spans="1:19" ht="12" customHeight="1">
      <c r="A2" s="97" t="s">
        <v>1</v>
      </c>
      <c r="B2" s="94" t="s">
        <v>2</v>
      </c>
      <c r="C2" s="94"/>
      <c r="D2" s="98" t="s">
        <v>3</v>
      </c>
      <c r="E2" s="98"/>
      <c r="F2" s="98"/>
      <c r="G2" s="98"/>
      <c r="H2" s="98"/>
      <c r="I2" s="98"/>
      <c r="J2" s="98"/>
      <c r="K2" s="98"/>
      <c r="L2" s="98"/>
      <c r="M2" s="98"/>
      <c r="N2" s="98"/>
      <c r="O2" s="98"/>
      <c r="P2" s="98"/>
      <c r="Q2" s="98"/>
      <c r="R2" s="98"/>
      <c r="S2" s="98"/>
    </row>
    <row r="3" spans="1:19" ht="12" customHeight="1">
      <c r="A3" s="97"/>
      <c r="B3" s="94"/>
      <c r="C3" s="94"/>
      <c r="D3" s="94" t="s">
        <v>4</v>
      </c>
      <c r="E3" s="94"/>
      <c r="F3" s="94" t="s">
        <v>5</v>
      </c>
      <c r="G3" s="94"/>
      <c r="H3" s="94"/>
      <c r="I3" s="94" t="s">
        <v>6</v>
      </c>
      <c r="J3" s="94"/>
      <c r="K3" s="94"/>
      <c r="L3" s="94" t="s">
        <v>7</v>
      </c>
      <c r="M3" s="94"/>
      <c r="N3" s="94" t="s">
        <v>8</v>
      </c>
      <c r="O3" s="94"/>
      <c r="P3" s="94" t="s">
        <v>9</v>
      </c>
      <c r="Q3" s="94"/>
      <c r="R3" s="95" t="s">
        <v>10</v>
      </c>
      <c r="S3" s="95"/>
    </row>
    <row r="4" spans="1:19" ht="12" customHeight="1">
      <c r="A4" s="97"/>
      <c r="B4" s="1" t="s">
        <v>11</v>
      </c>
      <c r="C4" s="1" t="s">
        <v>12</v>
      </c>
      <c r="D4" s="1" t="s">
        <v>11</v>
      </c>
      <c r="E4" s="1" t="s">
        <v>12</v>
      </c>
      <c r="F4" s="1" t="s">
        <v>11</v>
      </c>
      <c r="G4" s="1" t="s">
        <v>12</v>
      </c>
      <c r="H4" s="94" t="s">
        <v>13</v>
      </c>
      <c r="I4" s="1" t="s">
        <v>11</v>
      </c>
      <c r="J4" s="1" t="s">
        <v>12</v>
      </c>
      <c r="K4" s="94" t="s">
        <v>13</v>
      </c>
      <c r="L4" s="1" t="s">
        <v>11</v>
      </c>
      <c r="M4" s="1" t="s">
        <v>12</v>
      </c>
      <c r="N4" s="1" t="s">
        <v>11</v>
      </c>
      <c r="O4" s="1" t="s">
        <v>12</v>
      </c>
      <c r="P4" s="1" t="s">
        <v>11</v>
      </c>
      <c r="Q4" s="1" t="s">
        <v>12</v>
      </c>
      <c r="R4" s="1" t="s">
        <v>11</v>
      </c>
      <c r="S4" s="2" t="s">
        <v>12</v>
      </c>
    </row>
    <row r="5" spans="1:19" ht="12" customHeight="1">
      <c r="A5" s="97"/>
      <c r="B5" s="3" t="s">
        <v>14</v>
      </c>
      <c r="C5" s="3" t="s">
        <v>15</v>
      </c>
      <c r="D5" s="3" t="s">
        <v>14</v>
      </c>
      <c r="E5" s="3" t="s">
        <v>15</v>
      </c>
      <c r="F5" s="3" t="s">
        <v>14</v>
      </c>
      <c r="G5" s="3" t="s">
        <v>15</v>
      </c>
      <c r="H5" s="94"/>
      <c r="I5" s="3" t="s">
        <v>14</v>
      </c>
      <c r="J5" s="3" t="s">
        <v>15</v>
      </c>
      <c r="K5" s="94"/>
      <c r="L5" s="3" t="s">
        <v>14</v>
      </c>
      <c r="M5" s="3" t="s">
        <v>15</v>
      </c>
      <c r="N5" s="3" t="s">
        <v>14</v>
      </c>
      <c r="O5" s="3" t="s">
        <v>15</v>
      </c>
      <c r="P5" s="3" t="s">
        <v>14</v>
      </c>
      <c r="Q5" s="3" t="s">
        <v>15</v>
      </c>
      <c r="R5" s="3" t="s">
        <v>14</v>
      </c>
      <c r="S5" s="4" t="s">
        <v>15</v>
      </c>
    </row>
    <row r="6" spans="1:19" s="9" customFormat="1" ht="12" customHeight="1">
      <c r="A6" s="5" t="s">
        <v>16</v>
      </c>
      <c r="B6" s="6">
        <v>14753</v>
      </c>
      <c r="C6" s="6">
        <v>129075859</v>
      </c>
      <c r="D6" s="6">
        <v>1321294</v>
      </c>
      <c r="E6" s="6">
        <v>1133999469</v>
      </c>
      <c r="F6" s="6">
        <v>737053</v>
      </c>
      <c r="G6" s="6">
        <v>523986398</v>
      </c>
      <c r="H6" s="7" t="s">
        <v>17</v>
      </c>
      <c r="I6" s="7" t="s">
        <v>17</v>
      </c>
      <c r="J6" s="7" t="s">
        <v>17</v>
      </c>
      <c r="K6" s="7" t="s">
        <v>17</v>
      </c>
      <c r="L6" s="6">
        <v>263819</v>
      </c>
      <c r="M6" s="6">
        <v>278911274</v>
      </c>
      <c r="N6" s="6">
        <v>90552</v>
      </c>
      <c r="O6" s="6">
        <v>98504324</v>
      </c>
      <c r="P6" s="6">
        <v>143150</v>
      </c>
      <c r="Q6" s="6">
        <v>129113459</v>
      </c>
      <c r="R6" s="6">
        <v>86720</v>
      </c>
      <c r="S6" s="8">
        <v>103484014</v>
      </c>
    </row>
    <row r="7" spans="1:19" ht="12" customHeight="1">
      <c r="A7" s="10" t="s">
        <v>18</v>
      </c>
      <c r="B7" s="11">
        <v>8093</v>
      </c>
      <c r="C7" s="11">
        <v>66230881</v>
      </c>
      <c r="D7" s="11">
        <v>1418081</v>
      </c>
      <c r="E7" s="11">
        <v>1228240472</v>
      </c>
      <c r="F7" s="11">
        <v>837824</v>
      </c>
      <c r="G7" s="11">
        <v>587031840</v>
      </c>
      <c r="H7" s="7" t="s">
        <v>17</v>
      </c>
      <c r="I7" s="7" t="s">
        <v>17</v>
      </c>
      <c r="J7" s="7" t="s">
        <v>17</v>
      </c>
      <c r="K7" s="7" t="s">
        <v>17</v>
      </c>
      <c r="L7" s="11">
        <v>284455</v>
      </c>
      <c r="M7" s="11">
        <v>302067746</v>
      </c>
      <c r="N7" s="11">
        <v>85751</v>
      </c>
      <c r="O7" s="11">
        <v>93561444</v>
      </c>
      <c r="P7" s="11">
        <v>83510</v>
      </c>
      <c r="Q7" s="11">
        <v>30020162</v>
      </c>
      <c r="R7" s="11">
        <v>126541</v>
      </c>
      <c r="S7" s="12">
        <v>215559280</v>
      </c>
    </row>
    <row r="8" spans="1:19" ht="12" customHeight="1">
      <c r="A8" s="10" t="s">
        <v>19</v>
      </c>
      <c r="B8" s="11">
        <v>10232</v>
      </c>
      <c r="C8" s="11">
        <v>81724611</v>
      </c>
      <c r="D8" s="11">
        <v>1257180</v>
      </c>
      <c r="E8" s="11">
        <v>1294163949</v>
      </c>
      <c r="F8" s="11">
        <v>743894</v>
      </c>
      <c r="G8" s="11">
        <v>508049120</v>
      </c>
      <c r="H8" s="7" t="s">
        <v>17</v>
      </c>
      <c r="I8" s="7" t="s">
        <v>17</v>
      </c>
      <c r="J8" s="7" t="s">
        <v>17</v>
      </c>
      <c r="K8" s="7" t="s">
        <v>17</v>
      </c>
      <c r="L8" s="11">
        <v>277426</v>
      </c>
      <c r="M8" s="11">
        <v>267151782</v>
      </c>
      <c r="N8" s="11">
        <v>61775</v>
      </c>
      <c r="O8" s="11">
        <v>61333462</v>
      </c>
      <c r="P8" s="11">
        <v>77438</v>
      </c>
      <c r="Q8" s="11">
        <v>375315416</v>
      </c>
      <c r="R8" s="11">
        <v>96647</v>
      </c>
      <c r="S8" s="12">
        <v>82314169</v>
      </c>
    </row>
    <row r="9" spans="1:19" ht="12" customHeight="1">
      <c r="A9" s="10" t="s">
        <v>20</v>
      </c>
      <c r="B9" s="11">
        <v>7869</v>
      </c>
      <c r="C9" s="11">
        <v>61454441</v>
      </c>
      <c r="D9" s="11">
        <v>1269993</v>
      </c>
      <c r="E9" s="11">
        <v>836489879</v>
      </c>
      <c r="F9" s="11">
        <v>777500</v>
      </c>
      <c r="G9" s="11">
        <v>432643366</v>
      </c>
      <c r="H9" s="7" t="s">
        <v>17</v>
      </c>
      <c r="I9" s="7" t="s">
        <v>17</v>
      </c>
      <c r="J9" s="7" t="s">
        <v>17</v>
      </c>
      <c r="K9" s="7" t="s">
        <v>17</v>
      </c>
      <c r="L9" s="11">
        <v>266861</v>
      </c>
      <c r="M9" s="11">
        <v>233312314</v>
      </c>
      <c r="N9" s="11">
        <v>59650</v>
      </c>
      <c r="O9" s="11">
        <v>67397231</v>
      </c>
      <c r="P9" s="11">
        <v>54990</v>
      </c>
      <c r="Q9" s="11">
        <v>24917540</v>
      </c>
      <c r="R9" s="11">
        <v>110992</v>
      </c>
      <c r="S9" s="12">
        <v>78219428</v>
      </c>
    </row>
    <row r="10" spans="1:19" ht="12" customHeight="1">
      <c r="A10" s="10" t="s">
        <v>21</v>
      </c>
      <c r="B10" s="11">
        <v>11208</v>
      </c>
      <c r="C10" s="11">
        <v>36363370</v>
      </c>
      <c r="D10" s="11">
        <v>1373996</v>
      </c>
      <c r="E10" s="11">
        <v>823510831</v>
      </c>
      <c r="F10" s="11">
        <v>814730</v>
      </c>
      <c r="G10" s="11">
        <v>389205081</v>
      </c>
      <c r="H10" s="7" t="s">
        <v>17</v>
      </c>
      <c r="I10" s="7" t="s">
        <v>17</v>
      </c>
      <c r="J10" s="7" t="s">
        <v>17</v>
      </c>
      <c r="K10" s="7" t="s">
        <v>17</v>
      </c>
      <c r="L10" s="11">
        <v>301260</v>
      </c>
      <c r="M10" s="11">
        <v>254468321</v>
      </c>
      <c r="N10" s="11">
        <v>68350</v>
      </c>
      <c r="O10" s="11">
        <v>74348692</v>
      </c>
      <c r="P10" s="11">
        <v>43945</v>
      </c>
      <c r="Q10" s="11">
        <v>28160170</v>
      </c>
      <c r="R10" s="11">
        <v>145711</v>
      </c>
      <c r="S10" s="12">
        <v>77328567</v>
      </c>
    </row>
    <row r="11" spans="1:19" s="9" customFormat="1" ht="12" customHeight="1">
      <c r="A11" s="5" t="s">
        <v>22</v>
      </c>
      <c r="B11" s="6">
        <v>20917</v>
      </c>
      <c r="C11" s="6">
        <v>251127789</v>
      </c>
      <c r="D11" s="6">
        <v>1335084</v>
      </c>
      <c r="E11" s="6">
        <v>809389194</v>
      </c>
      <c r="F11" s="6">
        <v>761389</v>
      </c>
      <c r="G11" s="6">
        <v>367981663</v>
      </c>
      <c r="H11" s="7" t="s">
        <v>17</v>
      </c>
      <c r="I11" s="7" t="s">
        <v>17</v>
      </c>
      <c r="J11" s="7" t="s">
        <v>17</v>
      </c>
      <c r="K11" s="7" t="s">
        <v>17</v>
      </c>
      <c r="L11" s="6">
        <v>299405</v>
      </c>
      <c r="M11" s="6">
        <v>236796034</v>
      </c>
      <c r="N11" s="6">
        <v>75224</v>
      </c>
      <c r="O11" s="6">
        <v>84719348</v>
      </c>
      <c r="P11" s="6">
        <v>61593</v>
      </c>
      <c r="Q11" s="6">
        <v>45928779</v>
      </c>
      <c r="R11" s="6">
        <v>137473</v>
      </c>
      <c r="S11" s="8">
        <v>73963370</v>
      </c>
    </row>
    <row r="12" spans="1:19" ht="12" customHeight="1">
      <c r="A12" s="10" t="s">
        <v>23</v>
      </c>
      <c r="B12" s="11">
        <v>12528</v>
      </c>
      <c r="C12" s="11">
        <v>116164911</v>
      </c>
      <c r="D12" s="11">
        <v>1488286</v>
      </c>
      <c r="E12" s="11">
        <v>845388900</v>
      </c>
      <c r="F12" s="11">
        <v>841054</v>
      </c>
      <c r="G12" s="11">
        <v>379691978</v>
      </c>
      <c r="H12" s="7" t="s">
        <v>17</v>
      </c>
      <c r="I12" s="7" t="s">
        <v>17</v>
      </c>
      <c r="J12" s="7" t="s">
        <v>17</v>
      </c>
      <c r="K12" s="7" t="s">
        <v>17</v>
      </c>
      <c r="L12" s="11">
        <v>310956</v>
      </c>
      <c r="M12" s="11">
        <v>224724213</v>
      </c>
      <c r="N12" s="11">
        <v>93286</v>
      </c>
      <c r="O12" s="11">
        <v>76672303</v>
      </c>
      <c r="P12" s="11">
        <v>66309</v>
      </c>
      <c r="Q12" s="11">
        <v>38152363</v>
      </c>
      <c r="R12" s="11">
        <v>176681</v>
      </c>
      <c r="S12" s="12">
        <v>126148043</v>
      </c>
    </row>
    <row r="13" spans="1:19" ht="12" customHeight="1">
      <c r="A13" s="10" t="s">
        <v>24</v>
      </c>
      <c r="B13" s="11">
        <v>12520</v>
      </c>
      <c r="C13" s="11">
        <v>138182394</v>
      </c>
      <c r="D13" s="11">
        <v>1362668</v>
      </c>
      <c r="E13" s="11">
        <v>955341417</v>
      </c>
      <c r="F13" s="11">
        <v>656340</v>
      </c>
      <c r="G13" s="11">
        <v>331392815</v>
      </c>
      <c r="H13" s="7" t="s">
        <v>17</v>
      </c>
      <c r="I13" s="7" t="s">
        <v>17</v>
      </c>
      <c r="J13" s="7" t="s">
        <v>17</v>
      </c>
      <c r="K13" s="7" t="s">
        <v>17</v>
      </c>
      <c r="L13" s="11">
        <v>303216</v>
      </c>
      <c r="M13" s="11">
        <v>209641992</v>
      </c>
      <c r="N13" s="11">
        <v>96998</v>
      </c>
      <c r="O13" s="11">
        <v>81875078</v>
      </c>
      <c r="P13" s="11">
        <v>65892</v>
      </c>
      <c r="Q13" s="11">
        <v>31779981</v>
      </c>
      <c r="R13" s="11">
        <v>240222</v>
      </c>
      <c r="S13" s="12">
        <v>300651551</v>
      </c>
    </row>
    <row r="14" spans="1:19" ht="12" customHeight="1">
      <c r="A14" s="10" t="s">
        <v>25</v>
      </c>
      <c r="B14" s="11">
        <v>12389</v>
      </c>
      <c r="C14" s="11">
        <v>1119749889</v>
      </c>
      <c r="D14" s="11">
        <v>1979584</v>
      </c>
      <c r="E14" s="11">
        <v>1822922263</v>
      </c>
      <c r="F14" s="11">
        <v>679834</v>
      </c>
      <c r="G14" s="11">
        <v>394583280</v>
      </c>
      <c r="H14" s="7" t="s">
        <v>17</v>
      </c>
      <c r="I14" s="7" t="s">
        <v>17</v>
      </c>
      <c r="J14" s="7" t="s">
        <v>17</v>
      </c>
      <c r="K14" s="7" t="s">
        <v>17</v>
      </c>
      <c r="L14" s="11">
        <v>335799</v>
      </c>
      <c r="M14" s="11">
        <v>269322764</v>
      </c>
      <c r="N14" s="11">
        <v>121426</v>
      </c>
      <c r="O14" s="11">
        <v>109929018</v>
      </c>
      <c r="P14" s="11">
        <v>76935</v>
      </c>
      <c r="Q14" s="11">
        <v>39063069</v>
      </c>
      <c r="R14" s="11">
        <v>765590</v>
      </c>
      <c r="S14" s="12">
        <v>1010024132</v>
      </c>
    </row>
    <row r="15" spans="1:19" ht="12" customHeight="1">
      <c r="A15" s="10" t="s">
        <v>26</v>
      </c>
      <c r="B15" s="11">
        <v>26417</v>
      </c>
      <c r="C15" s="11">
        <v>3509779333</v>
      </c>
      <c r="D15" s="11">
        <v>1818892</v>
      </c>
      <c r="E15" s="11">
        <v>2038894255</v>
      </c>
      <c r="F15" s="11">
        <v>611422</v>
      </c>
      <c r="G15" s="11">
        <v>400303039</v>
      </c>
      <c r="H15" s="7" t="s">
        <v>17</v>
      </c>
      <c r="I15" s="7" t="s">
        <v>17</v>
      </c>
      <c r="J15" s="7" t="s">
        <v>17</v>
      </c>
      <c r="K15" s="7" t="s">
        <v>17</v>
      </c>
      <c r="L15" s="11">
        <v>302387</v>
      </c>
      <c r="M15" s="11">
        <v>254375966</v>
      </c>
      <c r="N15" s="11">
        <v>155608</v>
      </c>
      <c r="O15" s="11">
        <v>285255187</v>
      </c>
      <c r="P15" s="11">
        <v>85466</v>
      </c>
      <c r="Q15" s="11">
        <v>159150064</v>
      </c>
      <c r="R15" s="11">
        <v>664009</v>
      </c>
      <c r="S15" s="12">
        <v>939809999</v>
      </c>
    </row>
    <row r="16" spans="1:36" ht="12" customHeight="1" hidden="1">
      <c r="A16" s="13" t="s">
        <v>27</v>
      </c>
      <c r="B16" s="14">
        <v>3658</v>
      </c>
      <c r="C16" s="14">
        <v>565029421</v>
      </c>
      <c r="D16" s="14">
        <v>199985</v>
      </c>
      <c r="E16" s="14">
        <v>252052342</v>
      </c>
      <c r="F16" s="14">
        <v>57674</v>
      </c>
      <c r="G16" s="14">
        <v>29731905</v>
      </c>
      <c r="H16" s="7" t="s">
        <v>17</v>
      </c>
      <c r="I16" s="7" t="s">
        <v>17</v>
      </c>
      <c r="J16" s="7" t="s">
        <v>17</v>
      </c>
      <c r="K16" s="7" t="s">
        <v>17</v>
      </c>
      <c r="L16" s="14">
        <v>23427</v>
      </c>
      <c r="M16" s="14">
        <v>30117521</v>
      </c>
      <c r="N16" s="14">
        <v>10788</v>
      </c>
      <c r="O16" s="14">
        <v>10438571</v>
      </c>
      <c r="P16" s="14">
        <v>10414</v>
      </c>
      <c r="Q16" s="14">
        <v>8895335</v>
      </c>
      <c r="R16" s="14">
        <v>97682</v>
      </c>
      <c r="S16" s="15">
        <v>172869010</v>
      </c>
      <c r="T16" s="16"/>
      <c r="U16" s="16"/>
      <c r="V16" s="16"/>
      <c r="W16" s="16"/>
      <c r="X16" s="16"/>
      <c r="Y16" s="16"/>
      <c r="Z16" s="16"/>
      <c r="AA16" s="16"/>
      <c r="AB16" s="16"/>
      <c r="AC16" s="16"/>
      <c r="AD16" s="16"/>
      <c r="AE16" s="16"/>
      <c r="AF16" s="16"/>
      <c r="AG16" s="16"/>
      <c r="AH16" s="16"/>
      <c r="AI16" s="16"/>
      <c r="AJ16" s="16"/>
    </row>
    <row r="17" spans="1:36" ht="12" customHeight="1" hidden="1">
      <c r="A17" s="13" t="s">
        <v>28</v>
      </c>
      <c r="B17" s="14">
        <v>1004</v>
      </c>
      <c r="C17" s="14">
        <v>365840708</v>
      </c>
      <c r="D17" s="14">
        <v>142504</v>
      </c>
      <c r="E17" s="14">
        <v>132812049</v>
      </c>
      <c r="F17" s="14">
        <v>32487</v>
      </c>
      <c r="G17" s="14">
        <v>18272187</v>
      </c>
      <c r="H17" s="7" t="s">
        <v>17</v>
      </c>
      <c r="I17" s="7" t="s">
        <v>17</v>
      </c>
      <c r="J17" s="7" t="s">
        <v>17</v>
      </c>
      <c r="K17" s="7" t="s">
        <v>17</v>
      </c>
      <c r="L17" s="14">
        <v>17458</v>
      </c>
      <c r="M17" s="14">
        <v>19103122</v>
      </c>
      <c r="N17" s="14">
        <v>6220</v>
      </c>
      <c r="O17" s="14">
        <v>6224160</v>
      </c>
      <c r="P17" s="14">
        <v>4856</v>
      </c>
      <c r="Q17" s="14">
        <v>31169815</v>
      </c>
      <c r="R17" s="14">
        <v>81483</v>
      </c>
      <c r="S17" s="15">
        <v>58042765</v>
      </c>
      <c r="T17" s="16"/>
      <c r="U17" s="16"/>
      <c r="V17" s="16"/>
      <c r="W17" s="16"/>
      <c r="X17" s="16"/>
      <c r="Y17" s="16"/>
      <c r="Z17" s="16"/>
      <c r="AA17" s="16"/>
      <c r="AB17" s="16"/>
      <c r="AC17" s="16"/>
      <c r="AD17" s="16"/>
      <c r="AE17" s="16"/>
      <c r="AF17" s="16"/>
      <c r="AG17" s="16"/>
      <c r="AH17" s="16"/>
      <c r="AI17" s="16"/>
      <c r="AJ17" s="16"/>
    </row>
    <row r="18" spans="1:36" ht="12" customHeight="1" hidden="1">
      <c r="A18" s="13" t="s">
        <v>29</v>
      </c>
      <c r="B18" s="14">
        <v>384</v>
      </c>
      <c r="C18" s="14">
        <v>1073234</v>
      </c>
      <c r="D18" s="14">
        <v>181283</v>
      </c>
      <c r="E18" s="14">
        <v>98178680</v>
      </c>
      <c r="F18" s="14">
        <v>54835</v>
      </c>
      <c r="G18" s="14">
        <v>27694617</v>
      </c>
      <c r="H18" s="7" t="s">
        <v>17</v>
      </c>
      <c r="I18" s="7" t="s">
        <v>17</v>
      </c>
      <c r="J18" s="7" t="s">
        <v>17</v>
      </c>
      <c r="K18" s="7" t="s">
        <v>17</v>
      </c>
      <c r="L18" s="14">
        <v>26522</v>
      </c>
      <c r="M18" s="14">
        <v>19740565</v>
      </c>
      <c r="N18" s="14">
        <v>7888</v>
      </c>
      <c r="O18" s="14">
        <v>6732758</v>
      </c>
      <c r="P18" s="14">
        <v>6096</v>
      </c>
      <c r="Q18" s="14">
        <v>2664824</v>
      </c>
      <c r="R18" s="14">
        <v>85942</v>
      </c>
      <c r="S18" s="15">
        <v>41345916</v>
      </c>
      <c r="T18" s="16"/>
      <c r="U18" s="16"/>
      <c r="V18" s="16"/>
      <c r="W18" s="16"/>
      <c r="X18" s="16"/>
      <c r="Y18" s="16"/>
      <c r="Z18" s="16"/>
      <c r="AA18" s="16"/>
      <c r="AB18" s="16"/>
      <c r="AC18" s="16"/>
      <c r="AD18" s="16"/>
      <c r="AE18" s="16"/>
      <c r="AF18" s="16"/>
      <c r="AG18" s="16"/>
      <c r="AH18" s="16"/>
      <c r="AI18" s="16"/>
      <c r="AJ18" s="16"/>
    </row>
    <row r="19" spans="1:36" ht="12" customHeight="1" hidden="1">
      <c r="A19" s="13" t="s">
        <v>30</v>
      </c>
      <c r="B19" s="14">
        <v>5223</v>
      </c>
      <c r="C19" s="14">
        <v>779330303</v>
      </c>
      <c r="D19" s="14">
        <v>156539</v>
      </c>
      <c r="E19" s="14">
        <v>193684400</v>
      </c>
      <c r="F19" s="14">
        <v>48992</v>
      </c>
      <c r="G19" s="14">
        <v>31901631</v>
      </c>
      <c r="H19" s="7" t="s">
        <v>17</v>
      </c>
      <c r="I19" s="7" t="s">
        <v>17</v>
      </c>
      <c r="J19" s="7" t="s">
        <v>17</v>
      </c>
      <c r="K19" s="7" t="s">
        <v>17</v>
      </c>
      <c r="L19" s="14">
        <v>27090</v>
      </c>
      <c r="M19" s="14">
        <v>22079670</v>
      </c>
      <c r="N19" s="14">
        <v>14153</v>
      </c>
      <c r="O19" s="14">
        <v>13120058</v>
      </c>
      <c r="P19" s="14">
        <v>4394</v>
      </c>
      <c r="Q19" s="14">
        <v>2398984</v>
      </c>
      <c r="R19" s="14">
        <v>61910</v>
      </c>
      <c r="S19" s="15">
        <v>124184057</v>
      </c>
      <c r="T19" s="16"/>
      <c r="U19" s="16"/>
      <c r="V19" s="16"/>
      <c r="W19" s="16"/>
      <c r="X19" s="16"/>
      <c r="Y19" s="16"/>
      <c r="Z19" s="16"/>
      <c r="AA19" s="16"/>
      <c r="AB19" s="16"/>
      <c r="AC19" s="16"/>
      <c r="AD19" s="16"/>
      <c r="AE19" s="16"/>
      <c r="AF19" s="16"/>
      <c r="AG19" s="16"/>
      <c r="AH19" s="16"/>
      <c r="AI19" s="16"/>
      <c r="AJ19" s="16"/>
    </row>
    <row r="20" spans="1:36" ht="12" customHeight="1" hidden="1">
      <c r="A20" s="13" t="s">
        <v>31</v>
      </c>
      <c r="B20" s="14">
        <v>323</v>
      </c>
      <c r="C20" s="14">
        <v>5445385</v>
      </c>
      <c r="D20" s="14">
        <v>155571</v>
      </c>
      <c r="E20" s="14">
        <v>160297139</v>
      </c>
      <c r="F20" s="14">
        <v>53998</v>
      </c>
      <c r="G20" s="14">
        <v>41250514</v>
      </c>
      <c r="H20" s="7" t="s">
        <v>17</v>
      </c>
      <c r="I20" s="7" t="s">
        <v>17</v>
      </c>
      <c r="J20" s="7" t="s">
        <v>17</v>
      </c>
      <c r="K20" s="7" t="s">
        <v>17</v>
      </c>
      <c r="L20" s="14">
        <v>27043</v>
      </c>
      <c r="M20" s="14">
        <v>22669836</v>
      </c>
      <c r="N20" s="14">
        <v>16450</v>
      </c>
      <c r="O20" s="14">
        <v>25234030</v>
      </c>
      <c r="P20" s="14">
        <v>7839</v>
      </c>
      <c r="Q20" s="14">
        <v>4162176</v>
      </c>
      <c r="R20" s="14">
        <v>50241</v>
      </c>
      <c r="S20" s="15">
        <v>66980583</v>
      </c>
      <c r="T20" s="16"/>
      <c r="U20" s="16"/>
      <c r="V20" s="16"/>
      <c r="W20" s="16"/>
      <c r="X20" s="16"/>
      <c r="Y20" s="16"/>
      <c r="Z20" s="16"/>
      <c r="AA20" s="16"/>
      <c r="AB20" s="16"/>
      <c r="AC20" s="16"/>
      <c r="AD20" s="16"/>
      <c r="AE20" s="16"/>
      <c r="AF20" s="16"/>
      <c r="AG20" s="16"/>
      <c r="AH20" s="16"/>
      <c r="AI20" s="16"/>
      <c r="AJ20" s="16"/>
    </row>
    <row r="21" spans="1:36" ht="12" customHeight="1" hidden="1">
      <c r="A21" s="13" t="s">
        <v>32</v>
      </c>
      <c r="B21" s="14">
        <v>924</v>
      </c>
      <c r="C21" s="14">
        <v>137545344</v>
      </c>
      <c r="D21" s="14">
        <v>150087</v>
      </c>
      <c r="E21" s="14">
        <v>131908320</v>
      </c>
      <c r="F21" s="14">
        <v>54708</v>
      </c>
      <c r="G21" s="14">
        <v>40350074</v>
      </c>
      <c r="H21" s="7" t="s">
        <v>17</v>
      </c>
      <c r="I21" s="7" t="s">
        <v>17</v>
      </c>
      <c r="J21" s="7" t="s">
        <v>17</v>
      </c>
      <c r="K21" s="7" t="s">
        <v>17</v>
      </c>
      <c r="L21" s="14">
        <v>24909</v>
      </c>
      <c r="M21" s="14">
        <v>19233929</v>
      </c>
      <c r="N21" s="14">
        <v>14564</v>
      </c>
      <c r="O21" s="14">
        <v>24703721</v>
      </c>
      <c r="P21" s="14">
        <v>4543</v>
      </c>
      <c r="Q21" s="14">
        <v>1848748</v>
      </c>
      <c r="R21" s="14">
        <v>51363</v>
      </c>
      <c r="S21" s="15">
        <v>45771848</v>
      </c>
      <c r="T21" s="16"/>
      <c r="U21" s="16"/>
      <c r="V21" s="16"/>
      <c r="W21" s="16"/>
      <c r="X21" s="16"/>
      <c r="Y21" s="16"/>
      <c r="Z21" s="16"/>
      <c r="AA21" s="16"/>
      <c r="AB21" s="16"/>
      <c r="AC21" s="16"/>
      <c r="AD21" s="16"/>
      <c r="AE21" s="16"/>
      <c r="AF21" s="16"/>
      <c r="AG21" s="16"/>
      <c r="AH21" s="16"/>
      <c r="AI21" s="16"/>
      <c r="AJ21" s="16"/>
    </row>
    <row r="22" spans="1:36" ht="12" customHeight="1" hidden="1">
      <c r="A22" s="13" t="s">
        <v>33</v>
      </c>
      <c r="B22" s="14">
        <v>1713</v>
      </c>
      <c r="C22" s="14">
        <v>467780575</v>
      </c>
      <c r="D22" s="14">
        <v>149042</v>
      </c>
      <c r="E22" s="14">
        <v>178829762</v>
      </c>
      <c r="F22" s="14">
        <v>59444</v>
      </c>
      <c r="G22" s="14">
        <v>39767496</v>
      </c>
      <c r="H22" s="7" t="s">
        <v>17</v>
      </c>
      <c r="I22" s="7" t="s">
        <v>17</v>
      </c>
      <c r="J22" s="7" t="s">
        <v>17</v>
      </c>
      <c r="K22" s="7" t="s">
        <v>17</v>
      </c>
      <c r="L22" s="14">
        <v>29629</v>
      </c>
      <c r="M22" s="14">
        <v>18854780</v>
      </c>
      <c r="N22" s="14">
        <v>16054</v>
      </c>
      <c r="O22" s="14">
        <v>28864704</v>
      </c>
      <c r="P22" s="14">
        <v>6065</v>
      </c>
      <c r="Q22" s="14">
        <v>4845290</v>
      </c>
      <c r="R22" s="14">
        <v>37850</v>
      </c>
      <c r="S22" s="15">
        <v>86497492</v>
      </c>
      <c r="T22" s="16"/>
      <c r="U22" s="16"/>
      <c r="V22" s="16"/>
      <c r="W22" s="16"/>
      <c r="X22" s="16"/>
      <c r="Y22" s="16"/>
      <c r="Z22" s="16"/>
      <c r="AA22" s="16"/>
      <c r="AB22" s="16"/>
      <c r="AC22" s="16"/>
      <c r="AD22" s="16"/>
      <c r="AE22" s="16"/>
      <c r="AF22" s="16"/>
      <c r="AG22" s="16"/>
      <c r="AH22" s="16"/>
      <c r="AI22" s="16"/>
      <c r="AJ22" s="16"/>
    </row>
    <row r="23" spans="1:36" ht="12" customHeight="1" hidden="1">
      <c r="A23" s="13" t="s">
        <v>34</v>
      </c>
      <c r="B23" s="14">
        <v>362</v>
      </c>
      <c r="C23" s="14">
        <v>25166975</v>
      </c>
      <c r="D23" s="14">
        <v>158332</v>
      </c>
      <c r="E23" s="14">
        <v>248470532</v>
      </c>
      <c r="F23" s="14">
        <v>48088</v>
      </c>
      <c r="G23" s="14">
        <v>34251284</v>
      </c>
      <c r="H23" s="7" t="s">
        <v>17</v>
      </c>
      <c r="I23" s="7" t="s">
        <v>17</v>
      </c>
      <c r="J23" s="7" t="s">
        <v>17</v>
      </c>
      <c r="K23" s="7" t="s">
        <v>17</v>
      </c>
      <c r="L23" s="14">
        <v>32124</v>
      </c>
      <c r="M23" s="14">
        <v>20827657</v>
      </c>
      <c r="N23" s="14">
        <v>14619</v>
      </c>
      <c r="O23" s="14">
        <v>24782238</v>
      </c>
      <c r="P23" s="14">
        <v>6920</v>
      </c>
      <c r="Q23" s="14">
        <v>6682716</v>
      </c>
      <c r="R23" s="14">
        <v>56581</v>
      </c>
      <c r="S23" s="15">
        <v>161926637</v>
      </c>
      <c r="T23" s="16"/>
      <c r="U23" s="16"/>
      <c r="V23" s="16"/>
      <c r="W23" s="16"/>
      <c r="X23" s="16"/>
      <c r="Y23" s="16"/>
      <c r="Z23" s="16"/>
      <c r="AA23" s="16"/>
      <c r="AB23" s="16"/>
      <c r="AC23" s="16"/>
      <c r="AD23" s="16"/>
      <c r="AE23" s="16"/>
      <c r="AF23" s="16"/>
      <c r="AG23" s="16"/>
      <c r="AH23" s="16"/>
      <c r="AI23" s="16"/>
      <c r="AJ23" s="16"/>
    </row>
    <row r="24" spans="1:36" ht="12" customHeight="1" hidden="1">
      <c r="A24" s="13" t="s">
        <v>35</v>
      </c>
      <c r="B24" s="14">
        <v>4917</v>
      </c>
      <c r="C24" s="14">
        <v>1010671636</v>
      </c>
      <c r="D24" s="14">
        <v>147439</v>
      </c>
      <c r="E24" s="14">
        <v>147282276</v>
      </c>
      <c r="F24" s="14">
        <v>53757</v>
      </c>
      <c r="G24" s="14">
        <v>33553309</v>
      </c>
      <c r="H24" s="7" t="s">
        <v>17</v>
      </c>
      <c r="I24" s="7" t="s">
        <v>17</v>
      </c>
      <c r="J24" s="7" t="s">
        <v>17</v>
      </c>
      <c r="K24" s="7" t="s">
        <v>17</v>
      </c>
      <c r="L24" s="14">
        <v>25406</v>
      </c>
      <c r="M24" s="14">
        <v>19484000</v>
      </c>
      <c r="N24" s="14">
        <v>13297</v>
      </c>
      <c r="O24" s="14">
        <v>20516597</v>
      </c>
      <c r="P24" s="14">
        <v>4962</v>
      </c>
      <c r="Q24" s="14">
        <v>3842460</v>
      </c>
      <c r="R24" s="14">
        <v>50017</v>
      </c>
      <c r="S24" s="15">
        <v>69885910</v>
      </c>
      <c r="T24" s="16"/>
      <c r="U24" s="16"/>
      <c r="V24" s="16"/>
      <c r="W24" s="16"/>
      <c r="X24" s="16"/>
      <c r="Y24" s="16"/>
      <c r="Z24" s="16"/>
      <c r="AA24" s="16"/>
      <c r="AB24" s="16"/>
      <c r="AC24" s="16"/>
      <c r="AD24" s="16"/>
      <c r="AE24" s="16"/>
      <c r="AF24" s="16"/>
      <c r="AG24" s="16"/>
      <c r="AH24" s="16"/>
      <c r="AI24" s="16"/>
      <c r="AJ24" s="16"/>
    </row>
    <row r="25" spans="1:36" ht="12" customHeight="1" hidden="1">
      <c r="A25" s="13" t="s">
        <v>36</v>
      </c>
      <c r="B25" s="14">
        <v>976</v>
      </c>
      <c r="C25" s="14">
        <v>12334545</v>
      </c>
      <c r="D25" s="14">
        <v>138361</v>
      </c>
      <c r="E25" s="14">
        <v>114030850</v>
      </c>
      <c r="F25" s="14">
        <v>52163</v>
      </c>
      <c r="G25" s="14">
        <v>33276340</v>
      </c>
      <c r="H25" s="7" t="s">
        <v>17</v>
      </c>
      <c r="I25" s="7" t="s">
        <v>17</v>
      </c>
      <c r="J25" s="7" t="s">
        <v>17</v>
      </c>
      <c r="K25" s="7" t="s">
        <v>17</v>
      </c>
      <c r="L25" s="14">
        <v>21396</v>
      </c>
      <c r="M25" s="14">
        <v>18413621</v>
      </c>
      <c r="N25" s="14">
        <v>14653</v>
      </c>
      <c r="O25" s="14">
        <v>19567051</v>
      </c>
      <c r="P25" s="14">
        <v>16025</v>
      </c>
      <c r="Q25" s="14">
        <v>3713433</v>
      </c>
      <c r="R25" s="14">
        <v>34124</v>
      </c>
      <c r="S25" s="15">
        <v>39060405</v>
      </c>
      <c r="T25" s="16"/>
      <c r="U25" s="16"/>
      <c r="V25" s="16"/>
      <c r="W25" s="16"/>
      <c r="X25" s="16"/>
      <c r="Y25" s="16"/>
      <c r="Z25" s="16"/>
      <c r="AA25" s="16"/>
      <c r="AB25" s="16"/>
      <c r="AC25" s="16"/>
      <c r="AD25" s="16"/>
      <c r="AE25" s="16"/>
      <c r="AF25" s="16"/>
      <c r="AG25" s="16"/>
      <c r="AH25" s="16"/>
      <c r="AI25" s="16"/>
      <c r="AJ25" s="16"/>
    </row>
    <row r="26" spans="1:36" ht="12" customHeight="1" hidden="1">
      <c r="A26" s="13" t="s">
        <v>37</v>
      </c>
      <c r="B26" s="14">
        <v>4534</v>
      </c>
      <c r="C26" s="14">
        <v>136833041</v>
      </c>
      <c r="D26" s="14">
        <v>123969</v>
      </c>
      <c r="E26" s="14">
        <v>201288117</v>
      </c>
      <c r="F26" s="14">
        <v>48098</v>
      </c>
      <c r="G26" s="14">
        <v>32360905</v>
      </c>
      <c r="H26" s="7" t="s">
        <v>17</v>
      </c>
      <c r="I26" s="7" t="s">
        <v>17</v>
      </c>
      <c r="J26" s="7" t="s">
        <v>17</v>
      </c>
      <c r="K26" s="7" t="s">
        <v>17</v>
      </c>
      <c r="L26" s="14">
        <v>26418</v>
      </c>
      <c r="M26" s="14">
        <v>21027745</v>
      </c>
      <c r="N26" s="14">
        <v>13444</v>
      </c>
      <c r="O26" s="14">
        <v>20467872</v>
      </c>
      <c r="P26" s="14">
        <v>7194</v>
      </c>
      <c r="Q26" s="14">
        <v>84410434</v>
      </c>
      <c r="R26" s="14">
        <v>28815</v>
      </c>
      <c r="S26" s="15">
        <v>43021161</v>
      </c>
      <c r="T26" s="16"/>
      <c r="U26" s="16"/>
      <c r="V26" s="16"/>
      <c r="W26" s="16"/>
      <c r="X26" s="16"/>
      <c r="Y26" s="16"/>
      <c r="Z26" s="16"/>
      <c r="AA26" s="16"/>
      <c r="AB26" s="16"/>
      <c r="AC26" s="16"/>
      <c r="AD26" s="16"/>
      <c r="AE26" s="16"/>
      <c r="AF26" s="16"/>
      <c r="AG26" s="16"/>
      <c r="AH26" s="16"/>
      <c r="AI26" s="16"/>
      <c r="AJ26" s="16"/>
    </row>
    <row r="27" spans="1:36" ht="12" customHeight="1" hidden="1">
      <c r="A27" s="13" t="s">
        <v>38</v>
      </c>
      <c r="B27" s="14">
        <v>2399</v>
      </c>
      <c r="C27" s="14">
        <v>2728166</v>
      </c>
      <c r="D27" s="14">
        <v>115780</v>
      </c>
      <c r="E27" s="14">
        <v>180059788</v>
      </c>
      <c r="F27" s="14">
        <v>47178</v>
      </c>
      <c r="G27" s="14">
        <v>37892777</v>
      </c>
      <c r="H27" s="7" t="s">
        <v>17</v>
      </c>
      <c r="I27" s="7" t="s">
        <v>17</v>
      </c>
      <c r="J27" s="7" t="s">
        <v>17</v>
      </c>
      <c r="K27" s="7" t="s">
        <v>17</v>
      </c>
      <c r="L27" s="14">
        <v>20965</v>
      </c>
      <c r="M27" s="14">
        <v>22823520</v>
      </c>
      <c r="N27" s="14">
        <v>13478</v>
      </c>
      <c r="O27" s="14">
        <v>84603427</v>
      </c>
      <c r="P27" s="14">
        <v>6158</v>
      </c>
      <c r="Q27" s="14">
        <v>4515849</v>
      </c>
      <c r="R27" s="14">
        <v>28001</v>
      </c>
      <c r="S27" s="15">
        <v>30224215</v>
      </c>
      <c r="T27" s="16"/>
      <c r="U27" s="16"/>
      <c r="V27" s="16"/>
      <c r="W27" s="16"/>
      <c r="X27" s="16"/>
      <c r="Y27" s="16"/>
      <c r="Z27" s="16"/>
      <c r="AA27" s="16"/>
      <c r="AB27" s="16"/>
      <c r="AC27" s="16"/>
      <c r="AD27" s="16"/>
      <c r="AE27" s="16"/>
      <c r="AF27" s="16"/>
      <c r="AG27" s="16"/>
      <c r="AH27" s="16"/>
      <c r="AI27" s="16"/>
      <c r="AJ27" s="16"/>
    </row>
    <row r="28" spans="1:19" s="9" customFormat="1" ht="12" customHeight="1">
      <c r="A28" s="5" t="s">
        <v>39</v>
      </c>
      <c r="B28" s="6">
        <v>23014</v>
      </c>
      <c r="C28" s="6">
        <v>3790923440</v>
      </c>
      <c r="D28" s="6">
        <v>1348946</v>
      </c>
      <c r="E28" s="6">
        <v>1241329758</v>
      </c>
      <c r="F28" s="6">
        <v>517900</v>
      </c>
      <c r="G28" s="6">
        <v>376062438</v>
      </c>
      <c r="H28" s="7" t="s">
        <v>17</v>
      </c>
      <c r="I28" s="7" t="s">
        <v>17</v>
      </c>
      <c r="J28" s="7" t="s">
        <v>17</v>
      </c>
      <c r="K28" s="7" t="s">
        <v>17</v>
      </c>
      <c r="L28" s="6">
        <v>247141</v>
      </c>
      <c r="M28" s="6">
        <v>216720721</v>
      </c>
      <c r="N28" s="6">
        <v>177906</v>
      </c>
      <c r="O28" s="6">
        <v>219839061</v>
      </c>
      <c r="P28" s="6">
        <v>71287</v>
      </c>
      <c r="Q28" s="6">
        <v>47282628</v>
      </c>
      <c r="R28" s="6">
        <v>334712</v>
      </c>
      <c r="S28" s="8">
        <v>381424910</v>
      </c>
    </row>
    <row r="29" spans="1:34" ht="12" customHeight="1" hidden="1">
      <c r="A29" s="13" t="s">
        <v>27</v>
      </c>
      <c r="B29" s="14">
        <v>3873</v>
      </c>
      <c r="C29" s="14">
        <v>453147278</v>
      </c>
      <c r="D29" s="14">
        <v>92149</v>
      </c>
      <c r="E29" s="14">
        <v>96125396</v>
      </c>
      <c r="F29" s="14">
        <v>40606</v>
      </c>
      <c r="G29" s="14">
        <v>37329815</v>
      </c>
      <c r="H29" s="7" t="s">
        <v>17</v>
      </c>
      <c r="I29" s="7" t="s">
        <v>17</v>
      </c>
      <c r="J29" s="7" t="s">
        <v>17</v>
      </c>
      <c r="K29" s="7" t="s">
        <v>17</v>
      </c>
      <c r="L29" s="14">
        <v>18983</v>
      </c>
      <c r="M29" s="14">
        <v>17730628</v>
      </c>
      <c r="N29" s="14">
        <v>13329</v>
      </c>
      <c r="O29" s="14">
        <v>18129596</v>
      </c>
      <c r="P29" s="14">
        <v>1125</v>
      </c>
      <c r="Q29" s="14">
        <v>639456</v>
      </c>
      <c r="R29" s="14">
        <v>18106</v>
      </c>
      <c r="S29" s="15">
        <v>22295901</v>
      </c>
      <c r="T29" s="16"/>
      <c r="U29" s="16"/>
      <c r="V29" s="16"/>
      <c r="W29" s="16"/>
      <c r="X29" s="16"/>
      <c r="Y29" s="16"/>
      <c r="Z29" s="16"/>
      <c r="AA29" s="16"/>
      <c r="AB29" s="16"/>
      <c r="AC29" s="16"/>
      <c r="AD29" s="16"/>
      <c r="AE29" s="16"/>
      <c r="AF29" s="16"/>
      <c r="AG29" s="16"/>
      <c r="AH29" s="16"/>
    </row>
    <row r="30" spans="1:34" ht="12" customHeight="1" hidden="1">
      <c r="A30" s="13" t="s">
        <v>28</v>
      </c>
      <c r="B30" s="14">
        <v>1950</v>
      </c>
      <c r="C30" s="14">
        <v>670145673</v>
      </c>
      <c r="D30" s="14">
        <v>104626</v>
      </c>
      <c r="E30" s="14">
        <v>80792878</v>
      </c>
      <c r="F30" s="14">
        <v>39826</v>
      </c>
      <c r="G30" s="14">
        <v>26204677</v>
      </c>
      <c r="H30" s="7" t="s">
        <v>17</v>
      </c>
      <c r="I30" s="7" t="s">
        <v>17</v>
      </c>
      <c r="J30" s="7" t="s">
        <v>17</v>
      </c>
      <c r="K30" s="7" t="s">
        <v>17</v>
      </c>
      <c r="L30" s="14">
        <v>22575</v>
      </c>
      <c r="M30" s="14">
        <v>14033614</v>
      </c>
      <c r="N30" s="14">
        <v>13165</v>
      </c>
      <c r="O30" s="14">
        <v>15348241</v>
      </c>
      <c r="P30" s="14">
        <v>3738</v>
      </c>
      <c r="Q30" s="14">
        <v>968682</v>
      </c>
      <c r="R30" s="14">
        <v>25322</v>
      </c>
      <c r="S30" s="15">
        <v>24237664</v>
      </c>
      <c r="T30" s="16"/>
      <c r="U30" s="16"/>
      <c r="V30" s="16"/>
      <c r="W30" s="16"/>
      <c r="X30" s="16"/>
      <c r="Y30" s="16"/>
      <c r="Z30" s="16"/>
      <c r="AA30" s="16"/>
      <c r="AB30" s="16"/>
      <c r="AC30" s="16"/>
      <c r="AD30" s="16"/>
      <c r="AE30" s="16"/>
      <c r="AF30" s="16"/>
      <c r="AG30" s="16"/>
      <c r="AH30" s="16"/>
    </row>
    <row r="31" spans="1:34" ht="12" customHeight="1" hidden="1">
      <c r="A31" s="13" t="s">
        <v>29</v>
      </c>
      <c r="B31" s="14">
        <v>1078</v>
      </c>
      <c r="C31" s="14">
        <v>273979776</v>
      </c>
      <c r="D31" s="14">
        <v>119303</v>
      </c>
      <c r="E31" s="14">
        <v>107176901</v>
      </c>
      <c r="F31" s="14">
        <v>47461</v>
      </c>
      <c r="G31" s="14">
        <v>32842601</v>
      </c>
      <c r="H31" s="7" t="s">
        <v>17</v>
      </c>
      <c r="I31" s="7" t="s">
        <v>17</v>
      </c>
      <c r="J31" s="7" t="s">
        <v>17</v>
      </c>
      <c r="K31" s="7" t="s">
        <v>17</v>
      </c>
      <c r="L31" s="14">
        <v>20524</v>
      </c>
      <c r="M31" s="14">
        <v>19614629</v>
      </c>
      <c r="N31" s="14">
        <v>15252</v>
      </c>
      <c r="O31" s="14">
        <v>21699719</v>
      </c>
      <c r="P31" s="14">
        <v>6549</v>
      </c>
      <c r="Q31" s="14">
        <v>4346582</v>
      </c>
      <c r="R31" s="14">
        <v>29517</v>
      </c>
      <c r="S31" s="15">
        <v>28673370</v>
      </c>
      <c r="T31" s="16"/>
      <c r="U31" s="16"/>
      <c r="V31" s="16"/>
      <c r="W31" s="16"/>
      <c r="X31" s="16"/>
      <c r="Y31" s="16"/>
      <c r="Z31" s="16"/>
      <c r="AA31" s="16"/>
      <c r="AB31" s="16"/>
      <c r="AC31" s="16"/>
      <c r="AD31" s="16"/>
      <c r="AE31" s="16"/>
      <c r="AF31" s="16"/>
      <c r="AG31" s="16"/>
      <c r="AH31" s="16"/>
    </row>
    <row r="32" spans="1:34" ht="12" customHeight="1" hidden="1">
      <c r="A32" s="13" t="s">
        <v>30</v>
      </c>
      <c r="B32" s="14">
        <v>3918</v>
      </c>
      <c r="C32" s="14">
        <v>934037470</v>
      </c>
      <c r="D32" s="14">
        <v>114520</v>
      </c>
      <c r="E32" s="14">
        <v>123256603</v>
      </c>
      <c r="F32" s="14">
        <v>47670</v>
      </c>
      <c r="G32" s="14">
        <v>37107667</v>
      </c>
      <c r="H32" s="7" t="s">
        <v>17</v>
      </c>
      <c r="I32" s="7" t="s">
        <v>17</v>
      </c>
      <c r="J32" s="7" t="s">
        <v>17</v>
      </c>
      <c r="K32" s="7" t="s">
        <v>17</v>
      </c>
      <c r="L32" s="14">
        <v>21104</v>
      </c>
      <c r="M32" s="14">
        <v>19479207</v>
      </c>
      <c r="N32" s="14">
        <v>13578</v>
      </c>
      <c r="O32" s="14">
        <v>21475958</v>
      </c>
      <c r="P32" s="14">
        <v>7358</v>
      </c>
      <c r="Q32" s="14">
        <v>5734033</v>
      </c>
      <c r="R32" s="14">
        <v>24810</v>
      </c>
      <c r="S32" s="15">
        <v>39459738</v>
      </c>
      <c r="T32" s="16"/>
      <c r="U32" s="16"/>
      <c r="V32" s="16"/>
      <c r="W32" s="16"/>
      <c r="X32" s="16"/>
      <c r="Y32" s="16"/>
      <c r="Z32" s="16"/>
      <c r="AA32" s="16"/>
      <c r="AB32" s="16"/>
      <c r="AC32" s="16"/>
      <c r="AD32" s="16"/>
      <c r="AE32" s="16"/>
      <c r="AF32" s="16"/>
      <c r="AG32" s="16"/>
      <c r="AH32" s="16"/>
    </row>
    <row r="33" spans="1:34" ht="12" customHeight="1" hidden="1">
      <c r="A33" s="13" t="s">
        <v>31</v>
      </c>
      <c r="B33" s="14">
        <v>791</v>
      </c>
      <c r="C33" s="14">
        <v>175556167</v>
      </c>
      <c r="D33" s="14">
        <v>123457</v>
      </c>
      <c r="E33" s="14">
        <v>130302155</v>
      </c>
      <c r="F33" s="14">
        <v>52053</v>
      </c>
      <c r="G33" s="14">
        <v>31901866</v>
      </c>
      <c r="H33" s="7" t="s">
        <v>17</v>
      </c>
      <c r="I33" s="7" t="s">
        <v>17</v>
      </c>
      <c r="J33" s="7" t="s">
        <v>17</v>
      </c>
      <c r="K33" s="7" t="s">
        <v>17</v>
      </c>
      <c r="L33" s="14">
        <v>22188</v>
      </c>
      <c r="M33" s="14">
        <v>18650093</v>
      </c>
      <c r="N33" s="14">
        <v>14461</v>
      </c>
      <c r="O33" s="14">
        <v>19346923</v>
      </c>
      <c r="P33" s="14">
        <v>6930</v>
      </c>
      <c r="Q33" s="14">
        <v>8460620</v>
      </c>
      <c r="R33" s="14">
        <v>27825</v>
      </c>
      <c r="S33" s="15">
        <v>51942653</v>
      </c>
      <c r="T33" s="16"/>
      <c r="U33" s="16"/>
      <c r="V33" s="16"/>
      <c r="W33" s="16"/>
      <c r="X33" s="16"/>
      <c r="Y33" s="16"/>
      <c r="Z33" s="16"/>
      <c r="AA33" s="16"/>
      <c r="AB33" s="16"/>
      <c r="AC33" s="16"/>
      <c r="AD33" s="16"/>
      <c r="AE33" s="16"/>
      <c r="AF33" s="16"/>
      <c r="AG33" s="16"/>
      <c r="AH33" s="16"/>
    </row>
    <row r="34" spans="1:34" ht="12" customHeight="1" hidden="1">
      <c r="A34" s="13" t="s">
        <v>32</v>
      </c>
      <c r="B34" s="14">
        <v>1590</v>
      </c>
      <c r="C34" s="14">
        <v>9549612</v>
      </c>
      <c r="D34" s="14">
        <v>112123</v>
      </c>
      <c r="E34" s="14">
        <v>116033520</v>
      </c>
      <c r="F34" s="14">
        <v>42806</v>
      </c>
      <c r="G34" s="14">
        <v>32107727</v>
      </c>
      <c r="H34" s="7" t="s">
        <v>17</v>
      </c>
      <c r="I34" s="7" t="s">
        <v>17</v>
      </c>
      <c r="J34" s="7" t="s">
        <v>17</v>
      </c>
      <c r="K34" s="7" t="s">
        <v>17</v>
      </c>
      <c r="L34" s="14">
        <v>19510</v>
      </c>
      <c r="M34" s="14">
        <v>24374427</v>
      </c>
      <c r="N34" s="14">
        <v>18885</v>
      </c>
      <c r="O34" s="14">
        <v>18543743</v>
      </c>
      <c r="P34" s="14">
        <v>3479</v>
      </c>
      <c r="Q34" s="14">
        <v>5202781</v>
      </c>
      <c r="R34" s="14">
        <v>27443</v>
      </c>
      <c r="S34" s="15">
        <v>35804842</v>
      </c>
      <c r="T34" s="16"/>
      <c r="U34" s="16"/>
      <c r="V34" s="16"/>
      <c r="W34" s="16"/>
      <c r="X34" s="16"/>
      <c r="Y34" s="16"/>
      <c r="Z34" s="16"/>
      <c r="AA34" s="16"/>
      <c r="AB34" s="16"/>
      <c r="AC34" s="16"/>
      <c r="AD34" s="16"/>
      <c r="AE34" s="16"/>
      <c r="AF34" s="16"/>
      <c r="AG34" s="16"/>
      <c r="AH34" s="16"/>
    </row>
    <row r="35" spans="1:34" ht="12" customHeight="1" hidden="1">
      <c r="A35" s="13" t="s">
        <v>33</v>
      </c>
      <c r="B35" s="14">
        <v>1231</v>
      </c>
      <c r="C35" s="14">
        <v>1890777</v>
      </c>
      <c r="D35" s="14">
        <v>118081</v>
      </c>
      <c r="E35" s="14">
        <v>94155257</v>
      </c>
      <c r="F35" s="14">
        <v>44588</v>
      </c>
      <c r="G35" s="14">
        <v>29793646</v>
      </c>
      <c r="H35" s="7" t="s">
        <v>17</v>
      </c>
      <c r="I35" s="7" t="s">
        <v>17</v>
      </c>
      <c r="J35" s="7" t="s">
        <v>17</v>
      </c>
      <c r="K35" s="7" t="s">
        <v>17</v>
      </c>
      <c r="L35" s="14">
        <v>21973</v>
      </c>
      <c r="M35" s="14">
        <v>18039916</v>
      </c>
      <c r="N35" s="14">
        <v>14597</v>
      </c>
      <c r="O35" s="14">
        <v>18798665</v>
      </c>
      <c r="P35" s="14">
        <v>8345</v>
      </c>
      <c r="Q35" s="14">
        <v>6096385</v>
      </c>
      <c r="R35" s="14">
        <v>28578</v>
      </c>
      <c r="S35" s="15">
        <v>21426645</v>
      </c>
      <c r="T35" s="16"/>
      <c r="U35" s="16"/>
      <c r="V35" s="16"/>
      <c r="W35" s="16"/>
      <c r="X35" s="16"/>
      <c r="Y35" s="16"/>
      <c r="Z35" s="16"/>
      <c r="AA35" s="16"/>
      <c r="AB35" s="16"/>
      <c r="AC35" s="16"/>
      <c r="AD35" s="16"/>
      <c r="AE35" s="16"/>
      <c r="AF35" s="16"/>
      <c r="AG35" s="16"/>
      <c r="AH35" s="16"/>
    </row>
    <row r="36" spans="1:34" ht="12" customHeight="1" hidden="1">
      <c r="A36" s="13" t="s">
        <v>34</v>
      </c>
      <c r="B36" s="14">
        <v>828</v>
      </c>
      <c r="C36" s="14">
        <v>183997906</v>
      </c>
      <c r="D36" s="14">
        <v>128499</v>
      </c>
      <c r="E36" s="14">
        <v>103907442</v>
      </c>
      <c r="F36" s="14">
        <v>46758</v>
      </c>
      <c r="G36" s="14">
        <v>31291222</v>
      </c>
      <c r="H36" s="7" t="s">
        <v>17</v>
      </c>
      <c r="I36" s="7" t="s">
        <v>17</v>
      </c>
      <c r="J36" s="7" t="s">
        <v>17</v>
      </c>
      <c r="K36" s="7" t="s">
        <v>17</v>
      </c>
      <c r="L36" s="14">
        <v>21680</v>
      </c>
      <c r="M36" s="14">
        <v>21059518</v>
      </c>
      <c r="N36" s="14">
        <v>13312</v>
      </c>
      <c r="O36" s="14">
        <v>17687689</v>
      </c>
      <c r="P36" s="14">
        <v>10304</v>
      </c>
      <c r="Q36" s="14">
        <v>4650529</v>
      </c>
      <c r="R36" s="14">
        <v>36445</v>
      </c>
      <c r="S36" s="15">
        <v>29218484</v>
      </c>
      <c r="T36" s="16"/>
      <c r="U36" s="16"/>
      <c r="V36" s="16"/>
      <c r="W36" s="16"/>
      <c r="X36" s="16"/>
      <c r="Y36" s="16"/>
      <c r="Z36" s="16"/>
      <c r="AA36" s="16"/>
      <c r="AB36" s="16"/>
      <c r="AC36" s="16"/>
      <c r="AD36" s="16"/>
      <c r="AE36" s="16"/>
      <c r="AF36" s="16"/>
      <c r="AG36" s="16"/>
      <c r="AH36" s="16"/>
    </row>
    <row r="37" spans="1:34" ht="12" customHeight="1" hidden="1">
      <c r="A37" s="13" t="s">
        <v>35</v>
      </c>
      <c r="B37" s="14">
        <v>958</v>
      </c>
      <c r="C37" s="14">
        <v>33551552</v>
      </c>
      <c r="D37" s="14">
        <v>92468</v>
      </c>
      <c r="E37" s="14">
        <v>87380819</v>
      </c>
      <c r="F37" s="14">
        <v>33565</v>
      </c>
      <c r="G37" s="14">
        <v>25668880</v>
      </c>
      <c r="H37" s="7" t="s">
        <v>17</v>
      </c>
      <c r="I37" s="7" t="s">
        <v>17</v>
      </c>
      <c r="J37" s="7" t="s">
        <v>17</v>
      </c>
      <c r="K37" s="7" t="s">
        <v>17</v>
      </c>
      <c r="L37" s="14">
        <v>17035</v>
      </c>
      <c r="M37" s="14">
        <v>15643045</v>
      </c>
      <c r="N37" s="14">
        <v>11788</v>
      </c>
      <c r="O37" s="14">
        <v>12148333</v>
      </c>
      <c r="P37" s="14">
        <v>6441</v>
      </c>
      <c r="Q37" s="14">
        <v>898878</v>
      </c>
      <c r="R37" s="14">
        <v>23639</v>
      </c>
      <c r="S37" s="15">
        <v>33021683</v>
      </c>
      <c r="T37" s="16"/>
      <c r="U37" s="16"/>
      <c r="V37" s="16"/>
      <c r="W37" s="16"/>
      <c r="X37" s="16"/>
      <c r="Y37" s="16"/>
      <c r="Z37" s="16"/>
      <c r="AA37" s="16"/>
      <c r="AB37" s="16"/>
      <c r="AC37" s="16"/>
      <c r="AD37" s="16"/>
      <c r="AE37" s="16"/>
      <c r="AF37" s="16"/>
      <c r="AG37" s="16"/>
      <c r="AH37" s="16"/>
    </row>
    <row r="38" spans="1:34" ht="12" customHeight="1" hidden="1">
      <c r="A38" s="13" t="s">
        <v>36</v>
      </c>
      <c r="B38" s="14">
        <v>817</v>
      </c>
      <c r="C38" s="14">
        <v>1378762</v>
      </c>
      <c r="D38" s="14">
        <v>108501</v>
      </c>
      <c r="E38" s="14">
        <v>87145272</v>
      </c>
      <c r="F38" s="14">
        <v>39112</v>
      </c>
      <c r="G38" s="14">
        <v>28866539</v>
      </c>
      <c r="H38" s="7" t="s">
        <v>17</v>
      </c>
      <c r="I38" s="7" t="s">
        <v>17</v>
      </c>
      <c r="J38" s="7" t="s">
        <v>17</v>
      </c>
      <c r="K38" s="7" t="s">
        <v>17</v>
      </c>
      <c r="L38" s="14">
        <v>19237</v>
      </c>
      <c r="M38" s="14">
        <v>17366610</v>
      </c>
      <c r="N38" s="14">
        <v>12575</v>
      </c>
      <c r="O38" s="14">
        <v>18517169</v>
      </c>
      <c r="P38" s="14">
        <v>7024</v>
      </c>
      <c r="Q38" s="14">
        <v>1971153</v>
      </c>
      <c r="R38" s="14">
        <v>30553</v>
      </c>
      <c r="S38" s="15">
        <v>20423801</v>
      </c>
      <c r="T38" s="16"/>
      <c r="U38" s="16"/>
      <c r="V38" s="16"/>
      <c r="W38" s="16"/>
      <c r="X38" s="16"/>
      <c r="Y38" s="16"/>
      <c r="Z38" s="16"/>
      <c r="AA38" s="16"/>
      <c r="AB38" s="16"/>
      <c r="AC38" s="16"/>
      <c r="AD38" s="16"/>
      <c r="AE38" s="16"/>
      <c r="AF38" s="16"/>
      <c r="AG38" s="16"/>
      <c r="AH38" s="16"/>
    </row>
    <row r="39" spans="1:34" ht="12" customHeight="1" hidden="1">
      <c r="A39" s="13" t="s">
        <v>37</v>
      </c>
      <c r="B39" s="14">
        <v>2912</v>
      </c>
      <c r="C39" s="14">
        <v>1017086049</v>
      </c>
      <c r="D39" s="14">
        <v>118064</v>
      </c>
      <c r="E39" s="14">
        <v>97783742</v>
      </c>
      <c r="F39" s="14">
        <v>40171</v>
      </c>
      <c r="G39" s="14">
        <v>33670005</v>
      </c>
      <c r="H39" s="7" t="s">
        <v>17</v>
      </c>
      <c r="I39" s="7" t="s">
        <v>17</v>
      </c>
      <c r="J39" s="7" t="s">
        <v>17</v>
      </c>
      <c r="K39" s="7" t="s">
        <v>17</v>
      </c>
      <c r="L39" s="14">
        <v>20533</v>
      </c>
      <c r="M39" s="14">
        <v>14953646</v>
      </c>
      <c r="N39" s="14">
        <v>21546</v>
      </c>
      <c r="O39" s="14">
        <v>15017326</v>
      </c>
      <c r="P39" s="14">
        <v>4983</v>
      </c>
      <c r="Q39" s="14">
        <v>7330099</v>
      </c>
      <c r="R39" s="14">
        <v>30831</v>
      </c>
      <c r="S39" s="15">
        <v>26812666</v>
      </c>
      <c r="T39" s="16"/>
      <c r="U39" s="16"/>
      <c r="V39" s="16"/>
      <c r="W39" s="16"/>
      <c r="X39" s="16"/>
      <c r="Y39" s="16"/>
      <c r="Z39" s="16"/>
      <c r="AA39" s="16"/>
      <c r="AB39" s="16"/>
      <c r="AC39" s="16"/>
      <c r="AD39" s="16"/>
      <c r="AE39" s="16"/>
      <c r="AF39" s="16"/>
      <c r="AG39" s="16"/>
      <c r="AH39" s="16"/>
    </row>
    <row r="40" spans="1:34" ht="12" customHeight="1" hidden="1">
      <c r="A40" s="13" t="s">
        <v>38</v>
      </c>
      <c r="B40" s="14">
        <v>3068</v>
      </c>
      <c r="C40" s="14">
        <v>36602418</v>
      </c>
      <c r="D40" s="14">
        <v>117155</v>
      </c>
      <c r="E40" s="14">
        <v>117269773</v>
      </c>
      <c r="F40" s="14">
        <v>43284</v>
      </c>
      <c r="G40" s="14">
        <v>29277793</v>
      </c>
      <c r="H40" s="7" t="s">
        <v>17</v>
      </c>
      <c r="I40" s="7" t="s">
        <v>17</v>
      </c>
      <c r="J40" s="7" t="s">
        <v>17</v>
      </c>
      <c r="K40" s="7" t="s">
        <v>17</v>
      </c>
      <c r="L40" s="14">
        <v>21799</v>
      </c>
      <c r="M40" s="14">
        <v>15775388</v>
      </c>
      <c r="N40" s="14">
        <v>15418</v>
      </c>
      <c r="O40" s="14">
        <v>23125699</v>
      </c>
      <c r="P40" s="14">
        <v>5011</v>
      </c>
      <c r="Q40" s="14">
        <v>983430</v>
      </c>
      <c r="R40" s="14">
        <v>31643</v>
      </c>
      <c r="S40" s="15">
        <v>48107463</v>
      </c>
      <c r="T40" s="16"/>
      <c r="U40" s="16"/>
      <c r="V40" s="16"/>
      <c r="W40" s="16"/>
      <c r="X40" s="16"/>
      <c r="Y40" s="16"/>
      <c r="Z40" s="16"/>
      <c r="AA40" s="16"/>
      <c r="AB40" s="16"/>
      <c r="AC40" s="16"/>
      <c r="AD40" s="16"/>
      <c r="AE40" s="16"/>
      <c r="AF40" s="16"/>
      <c r="AG40" s="16"/>
      <c r="AH40" s="16"/>
    </row>
    <row r="41" spans="1:19" ht="12" customHeight="1">
      <c r="A41" s="10" t="s">
        <v>40</v>
      </c>
      <c r="B41" s="11">
        <v>15955</v>
      </c>
      <c r="C41" s="11">
        <v>63124084</v>
      </c>
      <c r="D41" s="11">
        <v>1616286</v>
      </c>
      <c r="E41" s="11">
        <v>1193078085</v>
      </c>
      <c r="F41" s="11">
        <v>654745</v>
      </c>
      <c r="G41" s="11">
        <v>388944333</v>
      </c>
      <c r="H41" s="17" t="s">
        <v>17</v>
      </c>
      <c r="I41" s="17" t="s">
        <v>17</v>
      </c>
      <c r="J41" s="17" t="s">
        <v>17</v>
      </c>
      <c r="K41" s="17" t="s">
        <v>17</v>
      </c>
      <c r="L41" s="11">
        <v>246082</v>
      </c>
      <c r="M41" s="11">
        <v>220500281</v>
      </c>
      <c r="N41" s="11">
        <v>187107</v>
      </c>
      <c r="O41" s="11">
        <v>198708805</v>
      </c>
      <c r="P41" s="11">
        <v>72488</v>
      </c>
      <c r="Q41" s="11">
        <v>38426149</v>
      </c>
      <c r="R41" s="11">
        <v>455864</v>
      </c>
      <c r="S41" s="12">
        <v>346498518</v>
      </c>
    </row>
    <row r="42" spans="1:34" ht="12" customHeight="1" hidden="1">
      <c r="A42" s="13" t="s">
        <v>27</v>
      </c>
      <c r="B42" s="14">
        <v>5139</v>
      </c>
      <c r="C42" s="14">
        <v>2472095</v>
      </c>
      <c r="D42" s="14">
        <v>135149</v>
      </c>
      <c r="E42" s="14">
        <v>99789262</v>
      </c>
      <c r="F42" s="14">
        <v>49522</v>
      </c>
      <c r="G42" s="14">
        <v>27853046</v>
      </c>
      <c r="H42" s="7" t="s">
        <v>17</v>
      </c>
      <c r="I42" s="7" t="s">
        <v>17</v>
      </c>
      <c r="J42" s="7" t="s">
        <v>17</v>
      </c>
      <c r="K42" s="7" t="s">
        <v>17</v>
      </c>
      <c r="L42" s="14">
        <v>20532</v>
      </c>
      <c r="M42" s="14">
        <v>14606443</v>
      </c>
      <c r="N42" s="14">
        <v>16739</v>
      </c>
      <c r="O42" s="14">
        <v>18805424</v>
      </c>
      <c r="P42" s="14">
        <v>5285</v>
      </c>
      <c r="Q42" s="14">
        <v>2165174</v>
      </c>
      <c r="R42" s="14">
        <v>43071</v>
      </c>
      <c r="S42" s="15">
        <v>36359176</v>
      </c>
      <c r="T42" s="16"/>
      <c r="U42" s="16"/>
      <c r="V42" s="16"/>
      <c r="W42" s="16"/>
      <c r="X42" s="16"/>
      <c r="Y42" s="16"/>
      <c r="Z42" s="16"/>
      <c r="AA42" s="16"/>
      <c r="AB42" s="16"/>
      <c r="AC42" s="16"/>
      <c r="AD42" s="16"/>
      <c r="AE42" s="16"/>
      <c r="AF42" s="16"/>
      <c r="AG42" s="16"/>
      <c r="AH42" s="16"/>
    </row>
    <row r="43" spans="1:34" ht="12" customHeight="1" hidden="1">
      <c r="A43" s="13" t="s">
        <v>28</v>
      </c>
      <c r="B43" s="14">
        <v>681</v>
      </c>
      <c r="C43" s="14">
        <v>592583</v>
      </c>
      <c r="D43" s="14">
        <v>77441</v>
      </c>
      <c r="E43" s="14">
        <v>93988808</v>
      </c>
      <c r="F43" s="14">
        <v>32015</v>
      </c>
      <c r="G43" s="14">
        <v>33869815</v>
      </c>
      <c r="H43" s="7" t="s">
        <v>17</v>
      </c>
      <c r="I43" s="7" t="s">
        <v>17</v>
      </c>
      <c r="J43" s="7" t="s">
        <v>17</v>
      </c>
      <c r="K43" s="7" t="s">
        <v>17</v>
      </c>
      <c r="L43" s="14">
        <v>11994</v>
      </c>
      <c r="M43" s="14">
        <v>7767265</v>
      </c>
      <c r="N43" s="14">
        <v>7464</v>
      </c>
      <c r="O43" s="14">
        <v>8618224</v>
      </c>
      <c r="P43" s="14">
        <v>3927</v>
      </c>
      <c r="Q43" s="14">
        <v>4800620</v>
      </c>
      <c r="R43" s="14">
        <v>22041</v>
      </c>
      <c r="S43" s="15">
        <v>38932883</v>
      </c>
      <c r="T43" s="16"/>
      <c r="U43" s="16"/>
      <c r="V43" s="16"/>
      <c r="W43" s="16"/>
      <c r="X43" s="16"/>
      <c r="Y43" s="16"/>
      <c r="Z43" s="16"/>
      <c r="AA43" s="16"/>
      <c r="AB43" s="16"/>
      <c r="AC43" s="16"/>
      <c r="AD43" s="16"/>
      <c r="AE43" s="16"/>
      <c r="AF43" s="16"/>
      <c r="AG43" s="16"/>
      <c r="AH43" s="16"/>
    </row>
    <row r="44" spans="1:34" ht="12" customHeight="1" hidden="1">
      <c r="A44" s="13" t="s">
        <v>29</v>
      </c>
      <c r="B44" s="14">
        <v>1705</v>
      </c>
      <c r="C44" s="14">
        <v>876595</v>
      </c>
      <c r="D44" s="14">
        <v>150375</v>
      </c>
      <c r="E44" s="14">
        <v>95112407</v>
      </c>
      <c r="F44" s="14">
        <v>61792</v>
      </c>
      <c r="G44" s="14">
        <v>33485588</v>
      </c>
      <c r="H44" s="7" t="s">
        <v>17</v>
      </c>
      <c r="I44" s="7" t="s">
        <v>17</v>
      </c>
      <c r="J44" s="7" t="s">
        <v>17</v>
      </c>
      <c r="K44" s="7" t="s">
        <v>17</v>
      </c>
      <c r="L44" s="14">
        <v>21135</v>
      </c>
      <c r="M44" s="14">
        <v>15771006</v>
      </c>
      <c r="N44" s="14">
        <v>15373</v>
      </c>
      <c r="O44" s="14">
        <v>15479959</v>
      </c>
      <c r="P44" s="14">
        <v>10414</v>
      </c>
      <c r="Q44" s="14">
        <v>3218282</v>
      </c>
      <c r="R44" s="14">
        <v>41661</v>
      </c>
      <c r="S44" s="15">
        <v>27157572</v>
      </c>
      <c r="T44" s="16"/>
      <c r="U44" s="16"/>
      <c r="V44" s="16"/>
      <c r="W44" s="16"/>
      <c r="X44" s="16"/>
      <c r="Y44" s="16"/>
      <c r="Z44" s="16"/>
      <c r="AA44" s="16"/>
      <c r="AB44" s="16"/>
      <c r="AC44" s="16"/>
      <c r="AD44" s="16"/>
      <c r="AE44" s="16"/>
      <c r="AF44" s="16"/>
      <c r="AG44" s="16"/>
      <c r="AH44" s="16"/>
    </row>
    <row r="45" spans="1:34" ht="12" customHeight="1" hidden="1">
      <c r="A45" s="13" t="s">
        <v>30</v>
      </c>
      <c r="B45" s="14">
        <v>896</v>
      </c>
      <c r="C45" s="14">
        <v>3156067</v>
      </c>
      <c r="D45" s="14">
        <v>155112</v>
      </c>
      <c r="E45" s="14">
        <v>96320078</v>
      </c>
      <c r="F45" s="14">
        <v>67360</v>
      </c>
      <c r="G45" s="14">
        <v>32843084</v>
      </c>
      <c r="H45" s="7" t="s">
        <v>17</v>
      </c>
      <c r="I45" s="7" t="s">
        <v>17</v>
      </c>
      <c r="J45" s="7" t="s">
        <v>17</v>
      </c>
      <c r="K45" s="7" t="s">
        <v>17</v>
      </c>
      <c r="L45" s="14">
        <v>20482</v>
      </c>
      <c r="M45" s="14">
        <v>16873265</v>
      </c>
      <c r="N45" s="14">
        <v>12773</v>
      </c>
      <c r="O45" s="14">
        <v>15884342</v>
      </c>
      <c r="P45" s="14">
        <v>9088</v>
      </c>
      <c r="Q45" s="14">
        <v>6648129</v>
      </c>
      <c r="R45" s="14">
        <v>45409</v>
      </c>
      <c r="S45" s="15">
        <v>24071257</v>
      </c>
      <c r="T45" s="16"/>
      <c r="U45" s="16"/>
      <c r="V45" s="16"/>
      <c r="W45" s="16"/>
      <c r="X45" s="16"/>
      <c r="Y45" s="16"/>
      <c r="Z45" s="16"/>
      <c r="AA45" s="16"/>
      <c r="AB45" s="16"/>
      <c r="AC45" s="16"/>
      <c r="AD45" s="16"/>
      <c r="AE45" s="16"/>
      <c r="AF45" s="16"/>
      <c r="AG45" s="16"/>
      <c r="AH45" s="16"/>
    </row>
    <row r="46" spans="1:34" ht="12" customHeight="1" hidden="1">
      <c r="A46" s="13" t="s">
        <v>31</v>
      </c>
      <c r="B46" s="14">
        <v>1011</v>
      </c>
      <c r="C46" s="14">
        <v>1066690</v>
      </c>
      <c r="D46" s="14">
        <v>155660</v>
      </c>
      <c r="E46" s="14">
        <v>99601949</v>
      </c>
      <c r="F46" s="14">
        <v>61296</v>
      </c>
      <c r="G46" s="14">
        <v>34534313</v>
      </c>
      <c r="H46" s="7" t="s">
        <v>17</v>
      </c>
      <c r="I46" s="7" t="s">
        <v>17</v>
      </c>
      <c r="J46" s="7" t="s">
        <v>17</v>
      </c>
      <c r="K46" s="7" t="s">
        <v>17</v>
      </c>
      <c r="L46" s="14">
        <v>21233</v>
      </c>
      <c r="M46" s="14">
        <v>15847324</v>
      </c>
      <c r="N46" s="14">
        <v>21806</v>
      </c>
      <c r="O46" s="14">
        <v>18820906</v>
      </c>
      <c r="P46" s="14">
        <v>11553</v>
      </c>
      <c r="Q46" s="14">
        <v>4520728</v>
      </c>
      <c r="R46" s="14">
        <v>39772</v>
      </c>
      <c r="S46" s="15">
        <v>25878679</v>
      </c>
      <c r="T46" s="16"/>
      <c r="U46" s="16"/>
      <c r="V46" s="16"/>
      <c r="W46" s="16"/>
      <c r="X46" s="16"/>
      <c r="Y46" s="16"/>
      <c r="Z46" s="16"/>
      <c r="AA46" s="16"/>
      <c r="AB46" s="16"/>
      <c r="AC46" s="16"/>
      <c r="AD46" s="16"/>
      <c r="AE46" s="16"/>
      <c r="AF46" s="16"/>
      <c r="AG46" s="16"/>
      <c r="AH46" s="16"/>
    </row>
    <row r="47" spans="1:34" ht="12" customHeight="1" hidden="1">
      <c r="A47" s="13" t="s">
        <v>32</v>
      </c>
      <c r="B47" s="14">
        <v>1257</v>
      </c>
      <c r="C47" s="14">
        <v>5750801</v>
      </c>
      <c r="D47" s="14">
        <v>129331</v>
      </c>
      <c r="E47" s="14">
        <v>106999381</v>
      </c>
      <c r="F47" s="14">
        <v>55124</v>
      </c>
      <c r="G47" s="14">
        <v>27023800</v>
      </c>
      <c r="H47" s="7" t="s">
        <v>17</v>
      </c>
      <c r="I47" s="7" t="s">
        <v>17</v>
      </c>
      <c r="J47" s="7" t="s">
        <v>17</v>
      </c>
      <c r="K47" s="7" t="s">
        <v>17</v>
      </c>
      <c r="L47" s="14">
        <v>23754</v>
      </c>
      <c r="M47" s="14">
        <v>32342134</v>
      </c>
      <c r="N47" s="14">
        <v>12937</v>
      </c>
      <c r="O47" s="14">
        <v>21759409</v>
      </c>
      <c r="P47" s="14">
        <v>6950</v>
      </c>
      <c r="Q47" s="14">
        <v>5747021</v>
      </c>
      <c r="R47" s="14">
        <v>30566</v>
      </c>
      <c r="S47" s="15">
        <v>20127016</v>
      </c>
      <c r="T47" s="16"/>
      <c r="U47" s="16"/>
      <c r="V47" s="16"/>
      <c r="W47" s="16"/>
      <c r="X47" s="16"/>
      <c r="Y47" s="16"/>
      <c r="Z47" s="16"/>
      <c r="AA47" s="16"/>
      <c r="AB47" s="16"/>
      <c r="AC47" s="16"/>
      <c r="AD47" s="16"/>
      <c r="AE47" s="16"/>
      <c r="AF47" s="16"/>
      <c r="AG47" s="16"/>
      <c r="AH47" s="16"/>
    </row>
    <row r="48" spans="1:34" ht="12" customHeight="1" hidden="1">
      <c r="A48" s="13" t="s">
        <v>33</v>
      </c>
      <c r="B48" s="14">
        <v>534</v>
      </c>
      <c r="C48" s="14">
        <v>8816964</v>
      </c>
      <c r="D48" s="14">
        <v>146380</v>
      </c>
      <c r="E48" s="14">
        <v>105562840</v>
      </c>
      <c r="F48" s="14">
        <v>58809</v>
      </c>
      <c r="G48" s="14">
        <v>31657741</v>
      </c>
      <c r="H48" s="7" t="s">
        <v>17</v>
      </c>
      <c r="I48" s="7" t="s">
        <v>17</v>
      </c>
      <c r="J48" s="7" t="s">
        <v>17</v>
      </c>
      <c r="K48" s="7" t="s">
        <v>17</v>
      </c>
      <c r="L48" s="14">
        <v>21380</v>
      </c>
      <c r="M48" s="14">
        <v>22530790</v>
      </c>
      <c r="N48" s="14">
        <v>20078</v>
      </c>
      <c r="O48" s="14">
        <v>17068435</v>
      </c>
      <c r="P48" s="14">
        <v>4783</v>
      </c>
      <c r="Q48" s="14">
        <v>1138044</v>
      </c>
      <c r="R48" s="14">
        <v>41330</v>
      </c>
      <c r="S48" s="15">
        <v>33167830</v>
      </c>
      <c r="T48" s="16"/>
      <c r="U48" s="16"/>
      <c r="V48" s="16"/>
      <c r="W48" s="16"/>
      <c r="X48" s="16"/>
      <c r="Y48" s="16"/>
      <c r="Z48" s="16"/>
      <c r="AA48" s="16"/>
      <c r="AB48" s="16"/>
      <c r="AC48" s="16"/>
      <c r="AD48" s="16"/>
      <c r="AE48" s="16"/>
      <c r="AF48" s="16"/>
      <c r="AG48" s="16"/>
      <c r="AH48" s="16"/>
    </row>
    <row r="49" spans="1:34" ht="12" customHeight="1" hidden="1">
      <c r="A49" s="13" t="s">
        <v>34</v>
      </c>
      <c r="B49" s="14">
        <v>334</v>
      </c>
      <c r="C49" s="14">
        <v>835586</v>
      </c>
      <c r="D49" s="14">
        <v>130519</v>
      </c>
      <c r="E49" s="14">
        <v>115462457</v>
      </c>
      <c r="F49" s="14">
        <v>53547</v>
      </c>
      <c r="G49" s="14">
        <v>34377946</v>
      </c>
      <c r="H49" s="7" t="s">
        <v>17</v>
      </c>
      <c r="I49" s="7" t="s">
        <v>17</v>
      </c>
      <c r="J49" s="7" t="s">
        <v>17</v>
      </c>
      <c r="K49" s="7" t="s">
        <v>17</v>
      </c>
      <c r="L49" s="14">
        <v>21788</v>
      </c>
      <c r="M49" s="14">
        <v>32111195</v>
      </c>
      <c r="N49" s="14">
        <v>14309</v>
      </c>
      <c r="O49" s="14">
        <v>16939745</v>
      </c>
      <c r="P49" s="14">
        <v>3151</v>
      </c>
      <c r="Q49" s="14">
        <v>2467765</v>
      </c>
      <c r="R49" s="14">
        <v>37724</v>
      </c>
      <c r="S49" s="15">
        <v>29565806</v>
      </c>
      <c r="T49" s="16"/>
      <c r="U49" s="16"/>
      <c r="V49" s="16"/>
      <c r="W49" s="16"/>
      <c r="X49" s="16"/>
      <c r="Y49" s="16"/>
      <c r="Z49" s="16"/>
      <c r="AA49" s="16"/>
      <c r="AB49" s="16"/>
      <c r="AC49" s="16"/>
      <c r="AD49" s="16"/>
      <c r="AE49" s="16"/>
      <c r="AF49" s="16"/>
      <c r="AG49" s="16"/>
      <c r="AH49" s="16"/>
    </row>
    <row r="50" spans="1:34" ht="12" customHeight="1" hidden="1">
      <c r="A50" s="13" t="s">
        <v>35</v>
      </c>
      <c r="B50" s="14">
        <v>245</v>
      </c>
      <c r="C50" s="14">
        <v>645789</v>
      </c>
      <c r="D50" s="14">
        <v>131255</v>
      </c>
      <c r="E50" s="14">
        <v>111276746</v>
      </c>
      <c r="F50" s="14">
        <v>53352</v>
      </c>
      <c r="G50" s="14">
        <v>46284583</v>
      </c>
      <c r="H50" s="7" t="s">
        <v>17</v>
      </c>
      <c r="I50" s="7" t="s">
        <v>17</v>
      </c>
      <c r="J50" s="7" t="s">
        <v>17</v>
      </c>
      <c r="K50" s="7" t="s">
        <v>17</v>
      </c>
      <c r="L50" s="14">
        <v>20912</v>
      </c>
      <c r="M50" s="14">
        <v>18581705</v>
      </c>
      <c r="N50" s="14">
        <v>13303</v>
      </c>
      <c r="O50" s="14">
        <v>18316407</v>
      </c>
      <c r="P50" s="14">
        <v>4262</v>
      </c>
      <c r="Q50" s="14">
        <v>1778019</v>
      </c>
      <c r="R50" s="14">
        <v>39426</v>
      </c>
      <c r="S50" s="15">
        <v>26316032</v>
      </c>
      <c r="T50" s="16"/>
      <c r="U50" s="16"/>
      <c r="V50" s="16"/>
      <c r="W50" s="16"/>
      <c r="X50" s="16"/>
      <c r="Y50" s="16"/>
      <c r="Z50" s="16"/>
      <c r="AA50" s="16"/>
      <c r="AB50" s="16"/>
      <c r="AC50" s="16"/>
      <c r="AD50" s="16"/>
      <c r="AE50" s="16"/>
      <c r="AF50" s="16"/>
      <c r="AG50" s="16"/>
      <c r="AH50" s="16"/>
    </row>
    <row r="51" spans="1:34" ht="12" customHeight="1" hidden="1">
      <c r="A51" s="13" t="s">
        <v>36</v>
      </c>
      <c r="B51" s="14">
        <v>585</v>
      </c>
      <c r="C51" s="14">
        <v>703419</v>
      </c>
      <c r="D51" s="14">
        <v>137012</v>
      </c>
      <c r="E51" s="14">
        <v>88962253</v>
      </c>
      <c r="F51" s="14">
        <v>57408</v>
      </c>
      <c r="G51" s="14">
        <v>29911269</v>
      </c>
      <c r="H51" s="7" t="s">
        <v>17</v>
      </c>
      <c r="I51" s="7" t="s">
        <v>17</v>
      </c>
      <c r="J51" s="7" t="s">
        <v>17</v>
      </c>
      <c r="K51" s="7" t="s">
        <v>17</v>
      </c>
      <c r="L51" s="14">
        <v>21452</v>
      </c>
      <c r="M51" s="14">
        <v>17028354</v>
      </c>
      <c r="N51" s="14">
        <v>16067</v>
      </c>
      <c r="O51" s="14">
        <v>15431683</v>
      </c>
      <c r="P51" s="14">
        <v>5850</v>
      </c>
      <c r="Q51" s="14">
        <v>2372293</v>
      </c>
      <c r="R51" s="14">
        <v>36235</v>
      </c>
      <c r="S51" s="15">
        <v>24218654</v>
      </c>
      <c r="T51" s="16"/>
      <c r="U51" s="16"/>
      <c r="V51" s="16"/>
      <c r="W51" s="16"/>
      <c r="X51" s="16"/>
      <c r="Y51" s="16"/>
      <c r="Z51" s="16"/>
      <c r="AA51" s="16"/>
      <c r="AB51" s="16"/>
      <c r="AC51" s="16"/>
      <c r="AD51" s="16"/>
      <c r="AE51" s="16"/>
      <c r="AF51" s="16"/>
      <c r="AG51" s="16"/>
      <c r="AH51" s="16"/>
    </row>
    <row r="52" spans="1:34" ht="12" customHeight="1" hidden="1">
      <c r="A52" s="13" t="s">
        <v>37</v>
      </c>
      <c r="B52" s="14">
        <v>430</v>
      </c>
      <c r="C52" s="14">
        <v>769172</v>
      </c>
      <c r="D52" s="14">
        <v>124949</v>
      </c>
      <c r="E52" s="14">
        <v>85734449</v>
      </c>
      <c r="F52" s="14">
        <v>49309</v>
      </c>
      <c r="G52" s="14">
        <v>27916662</v>
      </c>
      <c r="H52" s="7" t="s">
        <v>17</v>
      </c>
      <c r="I52" s="7" t="s">
        <v>17</v>
      </c>
      <c r="J52" s="7" t="s">
        <v>17</v>
      </c>
      <c r="K52" s="7" t="s">
        <v>17</v>
      </c>
      <c r="L52" s="14">
        <v>19948</v>
      </c>
      <c r="M52" s="14">
        <v>12497490</v>
      </c>
      <c r="N52" s="14">
        <v>15154</v>
      </c>
      <c r="O52" s="14">
        <v>15527489</v>
      </c>
      <c r="P52" s="14">
        <v>3572</v>
      </c>
      <c r="Q52" s="14">
        <v>1081912</v>
      </c>
      <c r="R52" s="14">
        <v>36966</v>
      </c>
      <c r="S52" s="15">
        <v>28710896</v>
      </c>
      <c r="T52" s="16"/>
      <c r="U52" s="16"/>
      <c r="V52" s="16"/>
      <c r="W52" s="16"/>
      <c r="X52" s="16"/>
      <c r="Y52" s="16"/>
      <c r="Z52" s="16"/>
      <c r="AA52" s="16"/>
      <c r="AB52" s="16"/>
      <c r="AC52" s="16"/>
      <c r="AD52" s="16"/>
      <c r="AE52" s="16"/>
      <c r="AF52" s="16"/>
      <c r="AG52" s="16"/>
      <c r="AH52" s="16"/>
    </row>
    <row r="53" spans="1:34" ht="12" customHeight="1" hidden="1">
      <c r="A53" s="13" t="s">
        <v>38</v>
      </c>
      <c r="B53" s="14">
        <v>3138</v>
      </c>
      <c r="C53" s="14">
        <v>37438323</v>
      </c>
      <c r="D53" s="14">
        <v>143103</v>
      </c>
      <c r="E53" s="14">
        <v>94267455</v>
      </c>
      <c r="F53" s="14">
        <v>55211</v>
      </c>
      <c r="G53" s="14">
        <v>29186484</v>
      </c>
      <c r="H53" s="7" t="s">
        <v>17</v>
      </c>
      <c r="I53" s="7" t="s">
        <v>17</v>
      </c>
      <c r="J53" s="7" t="s">
        <v>17</v>
      </c>
      <c r="K53" s="7" t="s">
        <v>17</v>
      </c>
      <c r="L53" s="14">
        <v>21472</v>
      </c>
      <c r="M53" s="14">
        <v>14543310</v>
      </c>
      <c r="N53" s="14">
        <v>21104</v>
      </c>
      <c r="O53" s="14">
        <v>16056782</v>
      </c>
      <c r="P53" s="14">
        <v>3653</v>
      </c>
      <c r="Q53" s="14">
        <v>2488162</v>
      </c>
      <c r="R53" s="14">
        <v>41663</v>
      </c>
      <c r="S53" s="15">
        <v>31992717</v>
      </c>
      <c r="T53" s="16"/>
      <c r="U53" s="16"/>
      <c r="V53" s="16"/>
      <c r="W53" s="16"/>
      <c r="X53" s="16"/>
      <c r="Y53" s="16"/>
      <c r="Z53" s="16"/>
      <c r="AA53" s="16"/>
      <c r="AB53" s="16"/>
      <c r="AC53" s="16"/>
      <c r="AD53" s="16"/>
      <c r="AE53" s="16"/>
      <c r="AF53" s="16"/>
      <c r="AG53" s="16"/>
      <c r="AH53" s="16"/>
    </row>
    <row r="54" spans="1:19" ht="12" customHeight="1">
      <c r="A54" s="10" t="s">
        <v>41</v>
      </c>
      <c r="B54" s="11">
        <v>11559</v>
      </c>
      <c r="C54" s="11">
        <v>30433810</v>
      </c>
      <c r="D54" s="11">
        <v>1362825</v>
      </c>
      <c r="E54" s="11">
        <v>1010717360</v>
      </c>
      <c r="F54" s="11">
        <v>639550</v>
      </c>
      <c r="G54" s="11">
        <v>318052319</v>
      </c>
      <c r="H54" s="17" t="s">
        <v>17</v>
      </c>
      <c r="I54" s="11">
        <v>85574</v>
      </c>
      <c r="J54" s="11">
        <v>36726111</v>
      </c>
      <c r="K54" s="17" t="s">
        <v>17</v>
      </c>
      <c r="L54" s="11">
        <v>270652</v>
      </c>
      <c r="M54" s="11">
        <v>190234270</v>
      </c>
      <c r="N54" s="11">
        <v>192608</v>
      </c>
      <c r="O54" s="11">
        <v>240423385</v>
      </c>
      <c r="P54" s="11">
        <v>33602</v>
      </c>
      <c r="Q54" s="11">
        <v>17566813</v>
      </c>
      <c r="R54" s="11">
        <v>140839</v>
      </c>
      <c r="S54" s="12">
        <v>207714462</v>
      </c>
    </row>
    <row r="55" spans="1:34" ht="12" customHeight="1" hidden="1">
      <c r="A55" s="13" t="s">
        <v>27</v>
      </c>
      <c r="B55" s="14">
        <v>1566</v>
      </c>
      <c r="C55" s="14">
        <v>2973317</v>
      </c>
      <c r="D55" s="14">
        <v>116885</v>
      </c>
      <c r="E55" s="14">
        <v>86982326</v>
      </c>
      <c r="F55" s="14">
        <v>56868</v>
      </c>
      <c r="G55" s="14">
        <v>36403125</v>
      </c>
      <c r="H55" s="7" t="s">
        <v>17</v>
      </c>
      <c r="I55" s="14">
        <v>5885</v>
      </c>
      <c r="J55" s="14">
        <v>2632865</v>
      </c>
      <c r="K55" s="7" t="s">
        <v>17</v>
      </c>
      <c r="L55" s="14">
        <v>21688</v>
      </c>
      <c r="M55" s="14">
        <v>14331501</v>
      </c>
      <c r="N55" s="14">
        <v>16745</v>
      </c>
      <c r="O55" s="14">
        <v>15440088</v>
      </c>
      <c r="P55" s="14">
        <v>3565</v>
      </c>
      <c r="Q55" s="14">
        <v>1335132</v>
      </c>
      <c r="R55" s="14">
        <v>12134</v>
      </c>
      <c r="S55" s="15">
        <v>16839616</v>
      </c>
      <c r="T55" s="18"/>
      <c r="U55" s="18"/>
      <c r="V55" s="16"/>
      <c r="W55" s="16"/>
      <c r="X55" s="16"/>
      <c r="Y55" s="16"/>
      <c r="Z55" s="16"/>
      <c r="AA55" s="16"/>
      <c r="AB55" s="16"/>
      <c r="AC55" s="16"/>
      <c r="AD55" s="16"/>
      <c r="AE55" s="16"/>
      <c r="AF55" s="16"/>
      <c r="AG55" s="16"/>
      <c r="AH55" s="16"/>
    </row>
    <row r="56" spans="1:34" ht="12" customHeight="1" hidden="1">
      <c r="A56" s="13" t="s">
        <v>28</v>
      </c>
      <c r="B56" s="14">
        <v>851</v>
      </c>
      <c r="C56" s="14">
        <v>1857021</v>
      </c>
      <c r="D56" s="14">
        <v>74023</v>
      </c>
      <c r="E56" s="14">
        <v>60035253</v>
      </c>
      <c r="F56" s="14">
        <v>29885</v>
      </c>
      <c r="G56" s="14">
        <v>15768898</v>
      </c>
      <c r="H56" s="7" t="s">
        <v>17</v>
      </c>
      <c r="I56" s="14">
        <v>4697</v>
      </c>
      <c r="J56" s="14">
        <v>1317608</v>
      </c>
      <c r="K56" s="7" t="s">
        <v>17</v>
      </c>
      <c r="L56" s="14">
        <v>15392</v>
      </c>
      <c r="M56" s="14">
        <v>10111723</v>
      </c>
      <c r="N56" s="14">
        <v>11015</v>
      </c>
      <c r="O56" s="14">
        <v>14350076</v>
      </c>
      <c r="P56" s="14">
        <v>3955</v>
      </c>
      <c r="Q56" s="14">
        <v>2210376</v>
      </c>
      <c r="R56" s="14">
        <v>9079</v>
      </c>
      <c r="S56" s="15">
        <v>16276572</v>
      </c>
      <c r="T56" s="18"/>
      <c r="U56" s="18"/>
      <c r="V56" s="16"/>
      <c r="W56" s="16"/>
      <c r="X56" s="16"/>
      <c r="Y56" s="16"/>
      <c r="Z56" s="16"/>
      <c r="AA56" s="16"/>
      <c r="AB56" s="16"/>
      <c r="AC56" s="16"/>
      <c r="AD56" s="16"/>
      <c r="AE56" s="16"/>
      <c r="AF56" s="16"/>
      <c r="AG56" s="16"/>
      <c r="AH56" s="16"/>
    </row>
    <row r="57" spans="1:34" ht="12" customHeight="1" hidden="1">
      <c r="A57" s="13" t="s">
        <v>29</v>
      </c>
      <c r="B57" s="14">
        <v>581</v>
      </c>
      <c r="C57" s="14">
        <v>389757</v>
      </c>
      <c r="D57" s="14">
        <v>106537</v>
      </c>
      <c r="E57" s="14">
        <v>83257265</v>
      </c>
      <c r="F57" s="14">
        <v>46962</v>
      </c>
      <c r="G57" s="14">
        <v>26619649</v>
      </c>
      <c r="H57" s="7" t="s">
        <v>17</v>
      </c>
      <c r="I57" s="14">
        <v>6107</v>
      </c>
      <c r="J57" s="14">
        <v>2353937</v>
      </c>
      <c r="K57" s="7" t="s">
        <v>17</v>
      </c>
      <c r="L57" s="14">
        <v>23617</v>
      </c>
      <c r="M57" s="14">
        <v>17482337</v>
      </c>
      <c r="N57" s="14">
        <v>14487</v>
      </c>
      <c r="O57" s="14">
        <v>15118813</v>
      </c>
      <c r="P57" s="14">
        <v>4757</v>
      </c>
      <c r="Q57" s="14">
        <v>1337485</v>
      </c>
      <c r="R57" s="14">
        <v>10607</v>
      </c>
      <c r="S57" s="15">
        <v>20345044</v>
      </c>
      <c r="T57" s="18"/>
      <c r="U57" s="18"/>
      <c r="V57" s="16"/>
      <c r="W57" s="16"/>
      <c r="X57" s="16"/>
      <c r="Y57" s="16"/>
      <c r="Z57" s="16"/>
      <c r="AA57" s="16"/>
      <c r="AB57" s="16"/>
      <c r="AC57" s="16"/>
      <c r="AD57" s="16"/>
      <c r="AE57" s="16"/>
      <c r="AF57" s="16"/>
      <c r="AG57" s="16"/>
      <c r="AH57" s="16"/>
    </row>
    <row r="58" spans="1:34" ht="12" customHeight="1" hidden="1">
      <c r="A58" s="13" t="s">
        <v>30</v>
      </c>
      <c r="B58" s="14">
        <v>198</v>
      </c>
      <c r="C58" s="14">
        <v>720373</v>
      </c>
      <c r="D58" s="14">
        <v>115590</v>
      </c>
      <c r="E58" s="14">
        <v>110377660</v>
      </c>
      <c r="F58" s="14">
        <v>51733</v>
      </c>
      <c r="G58" s="14">
        <v>26304365</v>
      </c>
      <c r="H58" s="7" t="s">
        <v>17</v>
      </c>
      <c r="I58" s="14">
        <v>7021</v>
      </c>
      <c r="J58" s="14">
        <v>2826262</v>
      </c>
      <c r="K58" s="7" t="s">
        <v>17</v>
      </c>
      <c r="L58" s="14">
        <v>25469</v>
      </c>
      <c r="M58" s="14">
        <v>22245300</v>
      </c>
      <c r="N58" s="14">
        <v>16290</v>
      </c>
      <c r="O58" s="14">
        <v>40073412</v>
      </c>
      <c r="P58" s="14">
        <v>3435</v>
      </c>
      <c r="Q58" s="14">
        <v>1506648</v>
      </c>
      <c r="R58" s="14">
        <v>11642</v>
      </c>
      <c r="S58" s="15">
        <v>17421674</v>
      </c>
      <c r="T58" s="18"/>
      <c r="U58" s="18"/>
      <c r="V58" s="16"/>
      <c r="W58" s="16"/>
      <c r="X58" s="16"/>
      <c r="Y58" s="16"/>
      <c r="Z58" s="16"/>
      <c r="AA58" s="16"/>
      <c r="AB58" s="16"/>
      <c r="AC58" s="16"/>
      <c r="AD58" s="16"/>
      <c r="AE58" s="16"/>
      <c r="AF58" s="16"/>
      <c r="AG58" s="16"/>
      <c r="AH58" s="16"/>
    </row>
    <row r="59" spans="1:34" ht="12" customHeight="1" hidden="1">
      <c r="A59" s="13" t="s">
        <v>31</v>
      </c>
      <c r="B59" s="14">
        <v>276</v>
      </c>
      <c r="C59" s="14">
        <v>1409117</v>
      </c>
      <c r="D59" s="14">
        <v>114544</v>
      </c>
      <c r="E59" s="14">
        <v>86368250</v>
      </c>
      <c r="F59" s="14">
        <v>54264</v>
      </c>
      <c r="G59" s="14">
        <v>26605926</v>
      </c>
      <c r="H59" s="7" t="s">
        <v>17</v>
      </c>
      <c r="I59" s="14">
        <v>7387</v>
      </c>
      <c r="J59" s="14">
        <v>2831873</v>
      </c>
      <c r="K59" s="7" t="s">
        <v>17</v>
      </c>
      <c r="L59" s="14">
        <v>23536</v>
      </c>
      <c r="M59" s="14">
        <v>17010915</v>
      </c>
      <c r="N59" s="14">
        <v>15609</v>
      </c>
      <c r="O59" s="14">
        <v>21338816</v>
      </c>
      <c r="P59" s="14">
        <v>2467</v>
      </c>
      <c r="Q59" s="14">
        <v>2840439</v>
      </c>
      <c r="R59" s="14">
        <v>11281</v>
      </c>
      <c r="S59" s="15">
        <v>15740280</v>
      </c>
      <c r="T59" s="18"/>
      <c r="U59" s="18"/>
      <c r="V59" s="16"/>
      <c r="W59" s="16"/>
      <c r="X59" s="16"/>
      <c r="Y59" s="16"/>
      <c r="Z59" s="16"/>
      <c r="AA59" s="16"/>
      <c r="AB59" s="16"/>
      <c r="AC59" s="16"/>
      <c r="AD59" s="16"/>
      <c r="AE59" s="16"/>
      <c r="AF59" s="16"/>
      <c r="AG59" s="16"/>
      <c r="AH59" s="16"/>
    </row>
    <row r="60" spans="1:34" ht="12" customHeight="1" hidden="1">
      <c r="A60" s="13" t="s">
        <v>32</v>
      </c>
      <c r="B60" s="14">
        <v>639</v>
      </c>
      <c r="C60" s="14">
        <v>12506134</v>
      </c>
      <c r="D60" s="14">
        <v>105439</v>
      </c>
      <c r="E60" s="14">
        <v>83489575</v>
      </c>
      <c r="F60" s="14">
        <v>48419</v>
      </c>
      <c r="G60" s="14">
        <v>23654767</v>
      </c>
      <c r="H60" s="7" t="s">
        <v>17</v>
      </c>
      <c r="I60" s="14">
        <v>6699</v>
      </c>
      <c r="J60" s="14">
        <v>2362349</v>
      </c>
      <c r="K60" s="7" t="s">
        <v>17</v>
      </c>
      <c r="L60" s="14">
        <v>22227</v>
      </c>
      <c r="M60" s="14">
        <v>17168337</v>
      </c>
      <c r="N60" s="14">
        <v>16072</v>
      </c>
      <c r="O60" s="14">
        <v>25113050</v>
      </c>
      <c r="P60" s="14">
        <v>1868</v>
      </c>
      <c r="Q60" s="14">
        <v>882994</v>
      </c>
      <c r="R60" s="14">
        <v>10154</v>
      </c>
      <c r="S60" s="15">
        <v>14308077</v>
      </c>
      <c r="T60" s="18"/>
      <c r="U60" s="18"/>
      <c r="V60" s="16"/>
      <c r="W60" s="16"/>
      <c r="X60" s="16"/>
      <c r="Y60" s="16"/>
      <c r="Z60" s="16"/>
      <c r="AA60" s="16"/>
      <c r="AB60" s="16"/>
      <c r="AC60" s="16"/>
      <c r="AD60" s="16"/>
      <c r="AE60" s="16"/>
      <c r="AF60" s="16"/>
      <c r="AG60" s="16"/>
      <c r="AH60" s="16"/>
    </row>
    <row r="61" spans="1:34" ht="12" customHeight="1" hidden="1">
      <c r="A61" s="13" t="s">
        <v>33</v>
      </c>
      <c r="B61" s="14">
        <v>633</v>
      </c>
      <c r="C61" s="14">
        <v>828797</v>
      </c>
      <c r="D61" s="14">
        <v>117567</v>
      </c>
      <c r="E61" s="14">
        <v>80982671</v>
      </c>
      <c r="F61" s="14">
        <v>56273</v>
      </c>
      <c r="G61" s="14">
        <v>29170630</v>
      </c>
      <c r="H61" s="7" t="s">
        <v>17</v>
      </c>
      <c r="I61" s="14">
        <v>8152</v>
      </c>
      <c r="J61" s="14">
        <v>3385243</v>
      </c>
      <c r="K61" s="7" t="s">
        <v>17</v>
      </c>
      <c r="L61" s="14">
        <v>23287</v>
      </c>
      <c r="M61" s="14">
        <v>13850723</v>
      </c>
      <c r="N61" s="14">
        <v>16010</v>
      </c>
      <c r="O61" s="14">
        <v>14650829</v>
      </c>
      <c r="P61" s="14">
        <v>1853</v>
      </c>
      <c r="Q61" s="14">
        <v>1281095</v>
      </c>
      <c r="R61" s="14">
        <v>11992</v>
      </c>
      <c r="S61" s="15">
        <v>18644151</v>
      </c>
      <c r="T61" s="18"/>
      <c r="U61" s="18"/>
      <c r="V61" s="16"/>
      <c r="W61" s="16"/>
      <c r="X61" s="16"/>
      <c r="Y61" s="16"/>
      <c r="Z61" s="16"/>
      <c r="AA61" s="16"/>
      <c r="AB61" s="16"/>
      <c r="AC61" s="16"/>
      <c r="AD61" s="16"/>
      <c r="AE61" s="16"/>
      <c r="AF61" s="16"/>
      <c r="AG61" s="16"/>
      <c r="AH61" s="16"/>
    </row>
    <row r="62" spans="1:34" ht="12" customHeight="1" hidden="1">
      <c r="A62" s="13" t="s">
        <v>34</v>
      </c>
      <c r="B62" s="14">
        <v>344</v>
      </c>
      <c r="C62" s="14">
        <v>739754</v>
      </c>
      <c r="D62" s="14">
        <v>108315</v>
      </c>
      <c r="E62" s="14">
        <v>76922727</v>
      </c>
      <c r="F62" s="14">
        <v>51002</v>
      </c>
      <c r="G62" s="14">
        <v>23080892</v>
      </c>
      <c r="H62" s="7" t="s">
        <v>17</v>
      </c>
      <c r="I62" s="14">
        <v>7209</v>
      </c>
      <c r="J62" s="14">
        <v>3039582</v>
      </c>
      <c r="K62" s="7" t="s">
        <v>17</v>
      </c>
      <c r="L62" s="14">
        <v>22705</v>
      </c>
      <c r="M62" s="14">
        <v>15230939</v>
      </c>
      <c r="N62" s="14">
        <v>14007</v>
      </c>
      <c r="O62" s="14">
        <v>13672446</v>
      </c>
      <c r="P62" s="14">
        <v>2069</v>
      </c>
      <c r="Q62" s="14">
        <v>2100149</v>
      </c>
      <c r="R62" s="14">
        <v>11323</v>
      </c>
      <c r="S62" s="15">
        <v>19798720</v>
      </c>
      <c r="T62" s="18"/>
      <c r="U62" s="18"/>
      <c r="V62" s="16"/>
      <c r="W62" s="16"/>
      <c r="X62" s="16"/>
      <c r="Y62" s="16"/>
      <c r="Z62" s="16"/>
      <c r="AA62" s="16"/>
      <c r="AB62" s="16"/>
      <c r="AC62" s="16"/>
      <c r="AD62" s="16"/>
      <c r="AE62" s="16"/>
      <c r="AF62" s="16"/>
      <c r="AG62" s="16"/>
      <c r="AH62" s="16"/>
    </row>
    <row r="63" spans="1:34" ht="12" customHeight="1" hidden="1">
      <c r="A63" s="13" t="s">
        <v>35</v>
      </c>
      <c r="B63" s="14">
        <v>886</v>
      </c>
      <c r="C63" s="14">
        <v>2733186</v>
      </c>
      <c r="D63" s="14">
        <v>113052</v>
      </c>
      <c r="E63" s="14">
        <v>75853171</v>
      </c>
      <c r="F63" s="14">
        <v>54319</v>
      </c>
      <c r="G63" s="14">
        <v>23892687</v>
      </c>
      <c r="H63" s="7" t="s">
        <v>17</v>
      </c>
      <c r="I63" s="14">
        <v>7836</v>
      </c>
      <c r="J63" s="14">
        <v>3319250</v>
      </c>
      <c r="K63" s="7" t="s">
        <v>17</v>
      </c>
      <c r="L63" s="14">
        <v>21790</v>
      </c>
      <c r="M63" s="14">
        <v>15457673</v>
      </c>
      <c r="N63" s="14">
        <v>13815</v>
      </c>
      <c r="O63" s="14">
        <v>13207299</v>
      </c>
      <c r="P63" s="14">
        <v>3285</v>
      </c>
      <c r="Q63" s="14">
        <v>739661</v>
      </c>
      <c r="R63" s="14">
        <v>12007</v>
      </c>
      <c r="S63" s="15">
        <v>19236600</v>
      </c>
      <c r="T63" s="18"/>
      <c r="U63" s="18"/>
      <c r="V63" s="16"/>
      <c r="W63" s="16"/>
      <c r="X63" s="16"/>
      <c r="Y63" s="16"/>
      <c r="Z63" s="16"/>
      <c r="AA63" s="16"/>
      <c r="AB63" s="16"/>
      <c r="AC63" s="16"/>
      <c r="AD63" s="16"/>
      <c r="AE63" s="16"/>
      <c r="AF63" s="16"/>
      <c r="AG63" s="16"/>
      <c r="AH63" s="16"/>
    </row>
    <row r="64" spans="1:34" ht="12" customHeight="1" hidden="1">
      <c r="A64" s="13" t="s">
        <v>36</v>
      </c>
      <c r="B64" s="14">
        <v>381</v>
      </c>
      <c r="C64" s="14">
        <v>998957</v>
      </c>
      <c r="D64" s="14">
        <v>129434</v>
      </c>
      <c r="E64" s="14">
        <v>83750374</v>
      </c>
      <c r="F64" s="14">
        <v>62642</v>
      </c>
      <c r="G64" s="14">
        <v>28997950</v>
      </c>
      <c r="H64" s="7" t="s">
        <v>17</v>
      </c>
      <c r="I64" s="14">
        <v>8601</v>
      </c>
      <c r="J64" s="14">
        <v>4896209</v>
      </c>
      <c r="K64" s="7" t="s">
        <v>17</v>
      </c>
      <c r="L64" s="14">
        <v>22954</v>
      </c>
      <c r="M64" s="14">
        <v>15637897</v>
      </c>
      <c r="N64" s="14">
        <v>17233</v>
      </c>
      <c r="O64" s="14">
        <v>14321318</v>
      </c>
      <c r="P64" s="14">
        <v>2651</v>
      </c>
      <c r="Q64" s="14">
        <v>1854999</v>
      </c>
      <c r="R64" s="14">
        <v>15353</v>
      </c>
      <c r="S64" s="15">
        <v>18042001</v>
      </c>
      <c r="T64" s="18"/>
      <c r="U64" s="18"/>
      <c r="V64" s="16"/>
      <c r="W64" s="16"/>
      <c r="X64" s="16"/>
      <c r="Y64" s="16"/>
      <c r="Z64" s="16"/>
      <c r="AA64" s="16"/>
      <c r="AB64" s="16"/>
      <c r="AC64" s="16"/>
      <c r="AD64" s="16"/>
      <c r="AE64" s="16"/>
      <c r="AF64" s="16"/>
      <c r="AG64" s="16"/>
      <c r="AH64" s="16"/>
    </row>
    <row r="65" spans="1:34" ht="12" customHeight="1" hidden="1">
      <c r="A65" s="13" t="s">
        <v>37</v>
      </c>
      <c r="B65" s="14">
        <v>3034</v>
      </c>
      <c r="C65" s="14">
        <v>1713783</v>
      </c>
      <c r="D65" s="14">
        <v>116445</v>
      </c>
      <c r="E65" s="14">
        <v>73294088</v>
      </c>
      <c r="F65" s="14">
        <v>54502</v>
      </c>
      <c r="G65" s="14">
        <v>25291045</v>
      </c>
      <c r="H65" s="7" t="s">
        <v>17</v>
      </c>
      <c r="I65" s="14">
        <v>7738</v>
      </c>
      <c r="J65" s="14">
        <v>4065917</v>
      </c>
      <c r="K65" s="7" t="s">
        <v>17</v>
      </c>
      <c r="L65" s="14">
        <v>25306</v>
      </c>
      <c r="M65" s="14">
        <v>15404946</v>
      </c>
      <c r="N65" s="14">
        <v>16243</v>
      </c>
      <c r="O65" s="14">
        <v>13457400</v>
      </c>
      <c r="P65" s="14">
        <v>1315</v>
      </c>
      <c r="Q65" s="14">
        <v>421911</v>
      </c>
      <c r="R65" s="14">
        <v>11341</v>
      </c>
      <c r="S65" s="15">
        <v>14652869</v>
      </c>
      <c r="T65" s="18"/>
      <c r="U65" s="18"/>
      <c r="V65" s="16"/>
      <c r="W65" s="16"/>
      <c r="X65" s="16"/>
      <c r="Y65" s="16"/>
      <c r="Z65" s="16"/>
      <c r="AA65" s="16"/>
      <c r="AB65" s="16"/>
      <c r="AC65" s="16"/>
      <c r="AD65" s="16"/>
      <c r="AE65" s="16"/>
      <c r="AF65" s="16"/>
      <c r="AG65" s="16"/>
      <c r="AH65" s="16"/>
    </row>
    <row r="66" spans="1:34" ht="12" customHeight="1" hidden="1">
      <c r="A66" s="13" t="s">
        <v>38</v>
      </c>
      <c r="B66" s="14">
        <v>2170</v>
      </c>
      <c r="C66" s="14">
        <v>3563614</v>
      </c>
      <c r="D66" s="14">
        <v>144994</v>
      </c>
      <c r="E66" s="14">
        <v>109404000</v>
      </c>
      <c r="F66" s="14">
        <v>72681</v>
      </c>
      <c r="G66" s="14">
        <v>32262385</v>
      </c>
      <c r="H66" s="7" t="s">
        <v>17</v>
      </c>
      <c r="I66" s="14">
        <v>8242</v>
      </c>
      <c r="J66" s="14">
        <v>3695016</v>
      </c>
      <c r="K66" s="7" t="s">
        <v>17</v>
      </c>
      <c r="L66" s="14">
        <v>22681</v>
      </c>
      <c r="M66" s="14">
        <v>16301979</v>
      </c>
      <c r="N66" s="14">
        <v>25082</v>
      </c>
      <c r="O66" s="14">
        <v>39679838</v>
      </c>
      <c r="P66" s="14">
        <v>2382</v>
      </c>
      <c r="Q66" s="14">
        <v>1055923</v>
      </c>
      <c r="R66" s="14">
        <v>13926</v>
      </c>
      <c r="S66" s="15">
        <v>16408858</v>
      </c>
      <c r="T66" s="18"/>
      <c r="U66" s="18"/>
      <c r="V66" s="16"/>
      <c r="W66" s="16"/>
      <c r="X66" s="16"/>
      <c r="Y66" s="16"/>
      <c r="Z66" s="16"/>
      <c r="AA66" s="16"/>
      <c r="AB66" s="16"/>
      <c r="AC66" s="16"/>
      <c r="AD66" s="16"/>
      <c r="AE66" s="16"/>
      <c r="AF66" s="16"/>
      <c r="AG66" s="16"/>
      <c r="AH66" s="16"/>
    </row>
    <row r="67" spans="1:19" ht="12" customHeight="1">
      <c r="A67" s="10" t="s">
        <v>42</v>
      </c>
      <c r="B67" s="11">
        <v>11399</v>
      </c>
      <c r="C67" s="11">
        <v>97123406</v>
      </c>
      <c r="D67" s="11">
        <v>1401762</v>
      </c>
      <c r="E67" s="11">
        <v>985413049</v>
      </c>
      <c r="F67" s="11">
        <v>727537</v>
      </c>
      <c r="G67" s="11">
        <v>344214251</v>
      </c>
      <c r="H67" s="17" t="s">
        <v>17</v>
      </c>
      <c r="I67" s="11">
        <v>86658</v>
      </c>
      <c r="J67" s="11">
        <v>52834934</v>
      </c>
      <c r="K67" s="17" t="s">
        <v>17</v>
      </c>
      <c r="L67" s="11">
        <v>273838</v>
      </c>
      <c r="M67" s="11">
        <v>171480132</v>
      </c>
      <c r="N67" s="11">
        <v>160604</v>
      </c>
      <c r="O67" s="11">
        <v>195520075</v>
      </c>
      <c r="P67" s="11">
        <v>25436</v>
      </c>
      <c r="Q67" s="11">
        <v>9391220</v>
      </c>
      <c r="R67" s="11">
        <v>127689</v>
      </c>
      <c r="S67" s="12">
        <v>211972437</v>
      </c>
    </row>
    <row r="68" spans="1:34" ht="12" customHeight="1" hidden="1">
      <c r="A68" s="13" t="s">
        <v>27</v>
      </c>
      <c r="B68" s="14">
        <v>2299</v>
      </c>
      <c r="C68" s="14">
        <v>10346160</v>
      </c>
      <c r="D68" s="14">
        <v>105353</v>
      </c>
      <c r="E68" s="14">
        <v>65740300</v>
      </c>
      <c r="F68" s="14">
        <v>54826</v>
      </c>
      <c r="G68" s="14">
        <v>25549309</v>
      </c>
      <c r="H68" s="7" t="s">
        <v>17</v>
      </c>
      <c r="I68" s="14">
        <v>6349</v>
      </c>
      <c r="J68" s="14">
        <v>3645165</v>
      </c>
      <c r="K68" s="7" t="s">
        <v>17</v>
      </c>
      <c r="L68" s="14">
        <v>16693</v>
      </c>
      <c r="M68" s="14">
        <v>10088168</v>
      </c>
      <c r="N68" s="14">
        <v>16135</v>
      </c>
      <c r="O68" s="14">
        <v>14684089</v>
      </c>
      <c r="P68" s="14">
        <v>2274</v>
      </c>
      <c r="Q68" s="14">
        <v>1361095</v>
      </c>
      <c r="R68" s="14">
        <v>9076</v>
      </c>
      <c r="S68" s="15">
        <v>10412475</v>
      </c>
      <c r="T68" s="18"/>
      <c r="U68" s="18"/>
      <c r="V68" s="16"/>
      <c r="W68" s="16"/>
      <c r="X68" s="16"/>
      <c r="Y68" s="16"/>
      <c r="Z68" s="16"/>
      <c r="AA68" s="16"/>
      <c r="AB68" s="16"/>
      <c r="AC68" s="16"/>
      <c r="AD68" s="16"/>
      <c r="AE68" s="16"/>
      <c r="AF68" s="16"/>
      <c r="AG68" s="16"/>
      <c r="AH68" s="16"/>
    </row>
    <row r="69" spans="1:34" ht="12" customHeight="1" hidden="1">
      <c r="A69" s="13" t="s">
        <v>28</v>
      </c>
      <c r="B69" s="14">
        <v>399</v>
      </c>
      <c r="C69" s="14">
        <v>795614</v>
      </c>
      <c r="D69" s="14">
        <v>112807</v>
      </c>
      <c r="E69" s="14">
        <v>75986291</v>
      </c>
      <c r="F69" s="14">
        <v>57013</v>
      </c>
      <c r="G69" s="14">
        <v>26662621</v>
      </c>
      <c r="H69" s="7" t="s">
        <v>17</v>
      </c>
      <c r="I69" s="14">
        <v>7029</v>
      </c>
      <c r="J69" s="14">
        <v>4342324</v>
      </c>
      <c r="K69" s="7" t="s">
        <v>17</v>
      </c>
      <c r="L69" s="14">
        <v>20294</v>
      </c>
      <c r="M69" s="14">
        <v>14202210</v>
      </c>
      <c r="N69" s="14">
        <v>15189</v>
      </c>
      <c r="O69" s="14">
        <v>12338324</v>
      </c>
      <c r="P69" s="14">
        <v>2778</v>
      </c>
      <c r="Q69" s="14">
        <v>1180698</v>
      </c>
      <c r="R69" s="14">
        <v>10504</v>
      </c>
      <c r="S69" s="15">
        <v>17260113</v>
      </c>
      <c r="T69" s="18"/>
      <c r="U69" s="18"/>
      <c r="V69" s="16"/>
      <c r="W69" s="16"/>
      <c r="X69" s="16"/>
      <c r="Y69" s="16"/>
      <c r="Z69" s="16"/>
      <c r="AA69" s="16"/>
      <c r="AB69" s="16"/>
      <c r="AC69" s="16"/>
      <c r="AD69" s="16"/>
      <c r="AE69" s="16"/>
      <c r="AF69" s="16"/>
      <c r="AG69" s="16"/>
      <c r="AH69" s="16"/>
    </row>
    <row r="70" spans="1:34" ht="12" customHeight="1" hidden="1">
      <c r="A70" s="13" t="s">
        <v>29</v>
      </c>
      <c r="B70" s="14">
        <v>560</v>
      </c>
      <c r="C70" s="14">
        <v>1947943</v>
      </c>
      <c r="D70" s="14">
        <v>130974</v>
      </c>
      <c r="E70" s="14">
        <v>87260282</v>
      </c>
      <c r="F70" s="14">
        <v>66494</v>
      </c>
      <c r="G70" s="14">
        <v>28802312</v>
      </c>
      <c r="H70" s="7" t="s">
        <v>17</v>
      </c>
      <c r="I70" s="14">
        <v>8987</v>
      </c>
      <c r="J70" s="14">
        <v>4251698</v>
      </c>
      <c r="K70" s="7" t="s">
        <v>17</v>
      </c>
      <c r="L70" s="14">
        <v>26942</v>
      </c>
      <c r="M70" s="14">
        <v>15611783</v>
      </c>
      <c r="N70" s="14">
        <v>15392</v>
      </c>
      <c r="O70" s="14">
        <v>17262136</v>
      </c>
      <c r="P70" s="14">
        <v>2638</v>
      </c>
      <c r="Q70" s="14">
        <v>952102</v>
      </c>
      <c r="R70" s="14">
        <v>10521</v>
      </c>
      <c r="S70" s="15">
        <v>20380253</v>
      </c>
      <c r="T70" s="18"/>
      <c r="U70" s="18"/>
      <c r="V70" s="16"/>
      <c r="W70" s="16"/>
      <c r="X70" s="16"/>
      <c r="Y70" s="16"/>
      <c r="Z70" s="16"/>
      <c r="AA70" s="16"/>
      <c r="AB70" s="16"/>
      <c r="AC70" s="16"/>
      <c r="AD70" s="16"/>
      <c r="AE70" s="16"/>
      <c r="AF70" s="16"/>
      <c r="AG70" s="16"/>
      <c r="AH70" s="16"/>
    </row>
    <row r="71" spans="1:34" ht="12" customHeight="1" hidden="1">
      <c r="A71" s="13" t="s">
        <v>30</v>
      </c>
      <c r="B71" s="14">
        <v>402</v>
      </c>
      <c r="C71" s="14">
        <v>9546304</v>
      </c>
      <c r="D71" s="14">
        <v>125613</v>
      </c>
      <c r="E71" s="14">
        <v>103476284</v>
      </c>
      <c r="F71" s="14">
        <v>60546</v>
      </c>
      <c r="G71" s="14">
        <v>26923895</v>
      </c>
      <c r="H71" s="7" t="s">
        <v>17</v>
      </c>
      <c r="I71" s="14">
        <v>9003</v>
      </c>
      <c r="J71" s="14">
        <v>4976434</v>
      </c>
      <c r="K71" s="7" t="s">
        <v>17</v>
      </c>
      <c r="L71" s="14">
        <v>24570</v>
      </c>
      <c r="M71" s="14">
        <v>15722277</v>
      </c>
      <c r="N71" s="14">
        <v>13247</v>
      </c>
      <c r="O71" s="14">
        <v>14294185</v>
      </c>
      <c r="P71" s="14">
        <v>2949</v>
      </c>
      <c r="Q71" s="14">
        <v>901673</v>
      </c>
      <c r="R71" s="14">
        <v>15298</v>
      </c>
      <c r="S71" s="15">
        <v>40657819</v>
      </c>
      <c r="T71" s="18"/>
      <c r="U71" s="18"/>
      <c r="V71" s="16"/>
      <c r="W71" s="16"/>
      <c r="X71" s="16"/>
      <c r="Y71" s="16"/>
      <c r="Z71" s="16"/>
      <c r="AA71" s="16"/>
      <c r="AB71" s="16"/>
      <c r="AC71" s="16"/>
      <c r="AD71" s="16"/>
      <c r="AE71" s="16"/>
      <c r="AF71" s="16"/>
      <c r="AG71" s="16"/>
      <c r="AH71" s="16"/>
    </row>
    <row r="72" spans="1:34" ht="12" customHeight="1" hidden="1">
      <c r="A72" s="13" t="s">
        <v>31</v>
      </c>
      <c r="B72" s="14">
        <v>315</v>
      </c>
      <c r="C72" s="14">
        <v>1377938</v>
      </c>
      <c r="D72" s="14">
        <v>110842</v>
      </c>
      <c r="E72" s="14">
        <v>85569972</v>
      </c>
      <c r="F72" s="14">
        <v>57649</v>
      </c>
      <c r="G72" s="14">
        <v>32368960</v>
      </c>
      <c r="H72" s="7" t="s">
        <v>17</v>
      </c>
      <c r="I72" s="14">
        <v>7428</v>
      </c>
      <c r="J72" s="14">
        <v>4826169</v>
      </c>
      <c r="K72" s="7" t="s">
        <v>17</v>
      </c>
      <c r="L72" s="14">
        <v>23035</v>
      </c>
      <c r="M72" s="14">
        <v>15294861</v>
      </c>
      <c r="N72" s="14">
        <v>11899</v>
      </c>
      <c r="O72" s="14">
        <v>12719919</v>
      </c>
      <c r="P72" s="14">
        <v>2402</v>
      </c>
      <c r="Q72" s="14">
        <v>452664</v>
      </c>
      <c r="R72" s="14">
        <v>8429</v>
      </c>
      <c r="S72" s="15">
        <v>19907400</v>
      </c>
      <c r="T72" s="18"/>
      <c r="U72" s="18"/>
      <c r="V72" s="16"/>
      <c r="W72" s="16"/>
      <c r="X72" s="16"/>
      <c r="Y72" s="16"/>
      <c r="Z72" s="16"/>
      <c r="AA72" s="16"/>
      <c r="AB72" s="16"/>
      <c r="AC72" s="16"/>
      <c r="AD72" s="16"/>
      <c r="AE72" s="16"/>
      <c r="AF72" s="16"/>
      <c r="AG72" s="16"/>
      <c r="AH72" s="16"/>
    </row>
    <row r="73" spans="1:34" ht="12" customHeight="1" hidden="1">
      <c r="A73" s="13" t="s">
        <v>32</v>
      </c>
      <c r="B73" s="14">
        <v>321</v>
      </c>
      <c r="C73" s="14">
        <v>532458</v>
      </c>
      <c r="D73" s="14">
        <v>113996</v>
      </c>
      <c r="E73" s="14">
        <v>82779512</v>
      </c>
      <c r="F73" s="14">
        <v>59149</v>
      </c>
      <c r="G73" s="14">
        <v>33155190</v>
      </c>
      <c r="H73" s="7" t="s">
        <v>17</v>
      </c>
      <c r="I73" s="14">
        <v>7412</v>
      </c>
      <c r="J73" s="14">
        <v>5261608</v>
      </c>
      <c r="K73" s="7" t="s">
        <v>17</v>
      </c>
      <c r="L73" s="14">
        <v>24392</v>
      </c>
      <c r="M73" s="14">
        <v>16900146</v>
      </c>
      <c r="N73" s="14">
        <v>11799</v>
      </c>
      <c r="O73" s="14">
        <v>12520517</v>
      </c>
      <c r="P73" s="14">
        <v>2489</v>
      </c>
      <c r="Q73" s="14">
        <v>1116536</v>
      </c>
      <c r="R73" s="14">
        <v>8755</v>
      </c>
      <c r="S73" s="15">
        <v>13825515</v>
      </c>
      <c r="T73" s="18"/>
      <c r="U73" s="18"/>
      <c r="V73" s="16"/>
      <c r="W73" s="16"/>
      <c r="X73" s="16"/>
      <c r="Y73" s="16"/>
      <c r="Z73" s="16"/>
      <c r="AA73" s="16"/>
      <c r="AB73" s="16"/>
      <c r="AC73" s="16"/>
      <c r="AD73" s="16"/>
      <c r="AE73" s="16"/>
      <c r="AF73" s="16"/>
      <c r="AG73" s="16"/>
      <c r="AH73" s="16"/>
    </row>
    <row r="74" spans="1:34" ht="12" customHeight="1" hidden="1">
      <c r="A74" s="13" t="s">
        <v>33</v>
      </c>
      <c r="B74" s="14">
        <v>687</v>
      </c>
      <c r="C74" s="14">
        <v>1322102</v>
      </c>
      <c r="D74" s="14">
        <v>117349</v>
      </c>
      <c r="E74" s="14">
        <v>79431494</v>
      </c>
      <c r="F74" s="14">
        <v>61557</v>
      </c>
      <c r="G74" s="14">
        <v>36122055</v>
      </c>
      <c r="H74" s="7" t="s">
        <v>17</v>
      </c>
      <c r="I74" s="14">
        <v>7007</v>
      </c>
      <c r="J74" s="14">
        <v>3932081</v>
      </c>
      <c r="K74" s="7" t="s">
        <v>17</v>
      </c>
      <c r="L74" s="14">
        <v>24760</v>
      </c>
      <c r="M74" s="14">
        <v>13589875</v>
      </c>
      <c r="N74" s="14">
        <v>11489</v>
      </c>
      <c r="O74" s="14">
        <v>12450817</v>
      </c>
      <c r="P74" s="14">
        <v>1911</v>
      </c>
      <c r="Q74" s="14">
        <v>705899</v>
      </c>
      <c r="R74" s="14">
        <v>10625</v>
      </c>
      <c r="S74" s="15">
        <v>12630768</v>
      </c>
      <c r="T74" s="18"/>
      <c r="U74" s="18"/>
      <c r="V74" s="16"/>
      <c r="W74" s="16"/>
      <c r="X74" s="16"/>
      <c r="Y74" s="16"/>
      <c r="Z74" s="16"/>
      <c r="AA74" s="16"/>
      <c r="AB74" s="16"/>
      <c r="AC74" s="16"/>
      <c r="AD74" s="16"/>
      <c r="AE74" s="16"/>
      <c r="AF74" s="16"/>
      <c r="AG74" s="16"/>
      <c r="AH74" s="16"/>
    </row>
    <row r="75" spans="1:34" ht="12" customHeight="1" hidden="1">
      <c r="A75" s="13" t="s">
        <v>34</v>
      </c>
      <c r="B75" s="14">
        <v>435</v>
      </c>
      <c r="C75" s="14">
        <v>504644</v>
      </c>
      <c r="D75" s="14">
        <v>108329</v>
      </c>
      <c r="E75" s="14">
        <v>86554745</v>
      </c>
      <c r="F75" s="14">
        <v>56302</v>
      </c>
      <c r="G75" s="14">
        <v>24930247</v>
      </c>
      <c r="H75" s="7" t="s">
        <v>17</v>
      </c>
      <c r="I75" s="14">
        <v>6879</v>
      </c>
      <c r="J75" s="14">
        <v>5153064</v>
      </c>
      <c r="K75" s="7" t="s">
        <v>17</v>
      </c>
      <c r="L75" s="14">
        <v>21961</v>
      </c>
      <c r="M75" s="14">
        <v>15405618</v>
      </c>
      <c r="N75" s="14">
        <v>11016</v>
      </c>
      <c r="O75" s="14">
        <v>27158434</v>
      </c>
      <c r="P75" s="14">
        <v>1937</v>
      </c>
      <c r="Q75" s="14">
        <v>607198</v>
      </c>
      <c r="R75" s="14">
        <v>10234</v>
      </c>
      <c r="S75" s="15">
        <v>13300183</v>
      </c>
      <c r="T75" s="18"/>
      <c r="U75" s="18"/>
      <c r="V75" s="16"/>
      <c r="W75" s="16"/>
      <c r="X75" s="16"/>
      <c r="Y75" s="16"/>
      <c r="Z75" s="16"/>
      <c r="AA75" s="16"/>
      <c r="AB75" s="16"/>
      <c r="AC75" s="16"/>
      <c r="AD75" s="16"/>
      <c r="AE75" s="16"/>
      <c r="AF75" s="16"/>
      <c r="AG75" s="16"/>
      <c r="AH75" s="16"/>
    </row>
    <row r="76" spans="1:34" ht="12" customHeight="1" hidden="1">
      <c r="A76" s="13" t="s">
        <v>35</v>
      </c>
      <c r="B76" s="14">
        <v>398</v>
      </c>
      <c r="C76" s="14">
        <v>152742</v>
      </c>
      <c r="D76" s="14">
        <v>107610</v>
      </c>
      <c r="E76" s="14">
        <v>91004645</v>
      </c>
      <c r="F76" s="14">
        <v>57004</v>
      </c>
      <c r="G76" s="14">
        <v>23309349</v>
      </c>
      <c r="H76" s="7" t="s">
        <v>17</v>
      </c>
      <c r="I76" s="14">
        <v>6447</v>
      </c>
      <c r="J76" s="14">
        <v>3479230</v>
      </c>
      <c r="K76" s="7" t="s">
        <v>17</v>
      </c>
      <c r="L76" s="14">
        <v>22114</v>
      </c>
      <c r="M76" s="14">
        <v>13279251</v>
      </c>
      <c r="N76" s="14">
        <v>10555</v>
      </c>
      <c r="O76" s="14">
        <v>33781733</v>
      </c>
      <c r="P76" s="14">
        <v>1493</v>
      </c>
      <c r="Q76" s="14">
        <v>545056</v>
      </c>
      <c r="R76" s="14">
        <v>9997</v>
      </c>
      <c r="S76" s="15">
        <v>16610026</v>
      </c>
      <c r="T76" s="18"/>
      <c r="U76" s="18"/>
      <c r="V76" s="16"/>
      <c r="W76" s="16"/>
      <c r="X76" s="16"/>
      <c r="Y76" s="16"/>
      <c r="Z76" s="16"/>
      <c r="AA76" s="16"/>
      <c r="AB76" s="16"/>
      <c r="AC76" s="16"/>
      <c r="AD76" s="16"/>
      <c r="AE76" s="16"/>
      <c r="AF76" s="16"/>
      <c r="AG76" s="16"/>
      <c r="AH76" s="16"/>
    </row>
    <row r="77" spans="1:34" ht="12" customHeight="1" hidden="1">
      <c r="A77" s="13" t="s">
        <v>36</v>
      </c>
      <c r="B77" s="14">
        <v>633</v>
      </c>
      <c r="C77" s="14">
        <v>4306355</v>
      </c>
      <c r="D77" s="14">
        <v>111496</v>
      </c>
      <c r="E77" s="14">
        <v>74251123</v>
      </c>
      <c r="F77" s="14">
        <v>59638</v>
      </c>
      <c r="G77" s="14">
        <v>31274749</v>
      </c>
      <c r="H77" s="7" t="s">
        <v>17</v>
      </c>
      <c r="I77" s="14">
        <v>6690</v>
      </c>
      <c r="J77" s="14">
        <v>4048858</v>
      </c>
      <c r="K77" s="7" t="s">
        <v>17</v>
      </c>
      <c r="L77" s="14">
        <v>22274</v>
      </c>
      <c r="M77" s="14">
        <v>14587791</v>
      </c>
      <c r="N77" s="14">
        <v>11114</v>
      </c>
      <c r="O77" s="14">
        <v>11252760</v>
      </c>
      <c r="P77" s="14">
        <v>1163</v>
      </c>
      <c r="Q77" s="14">
        <v>508448</v>
      </c>
      <c r="R77" s="14">
        <v>10617</v>
      </c>
      <c r="S77" s="15">
        <v>12578517</v>
      </c>
      <c r="T77" s="18"/>
      <c r="U77" s="18"/>
      <c r="V77" s="16"/>
      <c r="W77" s="16"/>
      <c r="X77" s="16"/>
      <c r="Y77" s="16"/>
      <c r="Z77" s="16"/>
      <c r="AA77" s="16"/>
      <c r="AB77" s="16"/>
      <c r="AC77" s="16"/>
      <c r="AD77" s="16"/>
      <c r="AE77" s="16"/>
      <c r="AF77" s="16"/>
      <c r="AG77" s="16"/>
      <c r="AH77" s="16"/>
    </row>
    <row r="78" spans="1:34" ht="12" customHeight="1" hidden="1">
      <c r="A78" s="13" t="s">
        <v>37</v>
      </c>
      <c r="B78" s="14">
        <v>2874</v>
      </c>
      <c r="C78" s="14">
        <v>1652220</v>
      </c>
      <c r="D78" s="14">
        <v>123878</v>
      </c>
      <c r="E78" s="14">
        <v>73546555</v>
      </c>
      <c r="F78" s="14">
        <v>65414</v>
      </c>
      <c r="G78" s="14">
        <v>25618207</v>
      </c>
      <c r="H78" s="7" t="s">
        <v>17</v>
      </c>
      <c r="I78" s="14">
        <v>6655</v>
      </c>
      <c r="J78" s="14">
        <v>4694770</v>
      </c>
      <c r="K78" s="7" t="s">
        <v>17</v>
      </c>
      <c r="L78" s="14">
        <v>24102</v>
      </c>
      <c r="M78" s="14">
        <v>13125041</v>
      </c>
      <c r="N78" s="14">
        <v>12592</v>
      </c>
      <c r="O78" s="14">
        <v>11893230</v>
      </c>
      <c r="P78" s="14">
        <v>1686</v>
      </c>
      <c r="Q78" s="14">
        <v>415914</v>
      </c>
      <c r="R78" s="14">
        <v>13429</v>
      </c>
      <c r="S78" s="15">
        <v>17799394</v>
      </c>
      <c r="T78" s="18"/>
      <c r="U78" s="18"/>
      <c r="V78" s="16"/>
      <c r="W78" s="16"/>
      <c r="X78" s="16"/>
      <c r="Y78" s="16"/>
      <c r="Z78" s="16"/>
      <c r="AA78" s="16"/>
      <c r="AB78" s="16"/>
      <c r="AC78" s="16"/>
      <c r="AD78" s="16"/>
      <c r="AE78" s="16"/>
      <c r="AF78" s="16"/>
      <c r="AG78" s="16"/>
      <c r="AH78" s="16"/>
    </row>
    <row r="79" spans="1:34" ht="12" customHeight="1" hidden="1">
      <c r="A79" s="13" t="s">
        <v>38</v>
      </c>
      <c r="B79" s="14">
        <v>2076</v>
      </c>
      <c r="C79" s="14">
        <v>64638925</v>
      </c>
      <c r="D79" s="14">
        <v>133515</v>
      </c>
      <c r="E79" s="14">
        <v>79811845</v>
      </c>
      <c r="F79" s="14">
        <v>71945</v>
      </c>
      <c r="G79" s="14">
        <v>29497358</v>
      </c>
      <c r="H79" s="7" t="s">
        <v>17</v>
      </c>
      <c r="I79" s="14">
        <v>6772</v>
      </c>
      <c r="J79" s="14">
        <v>4223533</v>
      </c>
      <c r="K79" s="7" t="s">
        <v>17</v>
      </c>
      <c r="L79" s="14">
        <v>22701</v>
      </c>
      <c r="M79" s="14">
        <v>13673110</v>
      </c>
      <c r="N79" s="14">
        <v>20177</v>
      </c>
      <c r="O79" s="14">
        <v>15163932</v>
      </c>
      <c r="P79" s="14">
        <v>1716</v>
      </c>
      <c r="Q79" s="14">
        <v>643937</v>
      </c>
      <c r="R79" s="14">
        <v>10204</v>
      </c>
      <c r="S79" s="15">
        <v>16609974</v>
      </c>
      <c r="T79" s="18"/>
      <c r="U79" s="18"/>
      <c r="V79" s="16"/>
      <c r="W79" s="16"/>
      <c r="X79" s="16"/>
      <c r="Y79" s="16"/>
      <c r="Z79" s="16"/>
      <c r="AA79" s="16"/>
      <c r="AB79" s="16"/>
      <c r="AC79" s="16"/>
      <c r="AD79" s="16"/>
      <c r="AE79" s="16"/>
      <c r="AF79" s="16"/>
      <c r="AG79" s="16"/>
      <c r="AH79" s="16"/>
    </row>
    <row r="80" spans="1:19" ht="12" customHeight="1">
      <c r="A80" s="10" t="s">
        <v>43</v>
      </c>
      <c r="B80" s="11">
        <v>13410</v>
      </c>
      <c r="C80" s="11">
        <v>215224388</v>
      </c>
      <c r="D80" s="11">
        <v>1349456</v>
      </c>
      <c r="E80" s="11">
        <v>838523810</v>
      </c>
      <c r="F80" s="11">
        <v>737979</v>
      </c>
      <c r="G80" s="11">
        <v>317984433</v>
      </c>
      <c r="H80" s="19">
        <v>1412829970134.62</v>
      </c>
      <c r="I80" s="11">
        <v>62769</v>
      </c>
      <c r="J80" s="11">
        <v>42345915</v>
      </c>
      <c r="K80" s="19">
        <v>117873967519.35</v>
      </c>
      <c r="L80" s="11">
        <v>271124</v>
      </c>
      <c r="M80" s="11">
        <v>164288351</v>
      </c>
      <c r="N80" s="11">
        <v>148359</v>
      </c>
      <c r="O80" s="11">
        <v>140511458</v>
      </c>
      <c r="P80" s="11">
        <v>23954</v>
      </c>
      <c r="Q80" s="11">
        <v>11458000</v>
      </c>
      <c r="R80" s="11">
        <v>105271</v>
      </c>
      <c r="S80" s="12">
        <v>161935653</v>
      </c>
    </row>
    <row r="81" spans="1:34" ht="12" customHeight="1" hidden="1">
      <c r="A81" s="13" t="s">
        <v>27</v>
      </c>
      <c r="B81" s="14">
        <v>1892</v>
      </c>
      <c r="C81" s="14">
        <v>3282346</v>
      </c>
      <c r="D81" s="14">
        <v>127998</v>
      </c>
      <c r="E81" s="14">
        <v>73209146</v>
      </c>
      <c r="F81" s="14">
        <v>68587</v>
      </c>
      <c r="G81" s="14">
        <v>30173118</v>
      </c>
      <c r="H81" s="20">
        <v>133211738980.15</v>
      </c>
      <c r="I81" s="14">
        <v>6107</v>
      </c>
      <c r="J81" s="14">
        <v>3733987</v>
      </c>
      <c r="K81" s="20">
        <v>10246286363.18</v>
      </c>
      <c r="L81" s="14">
        <v>21722</v>
      </c>
      <c r="M81" s="14">
        <v>12015401</v>
      </c>
      <c r="N81" s="14">
        <v>19191</v>
      </c>
      <c r="O81" s="14">
        <v>14467749</v>
      </c>
      <c r="P81" s="14">
        <v>1693</v>
      </c>
      <c r="Q81" s="14">
        <v>868774</v>
      </c>
      <c r="R81" s="14">
        <v>10698</v>
      </c>
      <c r="S81" s="15">
        <v>11950118</v>
      </c>
      <c r="T81" s="18"/>
      <c r="U81" s="18"/>
      <c r="V81" s="16"/>
      <c r="W81" s="16"/>
      <c r="X81" s="16"/>
      <c r="Y81" s="16"/>
      <c r="Z81" s="16"/>
      <c r="AA81" s="16"/>
      <c r="AB81" s="16"/>
      <c r="AC81" s="16"/>
      <c r="AD81" s="16"/>
      <c r="AE81" s="16"/>
      <c r="AF81" s="16"/>
      <c r="AG81" s="16"/>
      <c r="AH81" s="16"/>
    </row>
    <row r="82" spans="1:34" ht="12" customHeight="1" hidden="1">
      <c r="A82" s="13" t="s">
        <v>28</v>
      </c>
      <c r="B82" s="14">
        <v>917</v>
      </c>
      <c r="C82" s="14">
        <v>2218575</v>
      </c>
      <c r="D82" s="14">
        <v>82852</v>
      </c>
      <c r="E82" s="14">
        <v>49603076</v>
      </c>
      <c r="F82" s="14">
        <v>44040</v>
      </c>
      <c r="G82" s="14">
        <v>19316417</v>
      </c>
      <c r="H82" s="20">
        <v>97312373567.47</v>
      </c>
      <c r="I82" s="14">
        <v>4008</v>
      </c>
      <c r="J82" s="14">
        <v>2731972</v>
      </c>
      <c r="K82" s="20">
        <v>7934658272.7</v>
      </c>
      <c r="L82" s="14">
        <v>13684</v>
      </c>
      <c r="M82" s="14">
        <v>8171734</v>
      </c>
      <c r="N82" s="14">
        <v>12046</v>
      </c>
      <c r="O82" s="14">
        <v>9913978</v>
      </c>
      <c r="P82" s="14">
        <v>2271</v>
      </c>
      <c r="Q82" s="14">
        <v>539155</v>
      </c>
      <c r="R82" s="14">
        <v>6803</v>
      </c>
      <c r="S82" s="15">
        <v>8929820</v>
      </c>
      <c r="T82" s="18"/>
      <c r="U82" s="18"/>
      <c r="V82" s="16"/>
      <c r="W82" s="16"/>
      <c r="X82" s="16"/>
      <c r="Y82" s="16"/>
      <c r="Z82" s="16"/>
      <c r="AA82" s="16"/>
      <c r="AB82" s="16"/>
      <c r="AC82" s="16"/>
      <c r="AD82" s="16"/>
      <c r="AE82" s="16"/>
      <c r="AF82" s="16"/>
      <c r="AG82" s="16"/>
      <c r="AH82" s="16"/>
    </row>
    <row r="83" spans="1:34" ht="12" customHeight="1" hidden="1">
      <c r="A83" s="13" t="s">
        <v>29</v>
      </c>
      <c r="B83" s="14">
        <v>340</v>
      </c>
      <c r="C83" s="14">
        <v>863616</v>
      </c>
      <c r="D83" s="14">
        <v>129844</v>
      </c>
      <c r="E83" s="14">
        <v>75528340</v>
      </c>
      <c r="F83" s="14">
        <v>70105</v>
      </c>
      <c r="G83" s="14">
        <v>25495579</v>
      </c>
      <c r="H83" s="20">
        <v>145553957133.48</v>
      </c>
      <c r="I83" s="14">
        <v>6530</v>
      </c>
      <c r="J83" s="14">
        <v>5134886</v>
      </c>
      <c r="K83" s="20">
        <v>12450792272.35</v>
      </c>
      <c r="L83" s="14">
        <v>24999</v>
      </c>
      <c r="M83" s="14">
        <v>14424143</v>
      </c>
      <c r="N83" s="14">
        <v>15646</v>
      </c>
      <c r="O83" s="14">
        <v>12626909</v>
      </c>
      <c r="P83" s="14">
        <v>2584</v>
      </c>
      <c r="Q83" s="14">
        <v>1679174</v>
      </c>
      <c r="R83" s="14">
        <v>9980</v>
      </c>
      <c r="S83" s="15">
        <v>16167649</v>
      </c>
      <c r="T83" s="18"/>
      <c r="U83" s="18"/>
      <c r="V83" s="16"/>
      <c r="W83" s="16"/>
      <c r="X83" s="16"/>
      <c r="Y83" s="16"/>
      <c r="Z83" s="16"/>
      <c r="AA83" s="16"/>
      <c r="AB83" s="16"/>
      <c r="AC83" s="16"/>
      <c r="AD83" s="16"/>
      <c r="AE83" s="16"/>
      <c r="AF83" s="16"/>
      <c r="AG83" s="16"/>
      <c r="AH83" s="16"/>
    </row>
    <row r="84" spans="1:34" ht="12" customHeight="1" hidden="1">
      <c r="A84" s="13" t="s">
        <v>30</v>
      </c>
      <c r="B84" s="14">
        <v>816</v>
      </c>
      <c r="C84" s="14">
        <v>928935</v>
      </c>
      <c r="D84" s="14">
        <v>112155</v>
      </c>
      <c r="E84" s="14">
        <v>67593594</v>
      </c>
      <c r="F84" s="14">
        <v>60896</v>
      </c>
      <c r="G84" s="14">
        <v>25947747</v>
      </c>
      <c r="H84" s="21">
        <v>137668188993.85</v>
      </c>
      <c r="I84" s="14">
        <v>5775</v>
      </c>
      <c r="J84" s="14">
        <v>3471260</v>
      </c>
      <c r="K84" s="21">
        <v>10187898165.5</v>
      </c>
      <c r="L84" s="14">
        <v>22535</v>
      </c>
      <c r="M84" s="14">
        <v>12633619</v>
      </c>
      <c r="N84" s="14">
        <v>11576</v>
      </c>
      <c r="O84" s="14">
        <v>12045719</v>
      </c>
      <c r="P84" s="14">
        <v>3164</v>
      </c>
      <c r="Q84" s="14">
        <v>2142447</v>
      </c>
      <c r="R84" s="14">
        <v>8209</v>
      </c>
      <c r="S84" s="15">
        <v>11352802</v>
      </c>
      <c r="T84" s="18"/>
      <c r="U84" s="18"/>
      <c r="V84" s="16"/>
      <c r="W84" s="16"/>
      <c r="X84" s="16"/>
      <c r="Y84" s="16"/>
      <c r="Z84" s="16"/>
      <c r="AA84" s="16"/>
      <c r="AB84" s="16"/>
      <c r="AC84" s="16"/>
      <c r="AD84" s="16"/>
      <c r="AE84" s="16"/>
      <c r="AF84" s="16"/>
      <c r="AG84" s="16"/>
      <c r="AH84" s="16"/>
    </row>
    <row r="85" spans="1:34" ht="12" customHeight="1" hidden="1">
      <c r="A85" s="13" t="s">
        <v>31</v>
      </c>
      <c r="B85" s="14">
        <v>384</v>
      </c>
      <c r="C85" s="14">
        <v>667710</v>
      </c>
      <c r="D85" s="14">
        <v>119854</v>
      </c>
      <c r="E85" s="14">
        <v>72672761</v>
      </c>
      <c r="F85" s="14">
        <v>65472</v>
      </c>
      <c r="G85" s="14">
        <v>27558681</v>
      </c>
      <c r="H85" s="21">
        <v>112709504362.57</v>
      </c>
      <c r="I85" s="14">
        <v>6137</v>
      </c>
      <c r="J85" s="14">
        <v>3651975</v>
      </c>
      <c r="K85" s="21">
        <v>11561182931.8</v>
      </c>
      <c r="L85" s="14">
        <v>24673</v>
      </c>
      <c r="M85" s="14">
        <v>13568672</v>
      </c>
      <c r="N85" s="14">
        <v>12191</v>
      </c>
      <c r="O85" s="14">
        <v>13191488</v>
      </c>
      <c r="P85" s="14">
        <v>3235</v>
      </c>
      <c r="Q85" s="14">
        <v>1098036</v>
      </c>
      <c r="R85" s="14">
        <v>8146</v>
      </c>
      <c r="S85" s="15">
        <v>13603909</v>
      </c>
      <c r="T85" s="18"/>
      <c r="U85" s="18"/>
      <c r="V85" s="16"/>
      <c r="W85" s="16"/>
      <c r="X85" s="16"/>
      <c r="Y85" s="16"/>
      <c r="Z85" s="16"/>
      <c r="AA85" s="16"/>
      <c r="AB85" s="16"/>
      <c r="AC85" s="16"/>
      <c r="AD85" s="16"/>
      <c r="AE85" s="16"/>
      <c r="AF85" s="16"/>
      <c r="AG85" s="16"/>
      <c r="AH85" s="16"/>
    </row>
    <row r="86" spans="1:34" ht="12" customHeight="1" hidden="1">
      <c r="A86" s="13" t="s">
        <v>32</v>
      </c>
      <c r="B86" s="14">
        <v>358</v>
      </c>
      <c r="C86" s="14">
        <v>1287228</v>
      </c>
      <c r="D86" s="14">
        <v>119061</v>
      </c>
      <c r="E86" s="14">
        <v>76112764</v>
      </c>
      <c r="F86" s="14">
        <v>65042</v>
      </c>
      <c r="G86" s="14">
        <v>27335818</v>
      </c>
      <c r="H86" s="21">
        <v>116334921017.33</v>
      </c>
      <c r="I86" s="14">
        <v>5725</v>
      </c>
      <c r="J86" s="14">
        <v>4290365</v>
      </c>
      <c r="K86" s="21">
        <v>11122191492.14</v>
      </c>
      <c r="L86" s="14">
        <v>25361</v>
      </c>
      <c r="M86" s="14">
        <v>16352042</v>
      </c>
      <c r="N86" s="14">
        <v>11855</v>
      </c>
      <c r="O86" s="14">
        <v>11766563</v>
      </c>
      <c r="P86" s="14">
        <v>1775</v>
      </c>
      <c r="Q86" s="14">
        <v>793480</v>
      </c>
      <c r="R86" s="14">
        <v>9303</v>
      </c>
      <c r="S86" s="15">
        <v>15574496</v>
      </c>
      <c r="T86" s="18"/>
      <c r="U86" s="18"/>
      <c r="V86" s="16"/>
      <c r="W86" s="16"/>
      <c r="X86" s="16"/>
      <c r="Y86" s="16"/>
      <c r="Z86" s="16"/>
      <c r="AA86" s="16"/>
      <c r="AB86" s="16"/>
      <c r="AC86" s="16"/>
      <c r="AD86" s="16"/>
      <c r="AE86" s="16"/>
      <c r="AF86" s="16"/>
      <c r="AG86" s="16"/>
      <c r="AH86" s="16"/>
    </row>
    <row r="87" spans="1:34" ht="12" customHeight="1" hidden="1">
      <c r="A87" s="13" t="s">
        <v>33</v>
      </c>
      <c r="B87" s="14">
        <v>421</v>
      </c>
      <c r="C87" s="14">
        <v>586655</v>
      </c>
      <c r="D87" s="14">
        <v>104145</v>
      </c>
      <c r="E87" s="14">
        <v>69317912</v>
      </c>
      <c r="F87" s="14">
        <v>58403</v>
      </c>
      <c r="G87" s="14">
        <v>27680917</v>
      </c>
      <c r="H87" s="21">
        <v>111281769678.7</v>
      </c>
      <c r="I87" s="14">
        <v>4460</v>
      </c>
      <c r="J87" s="14">
        <v>3226775</v>
      </c>
      <c r="K87" s="21">
        <v>8310813025.15</v>
      </c>
      <c r="L87" s="14">
        <v>22299</v>
      </c>
      <c r="M87" s="14">
        <v>15493585</v>
      </c>
      <c r="N87" s="14">
        <v>10424</v>
      </c>
      <c r="O87" s="14">
        <v>10549439</v>
      </c>
      <c r="P87" s="14">
        <v>1025</v>
      </c>
      <c r="Q87" s="14">
        <v>496853</v>
      </c>
      <c r="R87" s="14">
        <v>7534</v>
      </c>
      <c r="S87" s="15">
        <v>11870343</v>
      </c>
      <c r="T87" s="18"/>
      <c r="U87" s="18"/>
      <c r="V87" s="16"/>
      <c r="W87" s="16"/>
      <c r="X87" s="16"/>
      <c r="Y87" s="16"/>
      <c r="Z87" s="16"/>
      <c r="AA87" s="16"/>
      <c r="AB87" s="16"/>
      <c r="AC87" s="16"/>
      <c r="AD87" s="16"/>
      <c r="AE87" s="16"/>
      <c r="AF87" s="16"/>
      <c r="AG87" s="16"/>
      <c r="AH87" s="16"/>
    </row>
    <row r="88" spans="1:34" ht="12" customHeight="1" hidden="1">
      <c r="A88" s="13" t="s">
        <v>34</v>
      </c>
      <c r="B88" s="14">
        <v>438</v>
      </c>
      <c r="C88" s="14">
        <v>1374305</v>
      </c>
      <c r="D88" s="14">
        <v>113457</v>
      </c>
      <c r="E88" s="14">
        <v>80535139</v>
      </c>
      <c r="F88" s="14">
        <v>61395</v>
      </c>
      <c r="G88" s="14">
        <v>30709878</v>
      </c>
      <c r="H88" s="21">
        <v>108615606405.43</v>
      </c>
      <c r="I88" s="14">
        <v>5374</v>
      </c>
      <c r="J88" s="14">
        <v>3354411</v>
      </c>
      <c r="K88" s="21">
        <v>9778360428.14</v>
      </c>
      <c r="L88" s="14">
        <v>25384</v>
      </c>
      <c r="M88" s="14">
        <v>15710916</v>
      </c>
      <c r="N88" s="14">
        <v>10991</v>
      </c>
      <c r="O88" s="14">
        <v>10870580</v>
      </c>
      <c r="P88" s="14">
        <v>1487</v>
      </c>
      <c r="Q88" s="14">
        <v>794871</v>
      </c>
      <c r="R88" s="14">
        <v>8826</v>
      </c>
      <c r="S88" s="15">
        <v>19094483</v>
      </c>
      <c r="T88" s="18"/>
      <c r="U88" s="18"/>
      <c r="V88" s="16"/>
      <c r="W88" s="16"/>
      <c r="X88" s="16"/>
      <c r="Y88" s="16"/>
      <c r="Z88" s="16"/>
      <c r="AA88" s="16"/>
      <c r="AB88" s="16"/>
      <c r="AC88" s="16"/>
      <c r="AD88" s="16"/>
      <c r="AE88" s="16"/>
      <c r="AF88" s="16"/>
      <c r="AG88" s="16"/>
      <c r="AH88" s="16"/>
    </row>
    <row r="89" spans="1:34" ht="12" customHeight="1" hidden="1">
      <c r="A89" s="13" t="s">
        <v>35</v>
      </c>
      <c r="B89" s="14">
        <v>573</v>
      </c>
      <c r="C89" s="14">
        <v>2514063</v>
      </c>
      <c r="D89" s="14">
        <v>107438</v>
      </c>
      <c r="E89" s="14">
        <v>64198690</v>
      </c>
      <c r="F89" s="14">
        <v>59537</v>
      </c>
      <c r="G89" s="14">
        <v>23960634</v>
      </c>
      <c r="H89" s="21">
        <v>105041452226.29</v>
      </c>
      <c r="I89" s="14">
        <v>5142</v>
      </c>
      <c r="J89" s="14">
        <v>3363302</v>
      </c>
      <c r="K89" s="21">
        <v>10632982443.59</v>
      </c>
      <c r="L89" s="14">
        <v>22957</v>
      </c>
      <c r="M89" s="14">
        <v>13659646</v>
      </c>
      <c r="N89" s="14">
        <v>10484</v>
      </c>
      <c r="O89" s="14">
        <v>11125300</v>
      </c>
      <c r="P89" s="14">
        <v>1266</v>
      </c>
      <c r="Q89" s="14">
        <v>1224643</v>
      </c>
      <c r="R89" s="14">
        <v>8052</v>
      </c>
      <c r="S89" s="15">
        <v>10865165</v>
      </c>
      <c r="T89" s="18"/>
      <c r="U89" s="18"/>
      <c r="V89" s="16"/>
      <c r="W89" s="16"/>
      <c r="X89" s="16"/>
      <c r="Y89" s="16"/>
      <c r="Z89" s="16"/>
      <c r="AA89" s="16"/>
      <c r="AB89" s="16"/>
      <c r="AC89" s="16"/>
      <c r="AD89" s="16"/>
      <c r="AE89" s="16"/>
      <c r="AF89" s="16"/>
      <c r="AG89" s="16"/>
      <c r="AH89" s="16"/>
    </row>
    <row r="90" spans="1:34" ht="12" customHeight="1" hidden="1">
      <c r="A90" s="13" t="s">
        <v>36</v>
      </c>
      <c r="B90" s="14">
        <v>750</v>
      </c>
      <c r="C90" s="14">
        <v>2405463</v>
      </c>
      <c r="D90" s="14">
        <v>104300</v>
      </c>
      <c r="E90" s="14">
        <v>66272784</v>
      </c>
      <c r="F90" s="14">
        <v>57558</v>
      </c>
      <c r="G90" s="14">
        <v>25015330</v>
      </c>
      <c r="H90" s="21">
        <v>111159738476.73</v>
      </c>
      <c r="I90" s="14">
        <v>4527</v>
      </c>
      <c r="J90" s="14">
        <v>3049867</v>
      </c>
      <c r="K90" s="21">
        <v>7462840461.5</v>
      </c>
      <c r="L90" s="14">
        <v>21909</v>
      </c>
      <c r="M90" s="14">
        <v>13790642</v>
      </c>
      <c r="N90" s="14">
        <v>10298</v>
      </c>
      <c r="O90" s="14">
        <v>10585154</v>
      </c>
      <c r="P90" s="14">
        <v>1192</v>
      </c>
      <c r="Q90" s="14">
        <v>237170</v>
      </c>
      <c r="R90" s="14">
        <v>8816</v>
      </c>
      <c r="S90" s="15">
        <v>13594620</v>
      </c>
      <c r="T90" s="18"/>
      <c r="U90" s="18"/>
      <c r="V90" s="16"/>
      <c r="W90" s="16"/>
      <c r="X90" s="16"/>
      <c r="Y90" s="16"/>
      <c r="Z90" s="16"/>
      <c r="AA90" s="16"/>
      <c r="AB90" s="16"/>
      <c r="AC90" s="16"/>
      <c r="AD90" s="16"/>
      <c r="AE90" s="16"/>
      <c r="AF90" s="16"/>
      <c r="AG90" s="16"/>
      <c r="AH90" s="16"/>
    </row>
    <row r="91" spans="1:34" ht="12" customHeight="1" hidden="1">
      <c r="A91" s="13" t="s">
        <v>37</v>
      </c>
      <c r="B91" s="14">
        <v>2428</v>
      </c>
      <c r="C91" s="14">
        <v>82166634</v>
      </c>
      <c r="D91" s="14">
        <v>112029</v>
      </c>
      <c r="E91" s="14">
        <v>75660154</v>
      </c>
      <c r="F91" s="14">
        <v>61642</v>
      </c>
      <c r="G91" s="14">
        <v>27555916</v>
      </c>
      <c r="H91" s="21">
        <v>107943198820.88</v>
      </c>
      <c r="I91" s="14">
        <v>4568</v>
      </c>
      <c r="J91" s="14">
        <v>3023936</v>
      </c>
      <c r="K91" s="21">
        <v>8594789012.1</v>
      </c>
      <c r="L91" s="14">
        <v>23149</v>
      </c>
      <c r="M91" s="14">
        <v>15521221</v>
      </c>
      <c r="N91" s="14">
        <v>11079</v>
      </c>
      <c r="O91" s="14">
        <v>11893285</v>
      </c>
      <c r="P91" s="14">
        <v>2601</v>
      </c>
      <c r="Q91" s="14">
        <v>948133</v>
      </c>
      <c r="R91" s="14">
        <v>8990</v>
      </c>
      <c r="S91" s="15">
        <v>16717663</v>
      </c>
      <c r="T91" s="18"/>
      <c r="U91" s="18"/>
      <c r="V91" s="16"/>
      <c r="W91" s="16"/>
      <c r="X91" s="16"/>
      <c r="Y91" s="16"/>
      <c r="Z91" s="16"/>
      <c r="AA91" s="16"/>
      <c r="AB91" s="16"/>
      <c r="AC91" s="16"/>
      <c r="AD91" s="16"/>
      <c r="AE91" s="16"/>
      <c r="AF91" s="16"/>
      <c r="AG91" s="16"/>
      <c r="AH91" s="16"/>
    </row>
    <row r="92" spans="1:34" ht="12" customHeight="1" hidden="1">
      <c r="A92" s="13" t="s">
        <v>38</v>
      </c>
      <c r="B92" s="14">
        <v>4093</v>
      </c>
      <c r="C92" s="14">
        <v>116928857</v>
      </c>
      <c r="D92" s="14">
        <v>116323</v>
      </c>
      <c r="E92" s="14">
        <v>67819450</v>
      </c>
      <c r="F92" s="14">
        <v>65302</v>
      </c>
      <c r="G92" s="14">
        <v>27234398</v>
      </c>
      <c r="H92" s="21">
        <v>125997520471.75</v>
      </c>
      <c r="I92" s="14">
        <v>4416</v>
      </c>
      <c r="J92" s="14">
        <v>3313179</v>
      </c>
      <c r="K92" s="21">
        <v>9591172651.21</v>
      </c>
      <c r="L92" s="14">
        <v>22452</v>
      </c>
      <c r="M92" s="14">
        <v>12946731</v>
      </c>
      <c r="N92" s="14">
        <v>12578</v>
      </c>
      <c r="O92" s="14">
        <v>11475294</v>
      </c>
      <c r="P92" s="14">
        <v>1661</v>
      </c>
      <c r="Q92" s="14">
        <v>635263</v>
      </c>
      <c r="R92" s="14">
        <v>9914</v>
      </c>
      <c r="S92" s="15">
        <v>12214585</v>
      </c>
      <c r="T92" s="18"/>
      <c r="U92" s="18"/>
      <c r="V92" s="16"/>
      <c r="W92" s="16"/>
      <c r="X92" s="16"/>
      <c r="Y92" s="16"/>
      <c r="Z92" s="16"/>
      <c r="AA92" s="16"/>
      <c r="AB92" s="16"/>
      <c r="AC92" s="16"/>
      <c r="AD92" s="16"/>
      <c r="AE92" s="16"/>
      <c r="AF92" s="16"/>
      <c r="AG92" s="16"/>
      <c r="AH92" s="16"/>
    </row>
    <row r="93" spans="1:19" s="9" customFormat="1" ht="12" customHeight="1">
      <c r="A93" s="5" t="s">
        <v>44</v>
      </c>
      <c r="B93" s="6">
        <v>17420</v>
      </c>
      <c r="C93" s="6">
        <v>615264994</v>
      </c>
      <c r="D93" s="6">
        <v>1340463</v>
      </c>
      <c r="E93" s="6">
        <v>903840949</v>
      </c>
      <c r="F93" s="6">
        <v>740617</v>
      </c>
      <c r="G93" s="6">
        <v>364735921</v>
      </c>
      <c r="H93" s="22">
        <v>1419211488124</v>
      </c>
      <c r="I93" s="6">
        <v>52397</v>
      </c>
      <c r="J93" s="6">
        <v>40931427</v>
      </c>
      <c r="K93" s="22">
        <v>114133721203</v>
      </c>
      <c r="L93" s="6">
        <v>270160</v>
      </c>
      <c r="M93" s="6">
        <v>162941536</v>
      </c>
      <c r="N93" s="6">
        <v>142447</v>
      </c>
      <c r="O93" s="6">
        <v>135758077</v>
      </c>
      <c r="P93" s="6">
        <v>17506</v>
      </c>
      <c r="Q93" s="6">
        <v>8988528</v>
      </c>
      <c r="R93" s="6">
        <v>117336</v>
      </c>
      <c r="S93" s="8">
        <v>190485460</v>
      </c>
    </row>
    <row r="94" spans="1:34" ht="12" customHeight="1" hidden="1">
      <c r="A94" s="13" t="s">
        <v>27</v>
      </c>
      <c r="B94" s="14">
        <v>428</v>
      </c>
      <c r="C94" s="14">
        <v>1263009</v>
      </c>
      <c r="D94" s="14">
        <v>119434</v>
      </c>
      <c r="E94" s="14">
        <v>72790276</v>
      </c>
      <c r="F94" s="14">
        <v>64711</v>
      </c>
      <c r="G94" s="14">
        <v>29283527</v>
      </c>
      <c r="H94" s="23">
        <v>123110570235</v>
      </c>
      <c r="I94" s="14">
        <v>4450</v>
      </c>
      <c r="J94" s="14">
        <v>3286995</v>
      </c>
      <c r="K94" s="23">
        <v>8714045897</v>
      </c>
      <c r="L94" s="14">
        <v>22632</v>
      </c>
      <c r="M94" s="14">
        <v>12440799</v>
      </c>
      <c r="N94" s="14">
        <v>16046</v>
      </c>
      <c r="O94" s="14">
        <v>13807098</v>
      </c>
      <c r="P94" s="14">
        <v>2182</v>
      </c>
      <c r="Q94" s="14">
        <v>1729895</v>
      </c>
      <c r="R94" s="14">
        <v>9413</v>
      </c>
      <c r="S94" s="15">
        <v>12241963</v>
      </c>
      <c r="T94" s="18"/>
      <c r="U94" s="18"/>
      <c r="V94" s="16"/>
      <c r="W94" s="16"/>
      <c r="X94" s="16"/>
      <c r="Y94" s="16"/>
      <c r="Z94" s="16"/>
      <c r="AA94" s="16"/>
      <c r="AB94" s="16"/>
      <c r="AC94" s="16"/>
      <c r="AD94" s="16"/>
      <c r="AE94" s="16"/>
      <c r="AF94" s="16"/>
      <c r="AG94" s="16"/>
      <c r="AH94" s="16"/>
    </row>
    <row r="95" spans="1:34" ht="12" customHeight="1" hidden="1">
      <c r="A95" s="13" t="s">
        <v>28</v>
      </c>
      <c r="B95" s="14">
        <v>450</v>
      </c>
      <c r="C95" s="14">
        <v>1641368</v>
      </c>
      <c r="D95" s="14">
        <v>76748</v>
      </c>
      <c r="E95" s="14">
        <v>50852250</v>
      </c>
      <c r="F95" s="14">
        <v>40096</v>
      </c>
      <c r="G95" s="14">
        <v>18938439</v>
      </c>
      <c r="H95" s="23">
        <v>81505577891</v>
      </c>
      <c r="I95" s="14">
        <v>3383</v>
      </c>
      <c r="J95" s="14">
        <v>2241648</v>
      </c>
      <c r="K95" s="23">
        <v>7252306666</v>
      </c>
      <c r="L95" s="14">
        <v>15936</v>
      </c>
      <c r="M95" s="14">
        <v>9523311</v>
      </c>
      <c r="N95" s="14">
        <v>9340</v>
      </c>
      <c r="O95" s="14">
        <v>7804015</v>
      </c>
      <c r="P95" s="14">
        <v>1664</v>
      </c>
      <c r="Q95" s="14">
        <v>323571</v>
      </c>
      <c r="R95" s="14">
        <v>6329</v>
      </c>
      <c r="S95" s="15">
        <v>12021267</v>
      </c>
      <c r="T95" s="18"/>
      <c r="U95" s="18"/>
      <c r="V95" s="16"/>
      <c r="W95" s="16"/>
      <c r="X95" s="16"/>
      <c r="Y95" s="16"/>
      <c r="Z95" s="16"/>
      <c r="AA95" s="16"/>
      <c r="AB95" s="16"/>
      <c r="AC95" s="16"/>
      <c r="AD95" s="16"/>
      <c r="AE95" s="16"/>
      <c r="AF95" s="16"/>
      <c r="AG95" s="16"/>
      <c r="AH95" s="16"/>
    </row>
    <row r="96" spans="1:34" ht="12" customHeight="1" hidden="1">
      <c r="A96" s="13" t="s">
        <v>29</v>
      </c>
      <c r="B96" s="14">
        <v>316</v>
      </c>
      <c r="C96" s="14">
        <v>3197254</v>
      </c>
      <c r="D96" s="14">
        <v>127447</v>
      </c>
      <c r="E96" s="14">
        <v>88402350</v>
      </c>
      <c r="F96" s="14">
        <v>68831</v>
      </c>
      <c r="G96" s="14">
        <v>32107661</v>
      </c>
      <c r="H96" s="23">
        <v>117234717833</v>
      </c>
      <c r="I96" s="14">
        <v>4525</v>
      </c>
      <c r="J96" s="14">
        <v>3314714</v>
      </c>
      <c r="K96" s="23">
        <v>9600731377</v>
      </c>
      <c r="L96" s="14">
        <v>27449</v>
      </c>
      <c r="M96" s="14">
        <v>14838208</v>
      </c>
      <c r="N96" s="14">
        <v>13810</v>
      </c>
      <c r="O96" s="14">
        <v>12767301</v>
      </c>
      <c r="P96" s="14">
        <v>2153</v>
      </c>
      <c r="Q96" s="14">
        <v>855108</v>
      </c>
      <c r="R96" s="14">
        <v>10679</v>
      </c>
      <c r="S96" s="15">
        <v>24519358</v>
      </c>
      <c r="T96" s="18"/>
      <c r="U96" s="18"/>
      <c r="V96" s="16"/>
      <c r="W96" s="16"/>
      <c r="X96" s="16"/>
      <c r="Y96" s="16"/>
      <c r="Z96" s="16"/>
      <c r="AA96" s="16"/>
      <c r="AB96" s="16"/>
      <c r="AC96" s="16"/>
      <c r="AD96" s="16"/>
      <c r="AE96" s="16"/>
      <c r="AF96" s="16"/>
      <c r="AG96" s="16"/>
      <c r="AH96" s="16"/>
    </row>
    <row r="97" spans="1:34" ht="12" customHeight="1" hidden="1">
      <c r="A97" s="13" t="s">
        <v>30</v>
      </c>
      <c r="B97" s="14">
        <v>628</v>
      </c>
      <c r="C97" s="14">
        <v>24250173</v>
      </c>
      <c r="D97" s="14">
        <v>104603</v>
      </c>
      <c r="E97" s="14">
        <v>78131924</v>
      </c>
      <c r="F97" s="14">
        <v>58136</v>
      </c>
      <c r="G97" s="14">
        <v>27142122</v>
      </c>
      <c r="H97" s="24">
        <v>106371283244</v>
      </c>
      <c r="I97" s="14">
        <v>4194</v>
      </c>
      <c r="J97" s="14">
        <v>4098593</v>
      </c>
      <c r="K97" s="24">
        <v>9275099056</v>
      </c>
      <c r="L97" s="14">
        <v>21357</v>
      </c>
      <c r="M97" s="14">
        <v>12138227</v>
      </c>
      <c r="N97" s="14">
        <v>10556</v>
      </c>
      <c r="O97" s="14">
        <v>10727878</v>
      </c>
      <c r="P97" s="14">
        <v>2167</v>
      </c>
      <c r="Q97" s="14">
        <v>840240</v>
      </c>
      <c r="R97" s="14">
        <v>8193</v>
      </c>
      <c r="S97" s="15">
        <v>23184863</v>
      </c>
      <c r="T97" s="18"/>
      <c r="U97" s="18"/>
      <c r="V97" s="16"/>
      <c r="W97" s="16"/>
      <c r="X97" s="16"/>
      <c r="Y97" s="16"/>
      <c r="Z97" s="16"/>
      <c r="AA97" s="16"/>
      <c r="AB97" s="16"/>
      <c r="AC97" s="16"/>
      <c r="AD97" s="16"/>
      <c r="AE97" s="16"/>
      <c r="AF97" s="16"/>
      <c r="AG97" s="16"/>
      <c r="AH97" s="16"/>
    </row>
    <row r="98" spans="1:34" ht="12" customHeight="1" hidden="1">
      <c r="A98" s="13" t="s">
        <v>31</v>
      </c>
      <c r="B98" s="14">
        <v>195</v>
      </c>
      <c r="C98" s="14">
        <v>2133775</v>
      </c>
      <c r="D98" s="14">
        <v>124356</v>
      </c>
      <c r="E98" s="14">
        <v>93514384</v>
      </c>
      <c r="F98" s="14">
        <v>65880</v>
      </c>
      <c r="G98" s="14">
        <v>38633807</v>
      </c>
      <c r="H98" s="24">
        <v>129290726809</v>
      </c>
      <c r="I98" s="14">
        <v>4566</v>
      </c>
      <c r="J98" s="14">
        <v>3368781</v>
      </c>
      <c r="K98" s="24">
        <v>9726602170</v>
      </c>
      <c r="L98" s="14">
        <v>24359</v>
      </c>
      <c r="M98" s="14">
        <v>14137765</v>
      </c>
      <c r="N98" s="14">
        <v>12508</v>
      </c>
      <c r="O98" s="14">
        <v>13053488</v>
      </c>
      <c r="P98" s="14">
        <v>1384</v>
      </c>
      <c r="Q98" s="14">
        <v>365059</v>
      </c>
      <c r="R98" s="14">
        <v>15659</v>
      </c>
      <c r="S98" s="15">
        <v>23955485</v>
      </c>
      <c r="T98" s="18"/>
      <c r="U98" s="18"/>
      <c r="V98" s="16"/>
      <c r="W98" s="16"/>
      <c r="X98" s="16"/>
      <c r="Y98" s="16"/>
      <c r="Z98" s="16"/>
      <c r="AA98" s="16"/>
      <c r="AB98" s="16"/>
      <c r="AC98" s="16"/>
      <c r="AD98" s="16"/>
      <c r="AE98" s="16"/>
      <c r="AF98" s="16"/>
      <c r="AG98" s="16"/>
      <c r="AH98" s="16"/>
    </row>
    <row r="99" spans="1:34" ht="12" customHeight="1" hidden="1">
      <c r="A99" s="13" t="s">
        <v>32</v>
      </c>
      <c r="B99" s="14">
        <v>541</v>
      </c>
      <c r="C99" s="14">
        <v>4169058</v>
      </c>
      <c r="D99" s="14">
        <v>123973</v>
      </c>
      <c r="E99" s="14">
        <v>79875662</v>
      </c>
      <c r="F99" s="14">
        <v>68432</v>
      </c>
      <c r="G99" s="14">
        <v>33675240</v>
      </c>
      <c r="H99" s="24">
        <v>136204183120</v>
      </c>
      <c r="I99" s="14">
        <v>4509</v>
      </c>
      <c r="J99" s="14">
        <v>4123422</v>
      </c>
      <c r="K99" s="24">
        <v>13312902291</v>
      </c>
      <c r="L99" s="14">
        <v>23457</v>
      </c>
      <c r="M99" s="14">
        <v>13381381</v>
      </c>
      <c r="N99" s="14">
        <v>11423</v>
      </c>
      <c r="O99" s="14">
        <v>11135653</v>
      </c>
      <c r="P99" s="14">
        <v>1914</v>
      </c>
      <c r="Q99" s="14">
        <v>527000</v>
      </c>
      <c r="R99" s="14">
        <v>14238</v>
      </c>
      <c r="S99" s="15">
        <v>17032966</v>
      </c>
      <c r="T99" s="18"/>
      <c r="U99" s="18"/>
      <c r="V99" s="16"/>
      <c r="W99" s="16"/>
      <c r="X99" s="16"/>
      <c r="Y99" s="16"/>
      <c r="Z99" s="16"/>
      <c r="AA99" s="16"/>
      <c r="AB99" s="16"/>
      <c r="AC99" s="16"/>
      <c r="AD99" s="16"/>
      <c r="AE99" s="16"/>
      <c r="AF99" s="16"/>
      <c r="AG99" s="16"/>
      <c r="AH99" s="16"/>
    </row>
    <row r="100" spans="1:34" ht="12" customHeight="1" hidden="1">
      <c r="A100" s="13" t="s">
        <v>33</v>
      </c>
      <c r="B100" s="14">
        <v>310</v>
      </c>
      <c r="C100" s="14">
        <v>444815</v>
      </c>
      <c r="D100" s="14">
        <v>110117</v>
      </c>
      <c r="E100" s="14">
        <v>70296998</v>
      </c>
      <c r="F100" s="14">
        <v>63600</v>
      </c>
      <c r="G100" s="14">
        <v>30950168</v>
      </c>
      <c r="H100" s="24">
        <v>112912888029</v>
      </c>
      <c r="I100" s="14">
        <v>4208</v>
      </c>
      <c r="J100" s="14">
        <v>3438983</v>
      </c>
      <c r="K100" s="24">
        <v>9452986637</v>
      </c>
      <c r="L100" s="14">
        <v>21330</v>
      </c>
      <c r="M100" s="14">
        <v>13231359</v>
      </c>
      <c r="N100" s="14">
        <v>10958</v>
      </c>
      <c r="O100" s="14">
        <v>10771274</v>
      </c>
      <c r="P100" s="14">
        <v>511</v>
      </c>
      <c r="Q100" s="14">
        <v>120374</v>
      </c>
      <c r="R100" s="14">
        <v>9510</v>
      </c>
      <c r="S100" s="15">
        <v>11784840</v>
      </c>
      <c r="T100" s="18"/>
      <c r="U100" s="18"/>
      <c r="V100" s="16"/>
      <c r="W100" s="16"/>
      <c r="X100" s="16"/>
      <c r="Y100" s="16"/>
      <c r="Z100" s="16"/>
      <c r="AA100" s="16"/>
      <c r="AB100" s="16"/>
      <c r="AC100" s="16"/>
      <c r="AD100" s="16"/>
      <c r="AE100" s="16"/>
      <c r="AF100" s="16"/>
      <c r="AG100" s="16"/>
      <c r="AH100" s="16"/>
    </row>
    <row r="101" spans="1:34" ht="12" customHeight="1" hidden="1">
      <c r="A101" s="13" t="s">
        <v>34</v>
      </c>
      <c r="B101" s="14">
        <v>666</v>
      </c>
      <c r="C101" s="14">
        <v>1477197</v>
      </c>
      <c r="D101" s="14">
        <v>117996</v>
      </c>
      <c r="E101" s="14">
        <v>88261652</v>
      </c>
      <c r="F101" s="14">
        <v>63614</v>
      </c>
      <c r="G101" s="14">
        <v>37098828</v>
      </c>
      <c r="H101" s="24">
        <v>119037583697</v>
      </c>
      <c r="I101" s="14">
        <v>5093</v>
      </c>
      <c r="J101" s="14">
        <v>4783199</v>
      </c>
      <c r="K101" s="24">
        <v>10820327848</v>
      </c>
      <c r="L101" s="14">
        <v>25709</v>
      </c>
      <c r="M101" s="14">
        <v>17782122</v>
      </c>
      <c r="N101" s="14">
        <v>12017</v>
      </c>
      <c r="O101" s="14">
        <v>11282740</v>
      </c>
      <c r="P101" s="14">
        <v>1294</v>
      </c>
      <c r="Q101" s="14">
        <v>542820</v>
      </c>
      <c r="R101" s="14">
        <v>10269</v>
      </c>
      <c r="S101" s="15">
        <v>16771943</v>
      </c>
      <c r="T101" s="18"/>
      <c r="U101" s="18"/>
      <c r="V101" s="16"/>
      <c r="W101" s="16"/>
      <c r="X101" s="16"/>
      <c r="Y101" s="16"/>
      <c r="Z101" s="16"/>
      <c r="AA101" s="16"/>
      <c r="AB101" s="16"/>
      <c r="AC101" s="16"/>
      <c r="AD101" s="16"/>
      <c r="AE101" s="16"/>
      <c r="AF101" s="16"/>
      <c r="AG101" s="16"/>
      <c r="AH101" s="16"/>
    </row>
    <row r="102" spans="1:34" ht="12" customHeight="1" hidden="1">
      <c r="A102" s="13" t="s">
        <v>35</v>
      </c>
      <c r="B102" s="14">
        <v>866</v>
      </c>
      <c r="C102" s="14">
        <v>1119969</v>
      </c>
      <c r="D102" s="14">
        <v>108446</v>
      </c>
      <c r="E102" s="14">
        <v>70750041</v>
      </c>
      <c r="F102" s="14">
        <v>60313</v>
      </c>
      <c r="G102" s="14">
        <v>29439400</v>
      </c>
      <c r="H102" s="24">
        <v>111485496350</v>
      </c>
      <c r="I102" s="14">
        <v>4732</v>
      </c>
      <c r="J102" s="14">
        <v>3259612</v>
      </c>
      <c r="K102" s="24">
        <v>10337093669</v>
      </c>
      <c r="L102" s="14">
        <v>22434</v>
      </c>
      <c r="M102" s="14">
        <v>12123611</v>
      </c>
      <c r="N102" s="14">
        <v>10905</v>
      </c>
      <c r="O102" s="14">
        <v>11080710</v>
      </c>
      <c r="P102" s="14">
        <v>1212</v>
      </c>
      <c r="Q102" s="14">
        <v>1262986</v>
      </c>
      <c r="R102" s="14">
        <v>8850</v>
      </c>
      <c r="S102" s="15">
        <v>13583722</v>
      </c>
      <c r="T102" s="18"/>
      <c r="U102" s="18"/>
      <c r="V102" s="16"/>
      <c r="W102" s="16"/>
      <c r="X102" s="16"/>
      <c r="Y102" s="16"/>
      <c r="Z102" s="16"/>
      <c r="AA102" s="16"/>
      <c r="AB102" s="16"/>
      <c r="AC102" s="16"/>
      <c r="AD102" s="16"/>
      <c r="AE102" s="16"/>
      <c r="AF102" s="16"/>
      <c r="AG102" s="16"/>
      <c r="AH102" s="16"/>
    </row>
    <row r="103" spans="1:34" ht="12" customHeight="1" hidden="1">
      <c r="A103" s="13" t="s">
        <v>36</v>
      </c>
      <c r="B103" s="14">
        <v>942</v>
      </c>
      <c r="C103" s="14">
        <v>2710715</v>
      </c>
      <c r="D103" s="14">
        <v>101893</v>
      </c>
      <c r="E103" s="14">
        <v>63582838</v>
      </c>
      <c r="F103" s="14">
        <v>57693</v>
      </c>
      <c r="G103" s="14">
        <v>23922456</v>
      </c>
      <c r="H103" s="24">
        <v>112472856423</v>
      </c>
      <c r="I103" s="14">
        <v>4292</v>
      </c>
      <c r="J103" s="14">
        <v>2979862</v>
      </c>
      <c r="K103" s="24">
        <v>7993455217</v>
      </c>
      <c r="L103" s="14">
        <v>20964</v>
      </c>
      <c r="M103" s="14">
        <v>13971690</v>
      </c>
      <c r="N103" s="14">
        <v>10427</v>
      </c>
      <c r="O103" s="14">
        <v>10785466</v>
      </c>
      <c r="P103" s="14">
        <v>923</v>
      </c>
      <c r="Q103" s="14">
        <v>577792</v>
      </c>
      <c r="R103" s="14">
        <v>7594</v>
      </c>
      <c r="S103" s="15">
        <v>11345571</v>
      </c>
      <c r="T103" s="18"/>
      <c r="U103" s="18"/>
      <c r="V103" s="16"/>
      <c r="W103" s="16"/>
      <c r="X103" s="16"/>
      <c r="Y103" s="16"/>
      <c r="Z103" s="16"/>
      <c r="AA103" s="16"/>
      <c r="AB103" s="16"/>
      <c r="AC103" s="16"/>
      <c r="AD103" s="16"/>
      <c r="AE103" s="16"/>
      <c r="AF103" s="16"/>
      <c r="AG103" s="16"/>
      <c r="AH103" s="16"/>
    </row>
    <row r="104" spans="1:34" ht="12" customHeight="1" hidden="1">
      <c r="A104" s="13" t="s">
        <v>37</v>
      </c>
      <c r="B104" s="14">
        <v>4145</v>
      </c>
      <c r="C104" s="14">
        <v>153976009</v>
      </c>
      <c r="D104" s="14">
        <v>112219</v>
      </c>
      <c r="E104" s="14">
        <v>74169931</v>
      </c>
      <c r="F104" s="14">
        <v>63502</v>
      </c>
      <c r="G104" s="14">
        <v>27855053</v>
      </c>
      <c r="H104" s="24">
        <v>118020409877</v>
      </c>
      <c r="I104" s="14">
        <v>4300</v>
      </c>
      <c r="J104" s="14">
        <v>2653295</v>
      </c>
      <c r="K104" s="24">
        <v>8039448512</v>
      </c>
      <c r="L104" s="14">
        <v>22964</v>
      </c>
      <c r="M104" s="14">
        <v>18104905</v>
      </c>
      <c r="N104" s="14">
        <v>11734</v>
      </c>
      <c r="O104" s="14">
        <v>11791603</v>
      </c>
      <c r="P104" s="14">
        <v>738</v>
      </c>
      <c r="Q104" s="14">
        <v>266321</v>
      </c>
      <c r="R104" s="14">
        <v>8981</v>
      </c>
      <c r="S104" s="15">
        <v>13498755</v>
      </c>
      <c r="T104" s="18"/>
      <c r="U104" s="18"/>
      <c r="V104" s="16"/>
      <c r="W104" s="16"/>
      <c r="X104" s="16"/>
      <c r="Y104" s="16"/>
      <c r="Z104" s="16"/>
      <c r="AA104" s="16"/>
      <c r="AB104" s="16"/>
      <c r="AC104" s="16"/>
      <c r="AD104" s="16"/>
      <c r="AE104" s="16"/>
      <c r="AF104" s="16"/>
      <c r="AG104" s="16"/>
      <c r="AH104" s="16"/>
    </row>
    <row r="105" spans="1:34" ht="12" customHeight="1" hidden="1">
      <c r="A105" s="13" t="s">
        <v>38</v>
      </c>
      <c r="B105" s="14">
        <v>7933</v>
      </c>
      <c r="C105" s="14">
        <v>418881652</v>
      </c>
      <c r="D105" s="14">
        <v>113231</v>
      </c>
      <c r="E105" s="14">
        <v>73212642</v>
      </c>
      <c r="F105" s="14">
        <v>65809</v>
      </c>
      <c r="G105" s="14">
        <v>35689222</v>
      </c>
      <c r="H105" s="21">
        <v>151565194618</v>
      </c>
      <c r="I105" s="14">
        <v>4145</v>
      </c>
      <c r="J105" s="14">
        <v>3382322</v>
      </c>
      <c r="K105" s="21">
        <v>9608721864</v>
      </c>
      <c r="L105" s="14">
        <v>21569</v>
      </c>
      <c r="M105" s="14">
        <v>11268158</v>
      </c>
      <c r="N105" s="14">
        <v>12723</v>
      </c>
      <c r="O105" s="14">
        <v>10750849</v>
      </c>
      <c r="P105" s="14">
        <v>1364</v>
      </c>
      <c r="Q105" s="14">
        <v>1577364</v>
      </c>
      <c r="R105" s="14">
        <v>7621</v>
      </c>
      <c r="S105" s="15">
        <v>10544728</v>
      </c>
      <c r="T105" s="18"/>
      <c r="U105" s="18"/>
      <c r="V105" s="16"/>
      <c r="W105" s="16"/>
      <c r="X105" s="16"/>
      <c r="Y105" s="16"/>
      <c r="Z105" s="16"/>
      <c r="AA105" s="16"/>
      <c r="AB105" s="16"/>
      <c r="AC105" s="16"/>
      <c r="AD105" s="16"/>
      <c r="AE105" s="16"/>
      <c r="AF105" s="16"/>
      <c r="AG105" s="16"/>
      <c r="AH105" s="16"/>
    </row>
    <row r="106" spans="1:19" ht="12" customHeight="1">
      <c r="A106" s="10" t="s">
        <v>45</v>
      </c>
      <c r="B106" s="11">
        <v>19239</v>
      </c>
      <c r="C106" s="11">
        <v>1268719239</v>
      </c>
      <c r="D106" s="11">
        <v>1307190</v>
      </c>
      <c r="E106" s="11">
        <v>901787833</v>
      </c>
      <c r="F106" s="11">
        <v>712809</v>
      </c>
      <c r="G106" s="11">
        <v>369674837</v>
      </c>
      <c r="H106" s="25">
        <v>1387158789007</v>
      </c>
      <c r="I106" s="11">
        <v>49928</v>
      </c>
      <c r="J106" s="11">
        <v>36674446</v>
      </c>
      <c r="K106" s="25">
        <v>87145688513</v>
      </c>
      <c r="L106" s="11">
        <v>275222</v>
      </c>
      <c r="M106" s="11">
        <v>175165054</v>
      </c>
      <c r="N106" s="11">
        <v>155023</v>
      </c>
      <c r="O106" s="11">
        <v>148592457</v>
      </c>
      <c r="P106" s="11">
        <v>13149</v>
      </c>
      <c r="Q106" s="11">
        <v>4713517</v>
      </c>
      <c r="R106" s="11">
        <v>101059</v>
      </c>
      <c r="S106" s="12">
        <v>166967522</v>
      </c>
    </row>
    <row r="107" spans="1:34" ht="12" customHeight="1" hidden="1">
      <c r="A107" s="13" t="s">
        <v>27</v>
      </c>
      <c r="B107" s="14">
        <v>3960</v>
      </c>
      <c r="C107" s="14">
        <v>298822530</v>
      </c>
      <c r="D107" s="14">
        <v>128930</v>
      </c>
      <c r="E107" s="14">
        <v>82126075</v>
      </c>
      <c r="F107" s="14">
        <v>72319</v>
      </c>
      <c r="G107" s="14">
        <v>34858531</v>
      </c>
      <c r="H107" s="23">
        <v>145686057578</v>
      </c>
      <c r="I107" s="14">
        <v>4386</v>
      </c>
      <c r="J107" s="14">
        <v>3451945</v>
      </c>
      <c r="K107" s="23">
        <v>9741489700</v>
      </c>
      <c r="L107" s="14">
        <v>23811</v>
      </c>
      <c r="M107" s="14">
        <v>15289016</v>
      </c>
      <c r="N107" s="14">
        <v>17892</v>
      </c>
      <c r="O107" s="14">
        <v>14353098</v>
      </c>
      <c r="P107" s="14">
        <v>1757</v>
      </c>
      <c r="Q107" s="14">
        <v>722738</v>
      </c>
      <c r="R107" s="14">
        <v>8765</v>
      </c>
      <c r="S107" s="15">
        <v>13450748</v>
      </c>
      <c r="T107" s="18"/>
      <c r="U107" s="18"/>
      <c r="V107" s="16"/>
      <c r="W107" s="16"/>
      <c r="X107" s="16"/>
      <c r="Y107" s="16"/>
      <c r="Z107" s="16"/>
      <c r="AA107" s="16"/>
      <c r="AB107" s="16"/>
      <c r="AC107" s="16"/>
      <c r="AD107" s="16"/>
      <c r="AE107" s="16"/>
      <c r="AF107" s="16"/>
      <c r="AG107" s="16"/>
      <c r="AH107" s="16"/>
    </row>
    <row r="108" spans="1:34" ht="12" customHeight="1" hidden="1">
      <c r="A108" s="13" t="s">
        <v>28</v>
      </c>
      <c r="B108" s="14">
        <v>458</v>
      </c>
      <c r="C108" s="14">
        <v>36202218</v>
      </c>
      <c r="D108" s="14">
        <v>84166</v>
      </c>
      <c r="E108" s="14">
        <v>58265640</v>
      </c>
      <c r="F108" s="14">
        <v>46692</v>
      </c>
      <c r="G108" s="14">
        <v>24303648</v>
      </c>
      <c r="H108" s="23">
        <v>95618866308</v>
      </c>
      <c r="I108" s="14">
        <v>2791</v>
      </c>
      <c r="J108" s="14">
        <v>2403188</v>
      </c>
      <c r="K108" s="23">
        <v>4357044426</v>
      </c>
      <c r="L108" s="14">
        <v>15646</v>
      </c>
      <c r="M108" s="14">
        <v>10271127</v>
      </c>
      <c r="N108" s="14">
        <v>11262</v>
      </c>
      <c r="O108" s="14">
        <v>8914492</v>
      </c>
      <c r="P108" s="14">
        <v>878</v>
      </c>
      <c r="Q108" s="14">
        <v>164130</v>
      </c>
      <c r="R108" s="14">
        <v>6897</v>
      </c>
      <c r="S108" s="15">
        <v>12209056</v>
      </c>
      <c r="T108" s="18"/>
      <c r="U108" s="18"/>
      <c r="V108" s="16"/>
      <c r="W108" s="16"/>
      <c r="X108" s="16"/>
      <c r="Y108" s="16"/>
      <c r="Z108" s="16"/>
      <c r="AA108" s="16"/>
      <c r="AB108" s="16"/>
      <c r="AC108" s="16"/>
      <c r="AD108" s="16"/>
      <c r="AE108" s="16"/>
      <c r="AF108" s="16"/>
      <c r="AG108" s="16"/>
      <c r="AH108" s="16"/>
    </row>
    <row r="109" spans="1:34" ht="12" customHeight="1" hidden="1">
      <c r="A109" s="13" t="s">
        <v>29</v>
      </c>
      <c r="B109" s="14">
        <v>315</v>
      </c>
      <c r="C109" s="14">
        <v>610634</v>
      </c>
      <c r="D109" s="14">
        <v>115582</v>
      </c>
      <c r="E109" s="14">
        <v>80473404</v>
      </c>
      <c r="F109" s="14">
        <v>63846</v>
      </c>
      <c r="G109" s="14">
        <v>28884014</v>
      </c>
      <c r="H109" s="23">
        <v>128528105500</v>
      </c>
      <c r="I109" s="14">
        <v>4383</v>
      </c>
      <c r="J109" s="14">
        <v>3639767</v>
      </c>
      <c r="K109" s="23">
        <v>8558061807</v>
      </c>
      <c r="L109" s="14">
        <v>23913</v>
      </c>
      <c r="M109" s="14">
        <v>16941081</v>
      </c>
      <c r="N109" s="14">
        <v>13558</v>
      </c>
      <c r="O109" s="14">
        <v>12093270</v>
      </c>
      <c r="P109" s="14">
        <v>1252</v>
      </c>
      <c r="Q109" s="14">
        <v>376578</v>
      </c>
      <c r="R109" s="14">
        <v>8630</v>
      </c>
      <c r="S109" s="15">
        <v>18538694</v>
      </c>
      <c r="T109" s="18"/>
      <c r="U109" s="18"/>
      <c r="V109" s="16"/>
      <c r="W109" s="16"/>
      <c r="X109" s="16"/>
      <c r="Y109" s="16"/>
      <c r="Z109" s="16"/>
      <c r="AA109" s="16"/>
      <c r="AB109" s="16"/>
      <c r="AC109" s="16"/>
      <c r="AD109" s="16"/>
      <c r="AE109" s="16"/>
      <c r="AF109" s="16"/>
      <c r="AG109" s="16"/>
      <c r="AH109" s="16"/>
    </row>
    <row r="110" spans="1:34" ht="12" customHeight="1" hidden="1">
      <c r="A110" s="13" t="s">
        <v>30</v>
      </c>
      <c r="B110" s="14">
        <v>305</v>
      </c>
      <c r="C110" s="14">
        <v>1175643</v>
      </c>
      <c r="D110" s="14">
        <v>111444</v>
      </c>
      <c r="E110" s="14">
        <v>79306080</v>
      </c>
      <c r="F110" s="14">
        <v>60105</v>
      </c>
      <c r="G110" s="14">
        <v>33676142</v>
      </c>
      <c r="H110" s="24">
        <v>113612462527</v>
      </c>
      <c r="I110" s="14">
        <v>4673</v>
      </c>
      <c r="J110" s="14">
        <v>3329251</v>
      </c>
      <c r="K110" s="24">
        <v>8214578560</v>
      </c>
      <c r="L110" s="14">
        <v>24057</v>
      </c>
      <c r="M110" s="14">
        <v>16177522</v>
      </c>
      <c r="N110" s="14">
        <v>12428</v>
      </c>
      <c r="O110" s="14">
        <v>12997765</v>
      </c>
      <c r="P110" s="14">
        <v>2553</v>
      </c>
      <c r="Q110" s="14">
        <v>874599</v>
      </c>
      <c r="R110" s="14">
        <v>7628</v>
      </c>
      <c r="S110" s="15">
        <v>12250802</v>
      </c>
      <c r="T110" s="18"/>
      <c r="U110" s="18"/>
      <c r="V110" s="16"/>
      <c r="W110" s="16"/>
      <c r="X110" s="16"/>
      <c r="Y110" s="16"/>
      <c r="Z110" s="16"/>
      <c r="AA110" s="16"/>
      <c r="AB110" s="16"/>
      <c r="AC110" s="16"/>
      <c r="AD110" s="16"/>
      <c r="AE110" s="16"/>
      <c r="AF110" s="16"/>
      <c r="AG110" s="16"/>
      <c r="AH110" s="16"/>
    </row>
    <row r="111" spans="1:34" ht="12" customHeight="1" hidden="1">
      <c r="A111" s="13" t="s">
        <v>31</v>
      </c>
      <c r="B111" s="14">
        <v>344</v>
      </c>
      <c r="C111" s="14">
        <v>399677</v>
      </c>
      <c r="D111" s="14">
        <v>124396</v>
      </c>
      <c r="E111" s="14">
        <v>82798417</v>
      </c>
      <c r="F111" s="14">
        <v>69295</v>
      </c>
      <c r="G111" s="14">
        <v>32436661</v>
      </c>
      <c r="H111" s="24">
        <v>123159624064</v>
      </c>
      <c r="I111" s="14">
        <v>4725</v>
      </c>
      <c r="J111" s="14">
        <v>3441394</v>
      </c>
      <c r="K111" s="24">
        <v>7227207262</v>
      </c>
      <c r="L111" s="14">
        <v>25699</v>
      </c>
      <c r="M111" s="14">
        <v>15779878</v>
      </c>
      <c r="N111" s="14">
        <v>14063</v>
      </c>
      <c r="O111" s="14">
        <v>14958665</v>
      </c>
      <c r="P111" s="14">
        <v>1387</v>
      </c>
      <c r="Q111" s="14">
        <v>385528</v>
      </c>
      <c r="R111" s="14">
        <v>9227</v>
      </c>
      <c r="S111" s="15">
        <v>15796290</v>
      </c>
      <c r="T111" s="18"/>
      <c r="U111" s="18"/>
      <c r="V111" s="16"/>
      <c r="W111" s="16"/>
      <c r="X111" s="16"/>
      <c r="Y111" s="16"/>
      <c r="Z111" s="16"/>
      <c r="AA111" s="16"/>
      <c r="AB111" s="16"/>
      <c r="AC111" s="16"/>
      <c r="AD111" s="16"/>
      <c r="AE111" s="16"/>
      <c r="AF111" s="16"/>
      <c r="AG111" s="16"/>
      <c r="AH111" s="16"/>
    </row>
    <row r="112" spans="1:34" ht="12" customHeight="1" hidden="1">
      <c r="A112" s="13" t="s">
        <v>32</v>
      </c>
      <c r="B112" s="14">
        <v>419</v>
      </c>
      <c r="C112" s="14">
        <v>475357</v>
      </c>
      <c r="D112" s="14">
        <v>107300</v>
      </c>
      <c r="E112" s="14">
        <v>72584384</v>
      </c>
      <c r="F112" s="14">
        <v>59269</v>
      </c>
      <c r="G112" s="14">
        <v>30925467</v>
      </c>
      <c r="H112" s="24">
        <v>112087723159</v>
      </c>
      <c r="I112" s="14">
        <v>4051</v>
      </c>
      <c r="J112" s="14">
        <v>2708947</v>
      </c>
      <c r="K112" s="24">
        <v>6495507963</v>
      </c>
      <c r="L112" s="14">
        <v>23252</v>
      </c>
      <c r="M112" s="14">
        <v>16241651</v>
      </c>
      <c r="N112" s="14">
        <v>11802</v>
      </c>
      <c r="O112" s="14">
        <v>11977235</v>
      </c>
      <c r="P112" s="14">
        <v>663</v>
      </c>
      <c r="Q112" s="14">
        <v>189674</v>
      </c>
      <c r="R112" s="14">
        <v>8263</v>
      </c>
      <c r="S112" s="15">
        <v>10541411</v>
      </c>
      <c r="T112" s="18"/>
      <c r="U112" s="18"/>
      <c r="V112" s="16"/>
      <c r="W112" s="16"/>
      <c r="X112" s="16"/>
      <c r="Y112" s="16"/>
      <c r="Z112" s="16"/>
      <c r="AA112" s="16"/>
      <c r="AB112" s="16"/>
      <c r="AC112" s="16"/>
      <c r="AD112" s="16"/>
      <c r="AE112" s="16"/>
      <c r="AF112" s="16"/>
      <c r="AG112" s="16"/>
      <c r="AH112" s="16"/>
    </row>
    <row r="113" spans="1:34" ht="12" customHeight="1" hidden="1">
      <c r="A113" s="13" t="s">
        <v>33</v>
      </c>
      <c r="B113" s="14">
        <v>175</v>
      </c>
      <c r="C113" s="14">
        <v>522018</v>
      </c>
      <c r="D113" s="14">
        <v>116382</v>
      </c>
      <c r="E113" s="14">
        <v>86736948</v>
      </c>
      <c r="F113" s="14">
        <v>63495</v>
      </c>
      <c r="G113" s="14">
        <v>33864810</v>
      </c>
      <c r="H113" s="24">
        <v>129621999492</v>
      </c>
      <c r="I113" s="14">
        <v>4293</v>
      </c>
      <c r="J113" s="14">
        <v>3319946</v>
      </c>
      <c r="K113" s="24">
        <v>6811325873</v>
      </c>
      <c r="L113" s="14">
        <v>25368</v>
      </c>
      <c r="M113" s="14">
        <v>14051654</v>
      </c>
      <c r="N113" s="14">
        <v>13098</v>
      </c>
      <c r="O113" s="14">
        <v>14059524</v>
      </c>
      <c r="P113" s="14">
        <v>374</v>
      </c>
      <c r="Q113" s="14">
        <v>66470</v>
      </c>
      <c r="R113" s="14">
        <v>9754</v>
      </c>
      <c r="S113" s="15">
        <v>21374544</v>
      </c>
      <c r="T113" s="18"/>
      <c r="U113" s="18"/>
      <c r="V113" s="16"/>
      <c r="W113" s="16"/>
      <c r="X113" s="16"/>
      <c r="Y113" s="16"/>
      <c r="Z113" s="16"/>
      <c r="AA113" s="16"/>
      <c r="AB113" s="16"/>
      <c r="AC113" s="16"/>
      <c r="AD113" s="16"/>
      <c r="AE113" s="16"/>
      <c r="AF113" s="16"/>
      <c r="AG113" s="16"/>
      <c r="AH113" s="16"/>
    </row>
    <row r="114" spans="1:34" ht="12" customHeight="1" hidden="1">
      <c r="A114" s="13" t="s">
        <v>34</v>
      </c>
      <c r="B114" s="14">
        <v>247</v>
      </c>
      <c r="C114" s="14">
        <v>375684</v>
      </c>
      <c r="D114" s="14">
        <v>111653</v>
      </c>
      <c r="E114" s="14">
        <v>81110451</v>
      </c>
      <c r="F114" s="14">
        <v>60373</v>
      </c>
      <c r="G114" s="14">
        <v>35991576</v>
      </c>
      <c r="H114" s="24">
        <v>121237664022</v>
      </c>
      <c r="I114" s="14">
        <v>4260</v>
      </c>
      <c r="J114" s="14">
        <v>3936317</v>
      </c>
      <c r="K114" s="24">
        <v>7848057414</v>
      </c>
      <c r="L114" s="14">
        <v>24608</v>
      </c>
      <c r="M114" s="14">
        <v>14308649</v>
      </c>
      <c r="N114" s="14">
        <v>12454</v>
      </c>
      <c r="O114" s="14">
        <v>12098541</v>
      </c>
      <c r="P114" s="14">
        <v>403</v>
      </c>
      <c r="Q114" s="14">
        <v>67718</v>
      </c>
      <c r="R114" s="14">
        <v>9555</v>
      </c>
      <c r="S114" s="15">
        <v>14707651</v>
      </c>
      <c r="T114" s="18"/>
      <c r="U114" s="18"/>
      <c r="V114" s="16"/>
      <c r="W114" s="16"/>
      <c r="X114" s="16"/>
      <c r="Y114" s="16"/>
      <c r="Z114" s="16"/>
      <c r="AA114" s="16"/>
      <c r="AB114" s="16"/>
      <c r="AC114" s="16"/>
      <c r="AD114" s="16"/>
      <c r="AE114" s="16"/>
      <c r="AF114" s="16"/>
      <c r="AG114" s="16"/>
      <c r="AH114" s="16"/>
    </row>
    <row r="115" spans="1:34" ht="12" customHeight="1" hidden="1">
      <c r="A115" s="13" t="s">
        <v>35</v>
      </c>
      <c r="B115" s="14">
        <v>202</v>
      </c>
      <c r="C115" s="14">
        <v>2758019</v>
      </c>
      <c r="D115" s="14">
        <v>90751</v>
      </c>
      <c r="E115" s="14">
        <v>65401732</v>
      </c>
      <c r="F115" s="14">
        <v>49392</v>
      </c>
      <c r="G115" s="14">
        <v>25644731</v>
      </c>
      <c r="H115" s="24">
        <v>99939567018</v>
      </c>
      <c r="I115" s="14">
        <v>3600</v>
      </c>
      <c r="J115" s="14">
        <v>2382519</v>
      </c>
      <c r="K115" s="24">
        <v>5625270983</v>
      </c>
      <c r="L115" s="14">
        <v>19570</v>
      </c>
      <c r="M115" s="14">
        <v>16728701</v>
      </c>
      <c r="N115" s="14">
        <v>9837</v>
      </c>
      <c r="O115" s="14">
        <v>10200286</v>
      </c>
      <c r="P115" s="14">
        <v>635</v>
      </c>
      <c r="Q115" s="14">
        <v>289381</v>
      </c>
      <c r="R115" s="14">
        <v>7717</v>
      </c>
      <c r="S115" s="15">
        <v>10156114</v>
      </c>
      <c r="T115" s="18"/>
      <c r="U115" s="18"/>
      <c r="V115" s="16"/>
      <c r="W115" s="16"/>
      <c r="X115" s="16"/>
      <c r="Y115" s="16"/>
      <c r="Z115" s="16"/>
      <c r="AA115" s="16"/>
      <c r="AB115" s="16"/>
      <c r="AC115" s="16"/>
      <c r="AD115" s="16"/>
      <c r="AE115" s="16"/>
      <c r="AF115" s="16"/>
      <c r="AG115" s="16"/>
      <c r="AH115" s="16"/>
    </row>
    <row r="116" spans="1:34" ht="12" customHeight="1" hidden="1">
      <c r="A116" s="13" t="s">
        <v>36</v>
      </c>
      <c r="B116" s="14">
        <v>1992</v>
      </c>
      <c r="C116" s="14">
        <v>170883215</v>
      </c>
      <c r="D116" s="14">
        <v>103473</v>
      </c>
      <c r="E116" s="14">
        <v>71373593</v>
      </c>
      <c r="F116" s="14">
        <v>54671</v>
      </c>
      <c r="G116" s="14">
        <v>29467951</v>
      </c>
      <c r="H116" s="24">
        <v>95695328506</v>
      </c>
      <c r="I116" s="14">
        <v>4288</v>
      </c>
      <c r="J116" s="14">
        <v>2955820</v>
      </c>
      <c r="K116" s="24">
        <v>6950097890</v>
      </c>
      <c r="L116" s="14">
        <v>23761</v>
      </c>
      <c r="M116" s="14">
        <v>13278476</v>
      </c>
      <c r="N116" s="14">
        <v>12065</v>
      </c>
      <c r="O116" s="14">
        <v>12552136</v>
      </c>
      <c r="P116" s="14">
        <v>762</v>
      </c>
      <c r="Q116" s="14">
        <v>348792</v>
      </c>
      <c r="R116" s="14">
        <v>7926</v>
      </c>
      <c r="S116" s="15">
        <v>12770417</v>
      </c>
      <c r="T116" s="18"/>
      <c r="U116" s="18"/>
      <c r="V116" s="16"/>
      <c r="W116" s="16"/>
      <c r="X116" s="16"/>
      <c r="Y116" s="16"/>
      <c r="Z116" s="16"/>
      <c r="AA116" s="16"/>
      <c r="AB116" s="16"/>
      <c r="AC116" s="16"/>
      <c r="AD116" s="16"/>
      <c r="AE116" s="16"/>
      <c r="AF116" s="16"/>
      <c r="AG116" s="16"/>
      <c r="AH116" s="16"/>
    </row>
    <row r="117" spans="1:34" ht="12" customHeight="1" hidden="1">
      <c r="A117" s="13" t="s">
        <v>37</v>
      </c>
      <c r="B117" s="14">
        <v>3035</v>
      </c>
      <c r="C117" s="14">
        <v>105445567</v>
      </c>
      <c r="D117" s="14">
        <v>107370</v>
      </c>
      <c r="E117" s="14">
        <v>70198468</v>
      </c>
      <c r="F117" s="14">
        <v>57271</v>
      </c>
      <c r="G117" s="14">
        <v>29639084</v>
      </c>
      <c r="H117" s="24">
        <v>100964006410</v>
      </c>
      <c r="I117" s="14">
        <v>4522</v>
      </c>
      <c r="J117" s="14">
        <v>2700429</v>
      </c>
      <c r="K117" s="24">
        <v>6986770988</v>
      </c>
      <c r="L117" s="14">
        <v>23229</v>
      </c>
      <c r="M117" s="14">
        <v>12983940</v>
      </c>
      <c r="N117" s="14">
        <v>12249</v>
      </c>
      <c r="O117" s="14">
        <v>11704952</v>
      </c>
      <c r="P117" s="14">
        <v>1363</v>
      </c>
      <c r="Q117" s="14">
        <v>622078</v>
      </c>
      <c r="R117" s="14">
        <v>8736</v>
      </c>
      <c r="S117" s="15">
        <v>12547985</v>
      </c>
      <c r="T117" s="18"/>
      <c r="U117" s="18"/>
      <c r="V117" s="16"/>
      <c r="W117" s="16"/>
      <c r="X117" s="16"/>
      <c r="Y117" s="16"/>
      <c r="Z117" s="16"/>
      <c r="AA117" s="16"/>
      <c r="AB117" s="16"/>
      <c r="AC117" s="16"/>
      <c r="AD117" s="16"/>
      <c r="AE117" s="16"/>
      <c r="AF117" s="16"/>
      <c r="AG117" s="16"/>
      <c r="AH117" s="16"/>
    </row>
    <row r="118" spans="1:34" ht="12" customHeight="1" hidden="1">
      <c r="A118" s="13" t="s">
        <v>38</v>
      </c>
      <c r="B118" s="14">
        <v>7787</v>
      </c>
      <c r="C118" s="14">
        <v>651048677</v>
      </c>
      <c r="D118" s="14">
        <v>105743</v>
      </c>
      <c r="E118" s="14">
        <v>71412643</v>
      </c>
      <c r="F118" s="14">
        <v>56081</v>
      </c>
      <c r="G118" s="14">
        <v>29982222</v>
      </c>
      <c r="H118" s="21">
        <v>121007384421</v>
      </c>
      <c r="I118" s="14">
        <v>3956</v>
      </c>
      <c r="J118" s="14">
        <v>2404924</v>
      </c>
      <c r="K118" s="21">
        <v>8330275647</v>
      </c>
      <c r="L118" s="14">
        <v>22308</v>
      </c>
      <c r="M118" s="14">
        <v>13113360</v>
      </c>
      <c r="N118" s="14">
        <v>14315</v>
      </c>
      <c r="O118" s="14">
        <v>12682494</v>
      </c>
      <c r="P118" s="14">
        <v>1122</v>
      </c>
      <c r="Q118" s="14">
        <v>605833</v>
      </c>
      <c r="R118" s="14">
        <v>7961</v>
      </c>
      <c r="S118" s="15">
        <v>12623810</v>
      </c>
      <c r="T118" s="18"/>
      <c r="U118" s="18"/>
      <c r="V118" s="16"/>
      <c r="W118" s="16"/>
      <c r="X118" s="16"/>
      <c r="Y118" s="16"/>
      <c r="Z118" s="16"/>
      <c r="AA118" s="16"/>
      <c r="AB118" s="16"/>
      <c r="AC118" s="16"/>
      <c r="AD118" s="16"/>
      <c r="AE118" s="16"/>
      <c r="AF118" s="16"/>
      <c r="AG118" s="16"/>
      <c r="AH118" s="16"/>
    </row>
    <row r="119" spans="1:19" ht="12" customHeight="1">
      <c r="A119" s="10" t="s">
        <v>46</v>
      </c>
      <c r="B119" s="11">
        <v>23262</v>
      </c>
      <c r="C119" s="11">
        <v>1299056795</v>
      </c>
      <c r="D119" s="11">
        <v>1261788</v>
      </c>
      <c r="E119" s="11">
        <v>883172473</v>
      </c>
      <c r="F119" s="11">
        <v>643394</v>
      </c>
      <c r="G119" s="11">
        <v>344500891</v>
      </c>
      <c r="H119" s="25">
        <v>1313433501739</v>
      </c>
      <c r="I119" s="11">
        <v>46394</v>
      </c>
      <c r="J119" s="11">
        <v>32589196</v>
      </c>
      <c r="K119" s="25">
        <v>76178719172</v>
      </c>
      <c r="L119" s="11">
        <v>285931</v>
      </c>
      <c r="M119" s="11">
        <v>177354655</v>
      </c>
      <c r="N119" s="11">
        <v>160290</v>
      </c>
      <c r="O119" s="11">
        <v>151687351</v>
      </c>
      <c r="P119" s="11">
        <v>16253</v>
      </c>
      <c r="Q119" s="11">
        <v>7483281</v>
      </c>
      <c r="R119" s="11">
        <v>109526</v>
      </c>
      <c r="S119" s="12">
        <v>169557100</v>
      </c>
    </row>
    <row r="120" spans="1:34" ht="12" customHeight="1" hidden="1">
      <c r="A120" s="13" t="s">
        <v>27</v>
      </c>
      <c r="B120" s="14">
        <v>4992</v>
      </c>
      <c r="C120" s="14">
        <v>234928335</v>
      </c>
      <c r="D120" s="14">
        <v>124127</v>
      </c>
      <c r="E120" s="14">
        <v>79893838</v>
      </c>
      <c r="F120" s="14">
        <v>63858</v>
      </c>
      <c r="G120" s="14">
        <v>31680778</v>
      </c>
      <c r="H120" s="23">
        <v>139797604949</v>
      </c>
      <c r="I120" s="14">
        <v>4035</v>
      </c>
      <c r="J120" s="14">
        <v>3021344</v>
      </c>
      <c r="K120" s="23">
        <v>6666236509</v>
      </c>
      <c r="L120" s="14">
        <v>24591</v>
      </c>
      <c r="M120" s="14">
        <v>14167929</v>
      </c>
      <c r="N120" s="14">
        <v>20515</v>
      </c>
      <c r="O120" s="14">
        <v>18482892</v>
      </c>
      <c r="P120" s="14">
        <v>1436</v>
      </c>
      <c r="Q120" s="14">
        <v>561976</v>
      </c>
      <c r="R120" s="14">
        <v>9692</v>
      </c>
      <c r="S120" s="15">
        <v>11978919</v>
      </c>
      <c r="T120" s="18"/>
      <c r="U120" s="18"/>
      <c r="V120" s="16"/>
      <c r="W120" s="16"/>
      <c r="X120" s="16"/>
      <c r="Y120" s="16"/>
      <c r="Z120" s="16"/>
      <c r="AA120" s="16"/>
      <c r="AB120" s="16"/>
      <c r="AC120" s="16"/>
      <c r="AD120" s="16"/>
      <c r="AE120" s="16"/>
      <c r="AF120" s="16"/>
      <c r="AG120" s="16"/>
      <c r="AH120" s="16"/>
    </row>
    <row r="121" spans="1:34" ht="12" customHeight="1" hidden="1">
      <c r="A121" s="13" t="s">
        <v>28</v>
      </c>
      <c r="B121" s="14">
        <v>2608</v>
      </c>
      <c r="C121" s="14">
        <v>260115919</v>
      </c>
      <c r="D121" s="14">
        <v>72057</v>
      </c>
      <c r="E121" s="14">
        <v>50797665</v>
      </c>
      <c r="F121" s="14">
        <v>35072</v>
      </c>
      <c r="G121" s="14">
        <v>19475359</v>
      </c>
      <c r="H121" s="23">
        <v>69340208648</v>
      </c>
      <c r="I121" s="14">
        <v>2942</v>
      </c>
      <c r="J121" s="14">
        <v>1922182</v>
      </c>
      <c r="K121" s="23">
        <v>4929528214</v>
      </c>
      <c r="L121" s="14">
        <v>15348</v>
      </c>
      <c r="M121" s="14">
        <v>10152767</v>
      </c>
      <c r="N121" s="14">
        <v>10635</v>
      </c>
      <c r="O121" s="14">
        <v>9146708</v>
      </c>
      <c r="P121" s="14">
        <v>1447</v>
      </c>
      <c r="Q121" s="14">
        <v>999983</v>
      </c>
      <c r="R121" s="14">
        <v>6613</v>
      </c>
      <c r="S121" s="15">
        <v>9100667</v>
      </c>
      <c r="T121" s="18"/>
      <c r="U121" s="18"/>
      <c r="V121" s="16"/>
      <c r="W121" s="16"/>
      <c r="X121" s="16"/>
      <c r="Y121" s="16"/>
      <c r="Z121" s="16"/>
      <c r="AA121" s="16"/>
      <c r="AB121" s="16"/>
      <c r="AC121" s="16"/>
      <c r="AD121" s="16"/>
      <c r="AE121" s="16"/>
      <c r="AF121" s="16"/>
      <c r="AG121" s="16"/>
      <c r="AH121" s="16"/>
    </row>
    <row r="122" spans="1:34" ht="12" customHeight="1" hidden="1">
      <c r="A122" s="13" t="s">
        <v>29</v>
      </c>
      <c r="B122" s="14">
        <v>823</v>
      </c>
      <c r="C122" s="14">
        <v>37142724</v>
      </c>
      <c r="D122" s="14">
        <v>106707</v>
      </c>
      <c r="E122" s="14">
        <v>72119158</v>
      </c>
      <c r="F122" s="14">
        <v>54774</v>
      </c>
      <c r="G122" s="14">
        <v>28994320</v>
      </c>
      <c r="H122" s="23">
        <v>112264110635</v>
      </c>
      <c r="I122" s="14">
        <v>3795</v>
      </c>
      <c r="J122" s="14">
        <v>2582516</v>
      </c>
      <c r="K122" s="23">
        <v>6514459597</v>
      </c>
      <c r="L122" s="14">
        <v>23637</v>
      </c>
      <c r="M122" s="14">
        <v>13826025</v>
      </c>
      <c r="N122" s="14">
        <v>12842</v>
      </c>
      <c r="O122" s="14">
        <v>12198467</v>
      </c>
      <c r="P122" s="14">
        <v>2678</v>
      </c>
      <c r="Q122" s="14">
        <v>906003</v>
      </c>
      <c r="R122" s="14">
        <v>8981</v>
      </c>
      <c r="S122" s="15">
        <v>13611827</v>
      </c>
      <c r="T122" s="18"/>
      <c r="U122" s="18"/>
      <c r="V122" s="16"/>
      <c r="W122" s="16"/>
      <c r="X122" s="16"/>
      <c r="Y122" s="16"/>
      <c r="Z122" s="16"/>
      <c r="AA122" s="16"/>
      <c r="AB122" s="16"/>
      <c r="AC122" s="16"/>
      <c r="AD122" s="16"/>
      <c r="AE122" s="16"/>
      <c r="AF122" s="16"/>
      <c r="AG122" s="16"/>
      <c r="AH122" s="16"/>
    </row>
    <row r="123" spans="1:34" ht="12" customHeight="1" hidden="1">
      <c r="A123" s="13" t="s">
        <v>30</v>
      </c>
      <c r="B123" s="14">
        <v>204</v>
      </c>
      <c r="C123" s="14">
        <v>1799992</v>
      </c>
      <c r="D123" s="14">
        <v>118102</v>
      </c>
      <c r="E123" s="14">
        <v>79304836</v>
      </c>
      <c r="F123" s="14">
        <v>64338</v>
      </c>
      <c r="G123" s="14">
        <v>32354506</v>
      </c>
      <c r="H123" s="24">
        <v>131702087899</v>
      </c>
      <c r="I123" s="14">
        <v>4414</v>
      </c>
      <c r="J123" s="14">
        <v>2907010</v>
      </c>
      <c r="K123" s="24">
        <v>8419569777</v>
      </c>
      <c r="L123" s="14">
        <v>26100</v>
      </c>
      <c r="M123" s="14">
        <v>15267080</v>
      </c>
      <c r="N123" s="14">
        <v>13792</v>
      </c>
      <c r="O123" s="14">
        <v>13480908</v>
      </c>
      <c r="P123" s="14">
        <v>1004</v>
      </c>
      <c r="Q123" s="14">
        <v>489556</v>
      </c>
      <c r="R123" s="14">
        <v>8454</v>
      </c>
      <c r="S123" s="15">
        <v>14805777</v>
      </c>
      <c r="T123" s="18"/>
      <c r="U123" s="18"/>
      <c r="V123" s="16"/>
      <c r="W123" s="16"/>
      <c r="X123" s="16"/>
      <c r="Y123" s="16"/>
      <c r="Z123" s="16"/>
      <c r="AA123" s="16"/>
      <c r="AB123" s="16"/>
      <c r="AC123" s="16"/>
      <c r="AD123" s="16"/>
      <c r="AE123" s="16"/>
      <c r="AF123" s="16"/>
      <c r="AG123" s="16"/>
      <c r="AH123" s="16"/>
    </row>
    <row r="124" spans="1:34" ht="12" customHeight="1" hidden="1">
      <c r="A124" s="13" t="s">
        <v>31</v>
      </c>
      <c r="B124" s="14">
        <v>395</v>
      </c>
      <c r="C124" s="14">
        <v>566777</v>
      </c>
      <c r="D124" s="14">
        <v>125628</v>
      </c>
      <c r="E124" s="14">
        <v>81815182</v>
      </c>
      <c r="F124" s="14">
        <v>69140</v>
      </c>
      <c r="G124" s="14">
        <v>35657976</v>
      </c>
      <c r="H124" s="24">
        <v>175369944872</v>
      </c>
      <c r="I124" s="14">
        <v>4932</v>
      </c>
      <c r="J124" s="14">
        <v>3957290</v>
      </c>
      <c r="K124" s="24">
        <v>8795113170</v>
      </c>
      <c r="L124" s="14">
        <v>25670</v>
      </c>
      <c r="M124" s="14">
        <v>14044586</v>
      </c>
      <c r="N124" s="14">
        <v>14327</v>
      </c>
      <c r="O124" s="14">
        <v>13624833</v>
      </c>
      <c r="P124" s="14">
        <v>2063</v>
      </c>
      <c r="Q124" s="14">
        <v>1453785</v>
      </c>
      <c r="R124" s="14">
        <v>9496</v>
      </c>
      <c r="S124" s="15">
        <v>13076712</v>
      </c>
      <c r="T124" s="18"/>
      <c r="U124" s="18"/>
      <c r="V124" s="16"/>
      <c r="W124" s="16"/>
      <c r="X124" s="16"/>
      <c r="Y124" s="16"/>
      <c r="Z124" s="16"/>
      <c r="AA124" s="16"/>
      <c r="AB124" s="16"/>
      <c r="AC124" s="16"/>
      <c r="AD124" s="16"/>
      <c r="AE124" s="16"/>
      <c r="AF124" s="16"/>
      <c r="AG124" s="16"/>
      <c r="AH124" s="16"/>
    </row>
    <row r="125" spans="1:34" ht="12" customHeight="1" hidden="1">
      <c r="A125" s="13" t="s">
        <v>32</v>
      </c>
      <c r="B125" s="14">
        <v>286</v>
      </c>
      <c r="C125" s="14">
        <v>1151947</v>
      </c>
      <c r="D125" s="14">
        <v>118183</v>
      </c>
      <c r="E125" s="14">
        <v>81945911</v>
      </c>
      <c r="F125" s="14">
        <v>64053</v>
      </c>
      <c r="G125" s="14">
        <v>34561489</v>
      </c>
      <c r="H125" s="24">
        <v>127911212031</v>
      </c>
      <c r="I125" s="14">
        <v>4414</v>
      </c>
      <c r="J125" s="14">
        <v>3129645</v>
      </c>
      <c r="K125" s="24">
        <v>6554265046</v>
      </c>
      <c r="L125" s="14">
        <v>25496</v>
      </c>
      <c r="M125" s="14">
        <v>15234870</v>
      </c>
      <c r="N125" s="14">
        <v>12958</v>
      </c>
      <c r="O125" s="14">
        <v>13137980</v>
      </c>
      <c r="P125" s="14">
        <v>1864</v>
      </c>
      <c r="Q125" s="14">
        <v>322520</v>
      </c>
      <c r="R125" s="14">
        <v>9398</v>
      </c>
      <c r="S125" s="15">
        <v>15559408</v>
      </c>
      <c r="T125" s="18"/>
      <c r="U125" s="18"/>
      <c r="V125" s="16"/>
      <c r="W125" s="16"/>
      <c r="X125" s="16"/>
      <c r="Y125" s="16"/>
      <c r="Z125" s="16"/>
      <c r="AA125" s="16"/>
      <c r="AB125" s="16"/>
      <c r="AC125" s="16"/>
      <c r="AD125" s="16"/>
      <c r="AE125" s="16"/>
      <c r="AF125" s="16"/>
      <c r="AG125" s="16"/>
      <c r="AH125" s="16"/>
    </row>
    <row r="126" spans="1:34" ht="12" customHeight="1" hidden="1">
      <c r="A126" s="13" t="s">
        <v>33</v>
      </c>
      <c r="B126" s="14">
        <v>137</v>
      </c>
      <c r="C126" s="14">
        <v>374548</v>
      </c>
      <c r="D126" s="14">
        <v>113751</v>
      </c>
      <c r="E126" s="14">
        <v>83899465</v>
      </c>
      <c r="F126" s="14">
        <v>59837</v>
      </c>
      <c r="G126" s="14">
        <v>33197130</v>
      </c>
      <c r="H126" s="24">
        <v>112079609570</v>
      </c>
      <c r="I126" s="14">
        <v>4208</v>
      </c>
      <c r="J126" s="14">
        <v>2868906</v>
      </c>
      <c r="K126" s="24">
        <v>6798383083</v>
      </c>
      <c r="L126" s="14">
        <v>26820</v>
      </c>
      <c r="M126" s="14">
        <v>16555109</v>
      </c>
      <c r="N126" s="14">
        <v>12738</v>
      </c>
      <c r="O126" s="14">
        <v>12337622</v>
      </c>
      <c r="P126" s="14">
        <v>511</v>
      </c>
      <c r="Q126" s="14">
        <v>196476</v>
      </c>
      <c r="R126" s="14">
        <v>9637</v>
      </c>
      <c r="S126" s="15">
        <v>18744221</v>
      </c>
      <c r="T126" s="18"/>
      <c r="U126" s="18"/>
      <c r="V126" s="16"/>
      <c r="W126" s="16"/>
      <c r="X126" s="16"/>
      <c r="Y126" s="16"/>
      <c r="Z126" s="16"/>
      <c r="AA126" s="16"/>
      <c r="AB126" s="16"/>
      <c r="AC126" s="16"/>
      <c r="AD126" s="16"/>
      <c r="AE126" s="16"/>
      <c r="AF126" s="16"/>
      <c r="AG126" s="16"/>
      <c r="AH126" s="16"/>
    </row>
    <row r="127" spans="1:34" ht="12" customHeight="1" hidden="1">
      <c r="A127" s="13" t="s">
        <v>34</v>
      </c>
      <c r="B127" s="14">
        <v>693</v>
      </c>
      <c r="C127" s="14">
        <v>713931</v>
      </c>
      <c r="D127" s="14">
        <v>98256</v>
      </c>
      <c r="E127" s="14">
        <v>74063906</v>
      </c>
      <c r="F127" s="14">
        <v>48223</v>
      </c>
      <c r="G127" s="14">
        <v>27006171</v>
      </c>
      <c r="H127" s="24">
        <v>95630994068</v>
      </c>
      <c r="I127" s="14">
        <v>3969</v>
      </c>
      <c r="J127" s="14">
        <v>3136334</v>
      </c>
      <c r="K127" s="24">
        <v>5935707758</v>
      </c>
      <c r="L127" s="14">
        <v>23346</v>
      </c>
      <c r="M127" s="14">
        <v>18231809</v>
      </c>
      <c r="N127" s="14">
        <v>12341</v>
      </c>
      <c r="O127" s="14">
        <v>11288886</v>
      </c>
      <c r="P127" s="14">
        <v>433</v>
      </c>
      <c r="Q127" s="14">
        <v>188543</v>
      </c>
      <c r="R127" s="14">
        <v>9944</v>
      </c>
      <c r="S127" s="15">
        <v>14212162</v>
      </c>
      <c r="T127" s="18"/>
      <c r="U127" s="18"/>
      <c r="V127" s="16"/>
      <c r="W127" s="16"/>
      <c r="X127" s="16"/>
      <c r="Y127" s="16"/>
      <c r="Z127" s="16"/>
      <c r="AA127" s="16"/>
      <c r="AB127" s="16"/>
      <c r="AC127" s="16"/>
      <c r="AD127" s="16"/>
      <c r="AE127" s="16"/>
      <c r="AF127" s="16"/>
      <c r="AG127" s="16"/>
      <c r="AH127" s="16"/>
    </row>
    <row r="128" spans="1:34" ht="12" customHeight="1" hidden="1">
      <c r="A128" s="13" t="s">
        <v>35</v>
      </c>
      <c r="B128" s="14">
        <v>791</v>
      </c>
      <c r="C128" s="14">
        <v>5971853</v>
      </c>
      <c r="D128" s="14">
        <v>97652</v>
      </c>
      <c r="E128" s="14">
        <v>70403073</v>
      </c>
      <c r="F128" s="14">
        <v>47757</v>
      </c>
      <c r="G128" s="14">
        <v>25897636</v>
      </c>
      <c r="H128" s="24">
        <v>87348392548</v>
      </c>
      <c r="I128" s="14">
        <v>3653</v>
      </c>
      <c r="J128" s="14">
        <v>2946744</v>
      </c>
      <c r="K128" s="24">
        <v>6029704647</v>
      </c>
      <c r="L128" s="14">
        <v>23907</v>
      </c>
      <c r="M128" s="14">
        <v>15683439</v>
      </c>
      <c r="N128" s="14">
        <v>12444</v>
      </c>
      <c r="O128" s="14">
        <v>12269443</v>
      </c>
      <c r="P128" s="14">
        <v>875</v>
      </c>
      <c r="Q128" s="14">
        <v>539752</v>
      </c>
      <c r="R128" s="14">
        <v>9016</v>
      </c>
      <c r="S128" s="15">
        <v>13066060</v>
      </c>
      <c r="T128" s="18"/>
      <c r="U128" s="18"/>
      <c r="V128" s="16"/>
      <c r="W128" s="16"/>
      <c r="X128" s="16"/>
      <c r="Y128" s="16"/>
      <c r="Z128" s="16"/>
      <c r="AA128" s="16"/>
      <c r="AB128" s="16"/>
      <c r="AC128" s="16"/>
      <c r="AD128" s="16"/>
      <c r="AE128" s="16"/>
      <c r="AF128" s="16"/>
      <c r="AG128" s="16"/>
      <c r="AH128" s="16"/>
    </row>
    <row r="129" spans="1:34" ht="12" customHeight="1" hidden="1">
      <c r="A129" s="13" t="s">
        <v>36</v>
      </c>
      <c r="B129" s="14">
        <v>2186</v>
      </c>
      <c r="C129" s="14">
        <v>1543020</v>
      </c>
      <c r="D129" s="14">
        <v>97952</v>
      </c>
      <c r="E129" s="14">
        <v>67407955</v>
      </c>
      <c r="F129" s="14">
        <v>46769</v>
      </c>
      <c r="G129" s="14">
        <v>24378705</v>
      </c>
      <c r="H129" s="24">
        <v>89197864833</v>
      </c>
      <c r="I129" s="14">
        <v>3859</v>
      </c>
      <c r="J129" s="14">
        <v>2234956</v>
      </c>
      <c r="K129" s="24">
        <v>6011886525</v>
      </c>
      <c r="L129" s="14">
        <v>24695</v>
      </c>
      <c r="M129" s="14">
        <v>14907603</v>
      </c>
      <c r="N129" s="14">
        <v>12571</v>
      </c>
      <c r="O129" s="14">
        <v>12474381</v>
      </c>
      <c r="P129" s="14">
        <v>835</v>
      </c>
      <c r="Q129" s="14">
        <v>380320</v>
      </c>
      <c r="R129" s="14">
        <v>9223</v>
      </c>
      <c r="S129" s="15">
        <v>13031991</v>
      </c>
      <c r="T129" s="18"/>
      <c r="U129" s="18"/>
      <c r="V129" s="16"/>
      <c r="W129" s="16"/>
      <c r="X129" s="16"/>
      <c r="Y129" s="16"/>
      <c r="Z129" s="16"/>
      <c r="AA129" s="16"/>
      <c r="AB129" s="16"/>
      <c r="AC129" s="16"/>
      <c r="AD129" s="16"/>
      <c r="AE129" s="16"/>
      <c r="AF129" s="16"/>
      <c r="AG129" s="16"/>
      <c r="AH129" s="16"/>
    </row>
    <row r="130" spans="1:34" ht="12" customHeight="1" hidden="1">
      <c r="A130" s="13" t="s">
        <v>37</v>
      </c>
      <c r="B130" s="14">
        <v>2141</v>
      </c>
      <c r="C130" s="14">
        <v>136429322</v>
      </c>
      <c r="D130" s="14">
        <v>84583</v>
      </c>
      <c r="E130" s="14">
        <v>64529632</v>
      </c>
      <c r="F130" s="14">
        <v>41572</v>
      </c>
      <c r="G130" s="14">
        <v>24509517</v>
      </c>
      <c r="H130" s="24">
        <v>73945902172</v>
      </c>
      <c r="I130" s="14">
        <v>3048</v>
      </c>
      <c r="J130" s="14">
        <v>1950079</v>
      </c>
      <c r="K130" s="24">
        <v>4926343839</v>
      </c>
      <c r="L130" s="14">
        <v>20984</v>
      </c>
      <c r="M130" s="14">
        <v>14108440</v>
      </c>
      <c r="N130" s="14">
        <v>10679</v>
      </c>
      <c r="O130" s="14">
        <v>10245595</v>
      </c>
      <c r="P130" s="14">
        <v>990</v>
      </c>
      <c r="Q130" s="14">
        <v>330389</v>
      </c>
      <c r="R130" s="14">
        <v>7310</v>
      </c>
      <c r="S130" s="15">
        <v>13385611</v>
      </c>
      <c r="T130" s="18"/>
      <c r="U130" s="18"/>
      <c r="V130" s="16"/>
      <c r="W130" s="16"/>
      <c r="X130" s="16"/>
      <c r="Y130" s="16"/>
      <c r="Z130" s="16"/>
      <c r="AA130" s="16"/>
      <c r="AB130" s="16"/>
      <c r="AC130" s="16"/>
      <c r="AD130" s="16"/>
      <c r="AE130" s="16"/>
      <c r="AF130" s="16"/>
      <c r="AG130" s="16"/>
      <c r="AH130" s="16"/>
    </row>
    <row r="131" spans="1:34" ht="12" customHeight="1" hidden="1">
      <c r="A131" s="13" t="s">
        <v>38</v>
      </c>
      <c r="B131" s="14">
        <v>8006</v>
      </c>
      <c r="C131" s="14">
        <v>618318429</v>
      </c>
      <c r="D131" s="14">
        <v>104790</v>
      </c>
      <c r="E131" s="14">
        <v>76991851</v>
      </c>
      <c r="F131" s="14">
        <v>48001</v>
      </c>
      <c r="G131" s="14">
        <v>26787305</v>
      </c>
      <c r="H131" s="21">
        <v>98845569514</v>
      </c>
      <c r="I131" s="14">
        <v>3125</v>
      </c>
      <c r="J131" s="14">
        <v>1932190</v>
      </c>
      <c r="K131" s="21">
        <v>4597521007</v>
      </c>
      <c r="L131" s="14">
        <v>25337</v>
      </c>
      <c r="M131" s="14">
        <v>15174998</v>
      </c>
      <c r="N131" s="14">
        <v>14448</v>
      </c>
      <c r="O131" s="14">
        <v>12999637</v>
      </c>
      <c r="P131" s="14">
        <v>2117</v>
      </c>
      <c r="Q131" s="14">
        <v>1113978</v>
      </c>
      <c r="R131" s="14">
        <v>11762</v>
      </c>
      <c r="S131" s="15">
        <v>18983744</v>
      </c>
      <c r="T131" s="18"/>
      <c r="U131" s="18"/>
      <c r="V131" s="16"/>
      <c r="W131" s="16"/>
      <c r="X131" s="16"/>
      <c r="Y131" s="16"/>
      <c r="Z131" s="16"/>
      <c r="AA131" s="16"/>
      <c r="AB131" s="16"/>
      <c r="AC131" s="16"/>
      <c r="AD131" s="16"/>
      <c r="AE131" s="16"/>
      <c r="AF131" s="16"/>
      <c r="AG131" s="16"/>
      <c r="AH131" s="16"/>
    </row>
    <row r="132" spans="1:19" ht="12" customHeight="1">
      <c r="A132" s="10" t="s">
        <v>47</v>
      </c>
      <c r="B132" s="11">
        <v>23786</v>
      </c>
      <c r="C132" s="11">
        <v>1601738091</v>
      </c>
      <c r="D132" s="11">
        <v>1240974</v>
      </c>
      <c r="E132" s="11">
        <v>801056965</v>
      </c>
      <c r="F132" s="11">
        <v>631432</v>
      </c>
      <c r="G132" s="11">
        <v>312821149</v>
      </c>
      <c r="H132" s="25">
        <v>1580529910144</v>
      </c>
      <c r="I132" s="11">
        <v>50734</v>
      </c>
      <c r="J132" s="11">
        <v>28503039</v>
      </c>
      <c r="K132" s="25">
        <v>84596739452</v>
      </c>
      <c r="L132" s="11">
        <v>284996</v>
      </c>
      <c r="M132" s="11">
        <v>169439455</v>
      </c>
      <c r="N132" s="11">
        <v>150379</v>
      </c>
      <c r="O132" s="11">
        <v>129851804</v>
      </c>
      <c r="P132" s="11">
        <v>18777</v>
      </c>
      <c r="Q132" s="11">
        <v>9758171</v>
      </c>
      <c r="R132" s="11">
        <v>104656</v>
      </c>
      <c r="S132" s="12">
        <v>150683347</v>
      </c>
    </row>
    <row r="133" spans="1:34" ht="12" customHeight="1" hidden="1">
      <c r="A133" s="13" t="s">
        <v>27</v>
      </c>
      <c r="B133" s="14">
        <v>1787</v>
      </c>
      <c r="C133" s="14">
        <v>285397795</v>
      </c>
      <c r="D133" s="14">
        <v>76559</v>
      </c>
      <c r="E133" s="14">
        <v>54477943</v>
      </c>
      <c r="F133" s="14">
        <v>34452</v>
      </c>
      <c r="G133" s="14">
        <v>20010166</v>
      </c>
      <c r="H133" s="23">
        <v>60570190940</v>
      </c>
      <c r="I133" s="14">
        <v>2346</v>
      </c>
      <c r="J133" s="14">
        <v>1352099</v>
      </c>
      <c r="K133" s="23">
        <v>3172450905</v>
      </c>
      <c r="L133" s="14">
        <v>18171</v>
      </c>
      <c r="M133" s="14">
        <v>11647152</v>
      </c>
      <c r="N133" s="14">
        <v>12482</v>
      </c>
      <c r="O133" s="14">
        <v>10384038</v>
      </c>
      <c r="P133" s="14">
        <v>1336</v>
      </c>
      <c r="Q133" s="14">
        <v>841448</v>
      </c>
      <c r="R133" s="14">
        <v>7772</v>
      </c>
      <c r="S133" s="15">
        <v>10243040</v>
      </c>
      <c r="T133" s="18"/>
      <c r="U133" s="18"/>
      <c r="V133" s="16"/>
      <c r="W133" s="16"/>
      <c r="X133" s="16"/>
      <c r="Y133" s="16"/>
      <c r="Z133" s="16"/>
      <c r="AA133" s="16"/>
      <c r="AB133" s="16"/>
      <c r="AC133" s="16"/>
      <c r="AD133" s="16"/>
      <c r="AE133" s="16"/>
      <c r="AF133" s="16"/>
      <c r="AG133" s="16"/>
      <c r="AH133" s="16"/>
    </row>
    <row r="134" spans="1:34" ht="12" customHeight="1" hidden="1">
      <c r="A134" s="13" t="s">
        <v>28</v>
      </c>
      <c r="B134" s="14">
        <v>1010</v>
      </c>
      <c r="C134" s="14">
        <v>103151269</v>
      </c>
      <c r="D134" s="14">
        <v>78175</v>
      </c>
      <c r="E134" s="14">
        <v>53268889</v>
      </c>
      <c r="F134" s="14">
        <v>33752</v>
      </c>
      <c r="G134" s="14">
        <v>18043092</v>
      </c>
      <c r="H134" s="23">
        <v>55271140797</v>
      </c>
      <c r="I134" s="14">
        <v>3079</v>
      </c>
      <c r="J134" s="14">
        <v>1605992</v>
      </c>
      <c r="K134" s="23">
        <v>5076529080</v>
      </c>
      <c r="L134" s="14">
        <v>20466</v>
      </c>
      <c r="M134" s="14">
        <v>11236806</v>
      </c>
      <c r="N134" s="14">
        <v>11335</v>
      </c>
      <c r="O134" s="14">
        <v>9357329</v>
      </c>
      <c r="P134" s="14">
        <v>1832</v>
      </c>
      <c r="Q134" s="14">
        <v>539491</v>
      </c>
      <c r="R134" s="14">
        <v>7711</v>
      </c>
      <c r="S134" s="15">
        <v>12486179</v>
      </c>
      <c r="T134" s="18"/>
      <c r="U134" s="18"/>
      <c r="V134" s="16"/>
      <c r="W134" s="16"/>
      <c r="X134" s="16"/>
      <c r="Y134" s="16"/>
      <c r="Z134" s="16"/>
      <c r="AA134" s="16"/>
      <c r="AB134" s="16"/>
      <c r="AC134" s="16"/>
      <c r="AD134" s="16"/>
      <c r="AE134" s="16"/>
      <c r="AF134" s="16"/>
      <c r="AG134" s="16"/>
      <c r="AH134" s="16"/>
    </row>
    <row r="135" spans="1:34" ht="12" customHeight="1" hidden="1">
      <c r="A135" s="13" t="s">
        <v>29</v>
      </c>
      <c r="B135" s="14">
        <v>996</v>
      </c>
      <c r="C135" s="14">
        <v>35295217</v>
      </c>
      <c r="D135" s="14">
        <v>100400</v>
      </c>
      <c r="E135" s="14">
        <v>75173092</v>
      </c>
      <c r="F135" s="14">
        <v>44689</v>
      </c>
      <c r="G135" s="14">
        <v>25364697</v>
      </c>
      <c r="H135" s="23">
        <v>73617778161</v>
      </c>
      <c r="I135" s="14">
        <v>3465</v>
      </c>
      <c r="J135" s="14">
        <v>2044061</v>
      </c>
      <c r="K135" s="23">
        <v>5099412332</v>
      </c>
      <c r="L135" s="14">
        <v>26429</v>
      </c>
      <c r="M135" s="14">
        <v>16042478</v>
      </c>
      <c r="N135" s="14">
        <v>14604</v>
      </c>
      <c r="O135" s="14">
        <v>12650552</v>
      </c>
      <c r="P135" s="14">
        <v>1953</v>
      </c>
      <c r="Q135" s="14">
        <v>467495</v>
      </c>
      <c r="R135" s="14">
        <v>9260</v>
      </c>
      <c r="S135" s="15">
        <v>18603808</v>
      </c>
      <c r="T135" s="18"/>
      <c r="U135" s="18"/>
      <c r="V135" s="16"/>
      <c r="W135" s="16"/>
      <c r="X135" s="16"/>
      <c r="Y135" s="16"/>
      <c r="Z135" s="16"/>
      <c r="AA135" s="16"/>
      <c r="AB135" s="16"/>
      <c r="AC135" s="16"/>
      <c r="AD135" s="16"/>
      <c r="AE135" s="16"/>
      <c r="AF135" s="16"/>
      <c r="AG135" s="16"/>
      <c r="AH135" s="16"/>
    </row>
    <row r="136" spans="1:34" ht="12" customHeight="1" hidden="1">
      <c r="A136" s="13" t="s">
        <v>30</v>
      </c>
      <c r="B136" s="14">
        <v>1377</v>
      </c>
      <c r="C136" s="14">
        <v>37945282</v>
      </c>
      <c r="D136" s="14">
        <v>103835</v>
      </c>
      <c r="E136" s="14">
        <v>73110012</v>
      </c>
      <c r="F136" s="14">
        <v>49266</v>
      </c>
      <c r="G136" s="14">
        <v>25243095</v>
      </c>
      <c r="H136" s="24">
        <v>81839134488</v>
      </c>
      <c r="I136" s="14">
        <v>3844</v>
      </c>
      <c r="J136" s="14">
        <v>1803442</v>
      </c>
      <c r="K136" s="24">
        <v>6944043501</v>
      </c>
      <c r="L136" s="14">
        <v>25739</v>
      </c>
      <c r="M136" s="14">
        <v>17749755</v>
      </c>
      <c r="N136" s="14">
        <v>14636</v>
      </c>
      <c r="O136" s="14">
        <v>13232526</v>
      </c>
      <c r="P136" s="14">
        <v>1603</v>
      </c>
      <c r="Q136" s="14">
        <v>536166</v>
      </c>
      <c r="R136" s="14">
        <v>8747</v>
      </c>
      <c r="S136" s="15">
        <v>14545028</v>
      </c>
      <c r="T136" s="18"/>
      <c r="U136" s="18"/>
      <c r="V136" s="16"/>
      <c r="W136" s="16"/>
      <c r="X136" s="16"/>
      <c r="Y136" s="16"/>
      <c r="Z136" s="16"/>
      <c r="AA136" s="16"/>
      <c r="AB136" s="16"/>
      <c r="AC136" s="16"/>
      <c r="AD136" s="16"/>
      <c r="AE136" s="16"/>
      <c r="AF136" s="16"/>
      <c r="AG136" s="16"/>
      <c r="AH136" s="16"/>
    </row>
    <row r="137" spans="1:34" ht="12" customHeight="1" hidden="1">
      <c r="A137" s="13" t="s">
        <v>31</v>
      </c>
      <c r="B137" s="14">
        <v>1435</v>
      </c>
      <c r="C137" s="14">
        <v>55256284</v>
      </c>
      <c r="D137" s="14">
        <v>92534</v>
      </c>
      <c r="E137" s="14">
        <v>59455905</v>
      </c>
      <c r="F137" s="14">
        <v>47973</v>
      </c>
      <c r="G137" s="14">
        <v>23052299</v>
      </c>
      <c r="H137" s="24">
        <v>80769579567</v>
      </c>
      <c r="I137" s="14">
        <v>3927</v>
      </c>
      <c r="J137" s="14">
        <v>1941210</v>
      </c>
      <c r="K137" s="24">
        <v>6690171846</v>
      </c>
      <c r="L137" s="14">
        <v>22311</v>
      </c>
      <c r="M137" s="14">
        <v>13708748</v>
      </c>
      <c r="N137" s="14">
        <v>11279</v>
      </c>
      <c r="O137" s="14">
        <v>11030900</v>
      </c>
      <c r="P137" s="14">
        <v>961</v>
      </c>
      <c r="Q137" s="14">
        <v>610763</v>
      </c>
      <c r="R137" s="14">
        <v>6083</v>
      </c>
      <c r="S137" s="15">
        <v>9111987</v>
      </c>
      <c r="T137" s="18"/>
      <c r="U137" s="18"/>
      <c r="V137" s="16"/>
      <c r="W137" s="16"/>
      <c r="X137" s="16"/>
      <c r="Y137" s="16"/>
      <c r="Z137" s="16"/>
      <c r="AA137" s="16"/>
      <c r="AB137" s="16"/>
      <c r="AC137" s="16"/>
      <c r="AD137" s="16"/>
      <c r="AE137" s="16"/>
      <c r="AF137" s="16"/>
      <c r="AG137" s="16"/>
      <c r="AH137" s="16"/>
    </row>
    <row r="138" spans="1:34" ht="12" customHeight="1" hidden="1">
      <c r="A138" s="13" t="s">
        <v>32</v>
      </c>
      <c r="B138" s="14">
        <v>290</v>
      </c>
      <c r="C138" s="14">
        <v>480077</v>
      </c>
      <c r="D138" s="14">
        <v>120202</v>
      </c>
      <c r="E138" s="14">
        <v>76581187</v>
      </c>
      <c r="F138" s="14">
        <v>64252</v>
      </c>
      <c r="G138" s="14">
        <v>32756395</v>
      </c>
      <c r="H138" s="24">
        <v>142423331745</v>
      </c>
      <c r="I138" s="14">
        <v>5110</v>
      </c>
      <c r="J138" s="14">
        <v>2913218</v>
      </c>
      <c r="K138" s="24">
        <v>8272243067</v>
      </c>
      <c r="L138" s="14">
        <v>27376</v>
      </c>
      <c r="M138" s="14">
        <v>16820177</v>
      </c>
      <c r="N138" s="14">
        <v>12983</v>
      </c>
      <c r="O138" s="14">
        <v>11943833</v>
      </c>
      <c r="P138" s="14">
        <v>627</v>
      </c>
      <c r="Q138" s="14">
        <v>185190</v>
      </c>
      <c r="R138" s="14">
        <v>9854</v>
      </c>
      <c r="S138" s="15">
        <v>11962374</v>
      </c>
      <c r="T138" s="18"/>
      <c r="U138" s="18"/>
      <c r="V138" s="16"/>
      <c r="W138" s="16"/>
      <c r="X138" s="16"/>
      <c r="Y138" s="16"/>
      <c r="Z138" s="16"/>
      <c r="AA138" s="16"/>
      <c r="AB138" s="16"/>
      <c r="AC138" s="16"/>
      <c r="AD138" s="16"/>
      <c r="AE138" s="16"/>
      <c r="AF138" s="16"/>
      <c r="AG138" s="16"/>
      <c r="AH138" s="16"/>
    </row>
    <row r="139" spans="1:34" ht="12" customHeight="1" hidden="1">
      <c r="A139" s="13" t="s">
        <v>33</v>
      </c>
      <c r="B139" s="14">
        <v>210</v>
      </c>
      <c r="C139" s="14">
        <v>392749</v>
      </c>
      <c r="D139" s="14">
        <v>121038</v>
      </c>
      <c r="E139" s="14">
        <v>75100557</v>
      </c>
      <c r="F139" s="14">
        <v>66354</v>
      </c>
      <c r="G139" s="14">
        <v>30232418</v>
      </c>
      <c r="H139" s="24">
        <v>154504701334</v>
      </c>
      <c r="I139" s="14">
        <v>5367</v>
      </c>
      <c r="J139" s="14">
        <v>2692280</v>
      </c>
      <c r="K139" s="24">
        <v>7448442118</v>
      </c>
      <c r="L139" s="14">
        <v>25613</v>
      </c>
      <c r="M139" s="14">
        <v>16274454</v>
      </c>
      <c r="N139" s="14">
        <v>13783</v>
      </c>
      <c r="O139" s="14">
        <v>12492823</v>
      </c>
      <c r="P139" s="14">
        <v>1245</v>
      </c>
      <c r="Q139" s="14">
        <v>281299</v>
      </c>
      <c r="R139" s="14">
        <v>8676</v>
      </c>
      <c r="S139" s="15">
        <v>13127284</v>
      </c>
      <c r="T139" s="18"/>
      <c r="U139" s="18"/>
      <c r="V139" s="16"/>
      <c r="W139" s="16"/>
      <c r="X139" s="16"/>
      <c r="Y139" s="16"/>
      <c r="Z139" s="16"/>
      <c r="AA139" s="16"/>
      <c r="AB139" s="16"/>
      <c r="AC139" s="16"/>
      <c r="AD139" s="16"/>
      <c r="AE139" s="16"/>
      <c r="AF139" s="16"/>
      <c r="AG139" s="16"/>
      <c r="AH139" s="16"/>
    </row>
    <row r="140" spans="1:34" ht="12" customHeight="1" hidden="1">
      <c r="A140" s="13" t="s">
        <v>34</v>
      </c>
      <c r="B140" s="14">
        <v>472</v>
      </c>
      <c r="C140" s="14">
        <v>1202195</v>
      </c>
      <c r="D140" s="14">
        <v>106029</v>
      </c>
      <c r="E140" s="14">
        <v>67556078</v>
      </c>
      <c r="F140" s="14">
        <v>58499</v>
      </c>
      <c r="G140" s="14">
        <v>28351063</v>
      </c>
      <c r="H140" s="24">
        <v>231892093748</v>
      </c>
      <c r="I140" s="14">
        <v>4730</v>
      </c>
      <c r="J140" s="14">
        <v>2421273</v>
      </c>
      <c r="K140" s="24">
        <v>7961128731</v>
      </c>
      <c r="L140" s="14">
        <v>22349</v>
      </c>
      <c r="M140" s="14">
        <v>11941653</v>
      </c>
      <c r="N140" s="14">
        <v>10842</v>
      </c>
      <c r="O140" s="14">
        <v>8996295</v>
      </c>
      <c r="P140" s="14">
        <v>1100</v>
      </c>
      <c r="Q140" s="14">
        <v>2860170</v>
      </c>
      <c r="R140" s="14">
        <v>8509</v>
      </c>
      <c r="S140" s="15">
        <v>12985626</v>
      </c>
      <c r="T140" s="18"/>
      <c r="U140" s="18"/>
      <c r="V140" s="16"/>
      <c r="W140" s="16"/>
      <c r="X140" s="16"/>
      <c r="Y140" s="16"/>
      <c r="Z140" s="16"/>
      <c r="AA140" s="16"/>
      <c r="AB140" s="16"/>
      <c r="AC140" s="16"/>
      <c r="AD140" s="16"/>
      <c r="AE140" s="16"/>
      <c r="AF140" s="16"/>
      <c r="AG140" s="16"/>
      <c r="AH140" s="16"/>
    </row>
    <row r="141" spans="1:34" ht="12" customHeight="1" hidden="1">
      <c r="A141" s="13" t="s">
        <v>35</v>
      </c>
      <c r="B141" s="14">
        <v>207</v>
      </c>
      <c r="C141" s="14">
        <v>1793723</v>
      </c>
      <c r="D141" s="14">
        <v>104382</v>
      </c>
      <c r="E141" s="14">
        <v>65080327</v>
      </c>
      <c r="F141" s="14">
        <v>54635</v>
      </c>
      <c r="G141" s="14">
        <v>27999146</v>
      </c>
      <c r="H141" s="24">
        <v>197222279582</v>
      </c>
      <c r="I141" s="14">
        <v>4495</v>
      </c>
      <c r="J141" s="14">
        <v>2993913</v>
      </c>
      <c r="K141" s="24">
        <v>6854196642</v>
      </c>
      <c r="L141" s="14">
        <v>24608</v>
      </c>
      <c r="M141" s="14">
        <v>13710437</v>
      </c>
      <c r="N141" s="14">
        <v>11616</v>
      </c>
      <c r="O141" s="14">
        <v>9913047</v>
      </c>
      <c r="P141" s="14">
        <v>1065</v>
      </c>
      <c r="Q141" s="14">
        <v>420593</v>
      </c>
      <c r="R141" s="14">
        <v>7963</v>
      </c>
      <c r="S141" s="15">
        <v>10043192</v>
      </c>
      <c r="T141" s="18"/>
      <c r="U141" s="18"/>
      <c r="V141" s="16"/>
      <c r="W141" s="16"/>
      <c r="X141" s="16"/>
      <c r="Y141" s="16"/>
      <c r="Z141" s="16"/>
      <c r="AA141" s="16"/>
      <c r="AB141" s="16"/>
      <c r="AC141" s="16"/>
      <c r="AD141" s="16"/>
      <c r="AE141" s="16"/>
      <c r="AF141" s="16"/>
      <c r="AG141" s="16"/>
      <c r="AH141" s="16"/>
    </row>
    <row r="142" spans="1:34" ht="12" customHeight="1" hidden="1">
      <c r="A142" s="13" t="s">
        <v>36</v>
      </c>
      <c r="B142" s="14">
        <v>2795</v>
      </c>
      <c r="C142" s="14">
        <v>10536677</v>
      </c>
      <c r="D142" s="14">
        <v>104603</v>
      </c>
      <c r="E142" s="14">
        <v>66133107</v>
      </c>
      <c r="F142" s="14">
        <v>55632</v>
      </c>
      <c r="G142" s="14">
        <v>25824211</v>
      </c>
      <c r="H142" s="24">
        <v>168910091111</v>
      </c>
      <c r="I142" s="14">
        <v>4493</v>
      </c>
      <c r="J142" s="14">
        <v>2749829</v>
      </c>
      <c r="K142" s="24">
        <v>9018945026</v>
      </c>
      <c r="L142" s="14">
        <v>22813</v>
      </c>
      <c r="M142" s="14">
        <v>13842092</v>
      </c>
      <c r="N142" s="14">
        <v>11447</v>
      </c>
      <c r="O142" s="14">
        <v>9773259</v>
      </c>
      <c r="P142" s="14">
        <v>620</v>
      </c>
      <c r="Q142" s="14">
        <v>199274</v>
      </c>
      <c r="R142" s="14">
        <v>9598</v>
      </c>
      <c r="S142" s="15">
        <v>13744442</v>
      </c>
      <c r="T142" s="18"/>
      <c r="U142" s="18"/>
      <c r="V142" s="16"/>
      <c r="W142" s="16"/>
      <c r="X142" s="16"/>
      <c r="Y142" s="16"/>
      <c r="Z142" s="16"/>
      <c r="AA142" s="16"/>
      <c r="AB142" s="16"/>
      <c r="AC142" s="16"/>
      <c r="AD142" s="16"/>
      <c r="AE142" s="16"/>
      <c r="AF142" s="16"/>
      <c r="AG142" s="16"/>
      <c r="AH142" s="16"/>
    </row>
    <row r="143" spans="1:34" ht="12" customHeight="1" hidden="1">
      <c r="A143" s="13" t="s">
        <v>37</v>
      </c>
      <c r="B143" s="14">
        <v>3042</v>
      </c>
      <c r="C143" s="14">
        <v>169101397</v>
      </c>
      <c r="D143" s="14">
        <v>105552</v>
      </c>
      <c r="E143" s="14">
        <v>59996905</v>
      </c>
      <c r="F143" s="14">
        <v>55855</v>
      </c>
      <c r="G143" s="14">
        <v>25924662</v>
      </c>
      <c r="H143" s="24">
        <v>149641455887</v>
      </c>
      <c r="I143" s="14">
        <v>4825</v>
      </c>
      <c r="J143" s="14">
        <v>3277507</v>
      </c>
      <c r="K143" s="24">
        <v>8143635321</v>
      </c>
      <c r="L143" s="14">
        <v>22932</v>
      </c>
      <c r="M143" s="14">
        <v>11918195</v>
      </c>
      <c r="N143" s="14">
        <v>10952</v>
      </c>
      <c r="O143" s="14">
        <v>8895724</v>
      </c>
      <c r="P143" s="14">
        <v>1527</v>
      </c>
      <c r="Q143" s="14">
        <v>310168</v>
      </c>
      <c r="R143" s="14">
        <v>9461</v>
      </c>
      <c r="S143" s="15">
        <v>9670649</v>
      </c>
      <c r="T143" s="18"/>
      <c r="U143" s="18"/>
      <c r="V143" s="16"/>
      <c r="W143" s="16"/>
      <c r="X143" s="16"/>
      <c r="Y143" s="16"/>
      <c r="Z143" s="16"/>
      <c r="AA143" s="16"/>
      <c r="AB143" s="16"/>
      <c r="AC143" s="16"/>
      <c r="AD143" s="16"/>
      <c r="AE143" s="16"/>
      <c r="AF143" s="16"/>
      <c r="AG143" s="16"/>
      <c r="AH143" s="16"/>
    </row>
    <row r="144" spans="1:34" ht="12" customHeight="1" hidden="1">
      <c r="A144" s="13" t="s">
        <v>38</v>
      </c>
      <c r="B144" s="14">
        <v>10165</v>
      </c>
      <c r="C144" s="14">
        <v>901185427</v>
      </c>
      <c r="D144" s="14">
        <v>127665</v>
      </c>
      <c r="E144" s="14">
        <v>75122962</v>
      </c>
      <c r="F144" s="14">
        <v>66073</v>
      </c>
      <c r="G144" s="14">
        <v>30019905</v>
      </c>
      <c r="H144" s="21">
        <v>183868132785</v>
      </c>
      <c r="I144" s="14">
        <v>5053</v>
      </c>
      <c r="J144" s="14">
        <v>2708216</v>
      </c>
      <c r="K144" s="21">
        <v>9915540883</v>
      </c>
      <c r="L144" s="14">
        <v>26189</v>
      </c>
      <c r="M144" s="14">
        <v>14547510</v>
      </c>
      <c r="N144" s="14">
        <v>14420</v>
      </c>
      <c r="O144" s="14">
        <v>11181478</v>
      </c>
      <c r="P144" s="14">
        <v>4908</v>
      </c>
      <c r="Q144" s="14">
        <v>2506114</v>
      </c>
      <c r="R144" s="14">
        <v>11022</v>
      </c>
      <c r="S144" s="15">
        <v>14159739</v>
      </c>
      <c r="T144" s="18"/>
      <c r="U144" s="18"/>
      <c r="V144" s="16"/>
      <c r="W144" s="16"/>
      <c r="X144" s="16"/>
      <c r="Y144" s="16"/>
      <c r="Z144" s="16"/>
      <c r="AA144" s="16"/>
      <c r="AB144" s="16"/>
      <c r="AC144" s="16"/>
      <c r="AD144" s="16"/>
      <c r="AE144" s="16"/>
      <c r="AF144" s="16"/>
      <c r="AG144" s="16"/>
      <c r="AH144" s="16"/>
    </row>
    <row r="145" spans="1:19" ht="12" customHeight="1">
      <c r="A145" s="10" t="s">
        <v>48</v>
      </c>
      <c r="B145" s="11">
        <v>17538</v>
      </c>
      <c r="C145" s="11">
        <v>242974888</v>
      </c>
      <c r="D145" s="11">
        <v>1370463</v>
      </c>
      <c r="E145" s="11">
        <v>845151001</v>
      </c>
      <c r="F145" s="11">
        <v>736040</v>
      </c>
      <c r="G145" s="11">
        <v>343950589</v>
      </c>
      <c r="H145" s="25">
        <v>2106571433296</v>
      </c>
      <c r="I145" s="11">
        <v>47566</v>
      </c>
      <c r="J145" s="11">
        <v>35637818</v>
      </c>
      <c r="K145" s="25">
        <v>91034491800</v>
      </c>
      <c r="L145" s="11">
        <v>298581</v>
      </c>
      <c r="M145" s="11">
        <v>184917988</v>
      </c>
      <c r="N145" s="11">
        <v>155411</v>
      </c>
      <c r="O145" s="11">
        <v>122431399</v>
      </c>
      <c r="P145" s="11">
        <v>18184</v>
      </c>
      <c r="Q145" s="11">
        <v>14057386</v>
      </c>
      <c r="R145" s="11">
        <v>114681</v>
      </c>
      <c r="S145" s="12">
        <v>144155821</v>
      </c>
    </row>
    <row r="146" spans="1:34" ht="12" customHeight="1" hidden="1">
      <c r="A146" s="13" t="s">
        <v>27</v>
      </c>
      <c r="B146" s="14">
        <v>3418</v>
      </c>
      <c r="C146" s="14">
        <v>192173294</v>
      </c>
      <c r="D146" s="14">
        <v>119658</v>
      </c>
      <c r="E146" s="14">
        <v>72294902</v>
      </c>
      <c r="F146" s="14">
        <v>63884</v>
      </c>
      <c r="G146" s="14">
        <v>28954518</v>
      </c>
      <c r="H146" s="23">
        <v>201544157355</v>
      </c>
      <c r="I146" s="14">
        <v>4603</v>
      </c>
      <c r="J146" s="14">
        <v>3179667</v>
      </c>
      <c r="K146" s="23">
        <v>7372838632</v>
      </c>
      <c r="L146" s="14">
        <v>22127</v>
      </c>
      <c r="M146" s="14">
        <v>13389524</v>
      </c>
      <c r="N146" s="14">
        <v>17094</v>
      </c>
      <c r="O146" s="14">
        <v>12029249</v>
      </c>
      <c r="P146" s="14">
        <v>2125</v>
      </c>
      <c r="Q146" s="14">
        <v>1414889</v>
      </c>
      <c r="R146" s="14">
        <v>9825</v>
      </c>
      <c r="S146" s="15">
        <v>13327055</v>
      </c>
      <c r="T146" s="18"/>
      <c r="U146" s="18"/>
      <c r="V146" s="16"/>
      <c r="W146" s="16"/>
      <c r="X146" s="16"/>
      <c r="Y146" s="16"/>
      <c r="Z146" s="16"/>
      <c r="AA146" s="16"/>
      <c r="AB146" s="16"/>
      <c r="AC146" s="16"/>
      <c r="AD146" s="16"/>
      <c r="AE146" s="16"/>
      <c r="AF146" s="16"/>
      <c r="AG146" s="16"/>
      <c r="AH146" s="16"/>
    </row>
    <row r="147" spans="1:34" ht="12" customHeight="1" hidden="1">
      <c r="A147" s="13" t="s">
        <v>28</v>
      </c>
      <c r="B147" s="14">
        <v>1935</v>
      </c>
      <c r="C147" s="14">
        <v>24214845</v>
      </c>
      <c r="D147" s="14">
        <v>83114</v>
      </c>
      <c r="E147" s="14">
        <v>50151837</v>
      </c>
      <c r="F147" s="14">
        <v>43976</v>
      </c>
      <c r="G147" s="14">
        <v>21277399</v>
      </c>
      <c r="H147" s="23">
        <v>133851739370</v>
      </c>
      <c r="I147" s="14">
        <v>3063</v>
      </c>
      <c r="J147" s="14">
        <v>2176503</v>
      </c>
      <c r="K147" s="23">
        <v>6710976911</v>
      </c>
      <c r="L147" s="14">
        <v>15776</v>
      </c>
      <c r="M147" s="14">
        <v>10055331</v>
      </c>
      <c r="N147" s="14">
        <v>11838</v>
      </c>
      <c r="O147" s="14">
        <v>8749721</v>
      </c>
      <c r="P147" s="14">
        <v>1936</v>
      </c>
      <c r="Q147" s="14">
        <v>570538</v>
      </c>
      <c r="R147" s="14">
        <v>6525</v>
      </c>
      <c r="S147" s="15">
        <v>7322345</v>
      </c>
      <c r="T147" s="18"/>
      <c r="U147" s="18"/>
      <c r="V147" s="16"/>
      <c r="W147" s="16"/>
      <c r="X147" s="16"/>
      <c r="Y147" s="16"/>
      <c r="Z147" s="16"/>
      <c r="AA147" s="16"/>
      <c r="AB147" s="16"/>
      <c r="AC147" s="16"/>
      <c r="AD147" s="16"/>
      <c r="AE147" s="16"/>
      <c r="AF147" s="16"/>
      <c r="AG147" s="16"/>
      <c r="AH147" s="16"/>
    </row>
    <row r="148" spans="1:34" ht="12" customHeight="1" hidden="1">
      <c r="A148" s="13" t="s">
        <v>29</v>
      </c>
      <c r="B148" s="14">
        <v>317</v>
      </c>
      <c r="C148" s="14">
        <v>3281468</v>
      </c>
      <c r="D148" s="14">
        <v>116148</v>
      </c>
      <c r="E148" s="14">
        <v>73895936</v>
      </c>
      <c r="F148" s="14">
        <v>59161</v>
      </c>
      <c r="G148" s="14">
        <v>31273993</v>
      </c>
      <c r="H148" s="23">
        <v>181830711311</v>
      </c>
      <c r="I148" s="14">
        <v>4459</v>
      </c>
      <c r="J148" s="14">
        <v>2576883</v>
      </c>
      <c r="K148" s="23">
        <v>6352505471</v>
      </c>
      <c r="L148" s="14">
        <v>26935</v>
      </c>
      <c r="M148" s="14">
        <v>15921861</v>
      </c>
      <c r="N148" s="14">
        <v>13718</v>
      </c>
      <c r="O148" s="14">
        <v>10813584</v>
      </c>
      <c r="P148" s="14">
        <v>2079</v>
      </c>
      <c r="Q148" s="14">
        <v>1844674</v>
      </c>
      <c r="R148" s="14">
        <v>9796</v>
      </c>
      <c r="S148" s="15">
        <v>11464942</v>
      </c>
      <c r="T148" s="18"/>
      <c r="U148" s="18"/>
      <c r="V148" s="16"/>
      <c r="W148" s="16"/>
      <c r="X148" s="16"/>
      <c r="Y148" s="16"/>
      <c r="Z148" s="16"/>
      <c r="AA148" s="16"/>
      <c r="AB148" s="16"/>
      <c r="AC148" s="16"/>
      <c r="AD148" s="16"/>
      <c r="AE148" s="16"/>
      <c r="AF148" s="16"/>
      <c r="AG148" s="16"/>
      <c r="AH148" s="16"/>
    </row>
    <row r="149" spans="1:34" ht="12" customHeight="1" hidden="1">
      <c r="A149" s="13" t="s">
        <v>30</v>
      </c>
      <c r="B149" s="14">
        <v>375</v>
      </c>
      <c r="C149" s="14">
        <v>5810877</v>
      </c>
      <c r="D149" s="14">
        <v>116707</v>
      </c>
      <c r="E149" s="14">
        <v>77130953</v>
      </c>
      <c r="F149" s="14">
        <v>59511</v>
      </c>
      <c r="G149" s="14">
        <v>29322829</v>
      </c>
      <c r="H149" s="24">
        <v>178612178007</v>
      </c>
      <c r="I149" s="14">
        <v>4680</v>
      </c>
      <c r="J149" s="14">
        <v>3440991</v>
      </c>
      <c r="K149" s="24">
        <v>9147052726</v>
      </c>
      <c r="L149" s="14">
        <v>26615</v>
      </c>
      <c r="M149" s="14">
        <v>14541896</v>
      </c>
      <c r="N149" s="14">
        <v>12810</v>
      </c>
      <c r="O149" s="14">
        <v>10488424</v>
      </c>
      <c r="P149" s="14">
        <v>2953</v>
      </c>
      <c r="Q149" s="14">
        <v>1163681</v>
      </c>
      <c r="R149" s="14">
        <v>10138</v>
      </c>
      <c r="S149" s="15">
        <v>18173132</v>
      </c>
      <c r="T149" s="18"/>
      <c r="U149" s="18"/>
      <c r="V149" s="16"/>
      <c r="W149" s="16"/>
      <c r="X149" s="16"/>
      <c r="Y149" s="16"/>
      <c r="Z149" s="16"/>
      <c r="AA149" s="16"/>
      <c r="AB149" s="16"/>
      <c r="AC149" s="16"/>
      <c r="AD149" s="16"/>
      <c r="AE149" s="16"/>
      <c r="AF149" s="16"/>
      <c r="AG149" s="16"/>
      <c r="AH149" s="16"/>
    </row>
    <row r="150" spans="1:34" ht="12" customHeight="1" hidden="1">
      <c r="A150" s="13" t="s">
        <v>31</v>
      </c>
      <c r="B150" s="14">
        <v>127</v>
      </c>
      <c r="C150" s="14">
        <v>168194</v>
      </c>
      <c r="D150" s="14">
        <v>121770</v>
      </c>
      <c r="E150" s="14">
        <v>78718737</v>
      </c>
      <c r="F150" s="14">
        <v>65619</v>
      </c>
      <c r="G150" s="14">
        <v>30294782</v>
      </c>
      <c r="H150" s="24">
        <v>163638884694</v>
      </c>
      <c r="I150" s="14">
        <v>4004</v>
      </c>
      <c r="J150" s="14">
        <v>2634529</v>
      </c>
      <c r="K150" s="24">
        <v>7487427361</v>
      </c>
      <c r="L150" s="14">
        <v>27220</v>
      </c>
      <c r="M150" s="14">
        <v>16702304</v>
      </c>
      <c r="N150" s="14">
        <v>12232</v>
      </c>
      <c r="O150" s="14">
        <v>11007915</v>
      </c>
      <c r="P150" s="14">
        <v>2327</v>
      </c>
      <c r="Q150" s="14">
        <v>5663087</v>
      </c>
      <c r="R150" s="14">
        <v>10368</v>
      </c>
      <c r="S150" s="15">
        <v>12416120</v>
      </c>
      <c r="T150" s="18"/>
      <c r="U150" s="18"/>
      <c r="V150" s="16"/>
      <c r="W150" s="16"/>
      <c r="X150" s="16"/>
      <c r="Y150" s="16"/>
      <c r="Z150" s="16"/>
      <c r="AA150" s="16"/>
      <c r="AB150" s="16"/>
      <c r="AC150" s="16"/>
      <c r="AD150" s="16"/>
      <c r="AE150" s="16"/>
      <c r="AF150" s="16"/>
      <c r="AG150" s="16"/>
      <c r="AH150" s="16"/>
    </row>
    <row r="151" spans="1:34" ht="12" customHeight="1" hidden="1">
      <c r="A151" s="13" t="s">
        <v>32</v>
      </c>
      <c r="B151" s="14">
        <v>254</v>
      </c>
      <c r="C151" s="14">
        <v>1267148</v>
      </c>
      <c r="D151" s="14">
        <v>116780</v>
      </c>
      <c r="E151" s="14">
        <v>67880633</v>
      </c>
      <c r="F151" s="14">
        <v>64356</v>
      </c>
      <c r="G151" s="14">
        <v>27791710</v>
      </c>
      <c r="H151" s="24">
        <v>181277120403</v>
      </c>
      <c r="I151" s="14">
        <v>4153</v>
      </c>
      <c r="J151" s="14">
        <v>2834970</v>
      </c>
      <c r="K151" s="24">
        <v>10704130250</v>
      </c>
      <c r="L151" s="14">
        <v>26390</v>
      </c>
      <c r="M151" s="14">
        <v>14484263</v>
      </c>
      <c r="N151" s="14">
        <v>12038</v>
      </c>
      <c r="O151" s="14">
        <v>10306183</v>
      </c>
      <c r="P151" s="14">
        <v>1121</v>
      </c>
      <c r="Q151" s="14">
        <v>502108</v>
      </c>
      <c r="R151" s="14">
        <v>8722</v>
      </c>
      <c r="S151" s="15">
        <v>11961399</v>
      </c>
      <c r="T151" s="18"/>
      <c r="U151" s="18"/>
      <c r="V151" s="16"/>
      <c r="W151" s="16"/>
      <c r="X151" s="16"/>
      <c r="Y151" s="16"/>
      <c r="Z151" s="16"/>
      <c r="AA151" s="16"/>
      <c r="AB151" s="16"/>
      <c r="AC151" s="16"/>
      <c r="AD151" s="16"/>
      <c r="AE151" s="16"/>
      <c r="AF151" s="16"/>
      <c r="AG151" s="16"/>
      <c r="AH151" s="16"/>
    </row>
    <row r="152" spans="1:34" ht="12" customHeight="1" hidden="1">
      <c r="A152" s="13" t="s">
        <v>33</v>
      </c>
      <c r="B152" s="14">
        <v>330</v>
      </c>
      <c r="C152" s="14">
        <v>1984974</v>
      </c>
      <c r="D152" s="14">
        <v>115428</v>
      </c>
      <c r="E152" s="14">
        <v>66109488</v>
      </c>
      <c r="F152" s="14">
        <v>62750</v>
      </c>
      <c r="G152" s="14">
        <v>30405581</v>
      </c>
      <c r="H152" s="24">
        <v>233911230633</v>
      </c>
      <c r="I152" s="14">
        <v>3862</v>
      </c>
      <c r="J152" s="14">
        <v>2281323</v>
      </c>
      <c r="K152" s="24">
        <v>6019667834</v>
      </c>
      <c r="L152" s="14">
        <v>26250</v>
      </c>
      <c r="M152" s="14">
        <v>13119993</v>
      </c>
      <c r="N152" s="14">
        <v>12601</v>
      </c>
      <c r="O152" s="14">
        <v>9876556</v>
      </c>
      <c r="P152" s="14">
        <v>487</v>
      </c>
      <c r="Q152" s="14">
        <v>168496</v>
      </c>
      <c r="R152" s="14">
        <v>9478</v>
      </c>
      <c r="S152" s="15">
        <v>10257539</v>
      </c>
      <c r="T152" s="18"/>
      <c r="U152" s="18"/>
      <c r="V152" s="16"/>
      <c r="W152" s="16"/>
      <c r="X152" s="16"/>
      <c r="Y152" s="16"/>
      <c r="Z152" s="16"/>
      <c r="AA152" s="16"/>
      <c r="AB152" s="16"/>
      <c r="AC152" s="16"/>
      <c r="AD152" s="16"/>
      <c r="AE152" s="16"/>
      <c r="AF152" s="16"/>
      <c r="AG152" s="16"/>
      <c r="AH152" s="16"/>
    </row>
    <row r="153" spans="1:34" ht="12" customHeight="1" hidden="1">
      <c r="A153" s="13" t="s">
        <v>34</v>
      </c>
      <c r="B153" s="14">
        <v>1008</v>
      </c>
      <c r="C153" s="14">
        <v>7266672</v>
      </c>
      <c r="D153" s="14">
        <v>109393</v>
      </c>
      <c r="E153" s="14">
        <v>69221941</v>
      </c>
      <c r="F153" s="14">
        <v>56131</v>
      </c>
      <c r="G153" s="14">
        <v>26447553</v>
      </c>
      <c r="H153" s="24">
        <v>139120040580</v>
      </c>
      <c r="I153" s="14">
        <v>3589</v>
      </c>
      <c r="J153" s="14">
        <v>2255310</v>
      </c>
      <c r="K153" s="24">
        <v>9863244631</v>
      </c>
      <c r="L153" s="14">
        <v>27238</v>
      </c>
      <c r="M153" s="14">
        <v>21037850</v>
      </c>
      <c r="N153" s="14">
        <v>12297</v>
      </c>
      <c r="O153" s="14">
        <v>8938993</v>
      </c>
      <c r="P153" s="14">
        <v>435</v>
      </c>
      <c r="Q153" s="14">
        <v>78854</v>
      </c>
      <c r="R153" s="14">
        <v>9703</v>
      </c>
      <c r="S153" s="15">
        <v>10463382</v>
      </c>
      <c r="T153" s="18"/>
      <c r="U153" s="18"/>
      <c r="V153" s="16"/>
      <c r="W153" s="16"/>
      <c r="X153" s="16"/>
      <c r="Y153" s="16"/>
      <c r="Z153" s="16"/>
      <c r="AA153" s="16"/>
      <c r="AB153" s="16"/>
      <c r="AC153" s="16"/>
      <c r="AD153" s="16"/>
      <c r="AE153" s="16"/>
      <c r="AF153" s="16"/>
      <c r="AG153" s="16"/>
      <c r="AH153" s="16"/>
    </row>
    <row r="154" spans="1:34" ht="12" customHeight="1" hidden="1">
      <c r="A154" s="13" t="s">
        <v>35</v>
      </c>
      <c r="B154" s="14">
        <v>176</v>
      </c>
      <c r="C154" s="14">
        <v>214862</v>
      </c>
      <c r="D154" s="14">
        <v>105530</v>
      </c>
      <c r="E154" s="14">
        <v>71098783</v>
      </c>
      <c r="F154" s="14">
        <v>57440</v>
      </c>
      <c r="G154" s="14">
        <v>28708624</v>
      </c>
      <c r="H154" s="24">
        <v>165023707807</v>
      </c>
      <c r="I154" s="14">
        <v>3380</v>
      </c>
      <c r="J154" s="14">
        <v>5201613</v>
      </c>
      <c r="K154" s="24">
        <v>6041702391</v>
      </c>
      <c r="L154" s="14">
        <v>23266</v>
      </c>
      <c r="M154" s="14">
        <v>15699050</v>
      </c>
      <c r="N154" s="14">
        <v>11618</v>
      </c>
      <c r="O154" s="14">
        <v>9067092</v>
      </c>
      <c r="P154" s="14">
        <v>886</v>
      </c>
      <c r="Q154" s="14">
        <v>267844</v>
      </c>
      <c r="R154" s="14">
        <v>8940</v>
      </c>
      <c r="S154" s="15">
        <v>12154561</v>
      </c>
      <c r="T154" s="18"/>
      <c r="U154" s="18"/>
      <c r="V154" s="16"/>
      <c r="W154" s="16"/>
      <c r="X154" s="16"/>
      <c r="Y154" s="16"/>
      <c r="Z154" s="16"/>
      <c r="AA154" s="16"/>
      <c r="AB154" s="16"/>
      <c r="AC154" s="16"/>
      <c r="AD154" s="16"/>
      <c r="AE154" s="16"/>
      <c r="AF154" s="16"/>
      <c r="AG154" s="16"/>
      <c r="AH154" s="16"/>
    </row>
    <row r="155" spans="1:34" ht="12" customHeight="1" hidden="1">
      <c r="A155" s="13" t="s">
        <v>36</v>
      </c>
      <c r="B155" s="14">
        <v>3128</v>
      </c>
      <c r="C155" s="14">
        <v>1643897</v>
      </c>
      <c r="D155" s="14">
        <v>113106</v>
      </c>
      <c r="E155" s="14">
        <v>66950008</v>
      </c>
      <c r="F155" s="14">
        <v>61895</v>
      </c>
      <c r="G155" s="14">
        <v>27252291</v>
      </c>
      <c r="H155" s="24">
        <v>149886678037</v>
      </c>
      <c r="I155" s="14">
        <v>3730</v>
      </c>
      <c r="J155" s="14">
        <v>2544552</v>
      </c>
      <c r="K155" s="24">
        <v>7150143823</v>
      </c>
      <c r="L155" s="14">
        <v>23459</v>
      </c>
      <c r="M155" s="14">
        <v>14982692</v>
      </c>
      <c r="N155" s="14">
        <v>11453</v>
      </c>
      <c r="O155" s="14">
        <v>9536186</v>
      </c>
      <c r="P155" s="14">
        <v>1478</v>
      </c>
      <c r="Q155" s="14">
        <v>1251142</v>
      </c>
      <c r="R155" s="14">
        <v>11091</v>
      </c>
      <c r="S155" s="15">
        <v>11383146</v>
      </c>
      <c r="T155" s="18"/>
      <c r="U155" s="18"/>
      <c r="V155" s="16"/>
      <c r="W155" s="16"/>
      <c r="X155" s="16"/>
      <c r="Y155" s="16"/>
      <c r="Z155" s="16"/>
      <c r="AA155" s="16"/>
      <c r="AB155" s="16"/>
      <c r="AC155" s="16"/>
      <c r="AD155" s="16"/>
      <c r="AE155" s="16"/>
      <c r="AF155" s="16"/>
      <c r="AG155" s="16"/>
      <c r="AH155" s="16"/>
    </row>
    <row r="156" spans="1:34" ht="12" customHeight="1" hidden="1">
      <c r="A156" s="13" t="s">
        <v>37</v>
      </c>
      <c r="B156" s="14">
        <v>4484</v>
      </c>
      <c r="C156" s="14">
        <v>3539850</v>
      </c>
      <c r="D156" s="14">
        <v>118879</v>
      </c>
      <c r="E156" s="14">
        <v>68639631</v>
      </c>
      <c r="F156" s="14">
        <v>67090</v>
      </c>
      <c r="G156" s="14">
        <v>29944278</v>
      </c>
      <c r="H156" s="24">
        <v>161122905491</v>
      </c>
      <c r="I156" s="14">
        <v>4006</v>
      </c>
      <c r="J156" s="14">
        <v>2603714</v>
      </c>
      <c r="K156" s="24">
        <v>6426947388</v>
      </c>
      <c r="L156" s="14">
        <v>25398</v>
      </c>
      <c r="M156" s="14">
        <v>14641563</v>
      </c>
      <c r="N156" s="14">
        <v>12552</v>
      </c>
      <c r="O156" s="14">
        <v>10363542</v>
      </c>
      <c r="P156" s="14">
        <v>836</v>
      </c>
      <c r="Q156" s="14">
        <v>378555</v>
      </c>
      <c r="R156" s="14">
        <v>8997</v>
      </c>
      <c r="S156" s="15">
        <v>10707979</v>
      </c>
      <c r="T156" s="18"/>
      <c r="U156" s="18"/>
      <c r="V156" s="16"/>
      <c r="W156" s="16"/>
      <c r="X156" s="16"/>
      <c r="Y156" s="16"/>
      <c r="Z156" s="16"/>
      <c r="AA156" s="16"/>
      <c r="AB156" s="16"/>
      <c r="AC156" s="16"/>
      <c r="AD156" s="16"/>
      <c r="AE156" s="16"/>
      <c r="AF156" s="16"/>
      <c r="AG156" s="16"/>
      <c r="AH156" s="16"/>
    </row>
    <row r="157" spans="1:34" ht="12" customHeight="1" hidden="1">
      <c r="A157" s="13" t="s">
        <v>38</v>
      </c>
      <c r="B157" s="14">
        <v>1986</v>
      </c>
      <c r="C157" s="14">
        <v>1408808</v>
      </c>
      <c r="D157" s="14">
        <v>133950</v>
      </c>
      <c r="E157" s="14">
        <v>83058151</v>
      </c>
      <c r="F157" s="14">
        <v>74227</v>
      </c>
      <c r="G157" s="14">
        <v>32277032</v>
      </c>
      <c r="H157" s="21">
        <v>216752079607</v>
      </c>
      <c r="I157" s="14">
        <v>4037</v>
      </c>
      <c r="J157" s="14">
        <v>3907763</v>
      </c>
      <c r="K157" s="21">
        <v>7757854381</v>
      </c>
      <c r="L157" s="14">
        <v>27907</v>
      </c>
      <c r="M157" s="14">
        <v>20341662</v>
      </c>
      <c r="N157" s="14">
        <v>15160</v>
      </c>
      <c r="O157" s="14">
        <v>11253954</v>
      </c>
      <c r="P157" s="14">
        <v>1521</v>
      </c>
      <c r="Q157" s="14">
        <v>753520</v>
      </c>
      <c r="R157" s="14">
        <v>11098</v>
      </c>
      <c r="S157" s="15">
        <v>14524220</v>
      </c>
      <c r="T157" s="18"/>
      <c r="U157" s="18"/>
      <c r="V157" s="16"/>
      <c r="W157" s="16"/>
      <c r="X157" s="16"/>
      <c r="Y157" s="16"/>
      <c r="Z157" s="16"/>
      <c r="AA157" s="16"/>
      <c r="AB157" s="16"/>
      <c r="AC157" s="16"/>
      <c r="AD157" s="16"/>
      <c r="AE157" s="16"/>
      <c r="AF157" s="16"/>
      <c r="AG157" s="16"/>
      <c r="AH157" s="16"/>
    </row>
    <row r="158" spans="1:19" s="9" customFormat="1" ht="12" customHeight="1">
      <c r="A158" s="26" t="s">
        <v>49</v>
      </c>
      <c r="B158" s="6">
        <v>12950</v>
      </c>
      <c r="C158" s="6">
        <v>19211676</v>
      </c>
      <c r="D158" s="6">
        <v>1791878</v>
      </c>
      <c r="E158" s="6">
        <v>1151701871</v>
      </c>
      <c r="F158" s="6">
        <v>696687</v>
      </c>
      <c r="G158" s="6">
        <v>312179334</v>
      </c>
      <c r="H158" s="22">
        <v>2305160801787</v>
      </c>
      <c r="I158" s="6">
        <v>39676</v>
      </c>
      <c r="J158" s="6">
        <v>31154445</v>
      </c>
      <c r="K158" s="22">
        <v>84882430726</v>
      </c>
      <c r="L158" s="6">
        <v>317002</v>
      </c>
      <c r="M158" s="6">
        <v>240222079</v>
      </c>
      <c r="N158" s="6">
        <v>166103</v>
      </c>
      <c r="O158" s="6">
        <v>125337420</v>
      </c>
      <c r="P158" s="6">
        <v>19491</v>
      </c>
      <c r="Q158" s="6">
        <v>12413031</v>
      </c>
      <c r="R158" s="6">
        <v>552919</v>
      </c>
      <c r="S158" s="8">
        <v>430395562</v>
      </c>
    </row>
    <row r="159" spans="1:34" ht="12" customHeight="1" hidden="1">
      <c r="A159" s="13" t="s">
        <v>27</v>
      </c>
      <c r="B159" s="14">
        <v>731</v>
      </c>
      <c r="C159" s="14">
        <v>733622</v>
      </c>
      <c r="D159" s="14">
        <v>255904</v>
      </c>
      <c r="E159" s="14">
        <v>206819040</v>
      </c>
      <c r="F159" s="14">
        <v>78506</v>
      </c>
      <c r="G159" s="14">
        <v>31132226</v>
      </c>
      <c r="H159" s="23">
        <v>250219166104</v>
      </c>
      <c r="I159" s="14">
        <v>3992</v>
      </c>
      <c r="J159" s="14">
        <v>3001631</v>
      </c>
      <c r="K159" s="23">
        <v>8056723626</v>
      </c>
      <c r="L159" s="14">
        <v>22745</v>
      </c>
      <c r="M159" s="14">
        <v>22653781</v>
      </c>
      <c r="N159" s="14">
        <v>18572</v>
      </c>
      <c r="O159" s="14">
        <v>12542924</v>
      </c>
      <c r="P159" s="14">
        <v>2591</v>
      </c>
      <c r="Q159" s="14">
        <v>1963335</v>
      </c>
      <c r="R159" s="14">
        <v>129498</v>
      </c>
      <c r="S159" s="15">
        <v>135525143</v>
      </c>
      <c r="T159" s="18"/>
      <c r="U159" s="18"/>
      <c r="V159" s="16"/>
      <c r="W159" s="16"/>
      <c r="X159" s="16"/>
      <c r="Y159" s="16"/>
      <c r="Z159" s="16"/>
      <c r="AA159" s="16"/>
      <c r="AB159" s="16"/>
      <c r="AC159" s="16"/>
      <c r="AD159" s="16"/>
      <c r="AE159" s="16"/>
      <c r="AF159" s="16"/>
      <c r="AG159" s="16"/>
      <c r="AH159" s="16"/>
    </row>
    <row r="160" spans="1:34" ht="12" customHeight="1" hidden="1">
      <c r="A160" s="13" t="s">
        <v>28</v>
      </c>
      <c r="B160" s="14">
        <v>725</v>
      </c>
      <c r="C160" s="14">
        <v>3095135</v>
      </c>
      <c r="D160" s="14">
        <v>217499</v>
      </c>
      <c r="E160" s="14">
        <v>143602904</v>
      </c>
      <c r="F160" s="14">
        <v>42685</v>
      </c>
      <c r="G160" s="14">
        <v>22135789</v>
      </c>
      <c r="H160" s="23">
        <v>149882605079</v>
      </c>
      <c r="I160" s="14">
        <v>2432</v>
      </c>
      <c r="J160" s="14">
        <v>1537082</v>
      </c>
      <c r="K160" s="23">
        <v>5371268606</v>
      </c>
      <c r="L160" s="14">
        <v>15236</v>
      </c>
      <c r="M160" s="14">
        <v>9758548</v>
      </c>
      <c r="N160" s="14">
        <v>9707</v>
      </c>
      <c r="O160" s="14">
        <v>7325341</v>
      </c>
      <c r="P160" s="14">
        <v>1913</v>
      </c>
      <c r="Q160" s="14">
        <v>949145</v>
      </c>
      <c r="R160" s="14">
        <v>145526</v>
      </c>
      <c r="S160" s="15">
        <v>101896999</v>
      </c>
      <c r="T160" s="18"/>
      <c r="U160" s="18"/>
      <c r="V160" s="16"/>
      <c r="W160" s="16"/>
      <c r="X160" s="16"/>
      <c r="Y160" s="16"/>
      <c r="Z160" s="16"/>
      <c r="AA160" s="16"/>
      <c r="AB160" s="16"/>
      <c r="AC160" s="16"/>
      <c r="AD160" s="16"/>
      <c r="AE160" s="16"/>
      <c r="AF160" s="16"/>
      <c r="AG160" s="16"/>
      <c r="AH160" s="16"/>
    </row>
    <row r="161" spans="1:34" ht="12" customHeight="1" hidden="1">
      <c r="A161" s="13" t="s">
        <v>29</v>
      </c>
      <c r="B161" s="14">
        <v>371</v>
      </c>
      <c r="C161" s="14">
        <v>4275826</v>
      </c>
      <c r="D161" s="14">
        <v>261935</v>
      </c>
      <c r="E161" s="14">
        <v>145695179</v>
      </c>
      <c r="F161" s="14">
        <v>72433</v>
      </c>
      <c r="G161" s="14">
        <v>31035291</v>
      </c>
      <c r="H161" s="23">
        <v>239266307345</v>
      </c>
      <c r="I161" s="14">
        <v>4297</v>
      </c>
      <c r="J161" s="14">
        <v>4400541</v>
      </c>
      <c r="K161" s="23">
        <v>8685424699</v>
      </c>
      <c r="L161" s="14">
        <v>30019</v>
      </c>
      <c r="M161" s="14">
        <v>16701927</v>
      </c>
      <c r="N161" s="14">
        <v>16635</v>
      </c>
      <c r="O161" s="14">
        <v>12507910</v>
      </c>
      <c r="P161" s="14">
        <v>5228</v>
      </c>
      <c r="Q161" s="14">
        <v>4242657</v>
      </c>
      <c r="R161" s="14">
        <v>133323</v>
      </c>
      <c r="S161" s="15">
        <v>76806854</v>
      </c>
      <c r="T161" s="18"/>
      <c r="U161" s="18"/>
      <c r="V161" s="16"/>
      <c r="W161" s="16"/>
      <c r="X161" s="16"/>
      <c r="Y161" s="16"/>
      <c r="Z161" s="16"/>
      <c r="AA161" s="16"/>
      <c r="AB161" s="16"/>
      <c r="AC161" s="16"/>
      <c r="AD161" s="16"/>
      <c r="AE161" s="16"/>
      <c r="AF161" s="16"/>
      <c r="AG161" s="16"/>
      <c r="AH161" s="16"/>
    </row>
    <row r="162" spans="1:34" ht="12" customHeight="1" hidden="1">
      <c r="A162" s="13" t="s">
        <v>30</v>
      </c>
      <c r="B162" s="14">
        <v>181</v>
      </c>
      <c r="C162" s="14">
        <v>283281</v>
      </c>
      <c r="D162" s="14">
        <v>134032</v>
      </c>
      <c r="E162" s="14">
        <v>82789663</v>
      </c>
      <c r="F162" s="14">
        <v>57225</v>
      </c>
      <c r="G162" s="14">
        <v>26641861</v>
      </c>
      <c r="H162" s="24">
        <v>214864478403</v>
      </c>
      <c r="I162" s="14">
        <v>3296</v>
      </c>
      <c r="J162" s="14">
        <v>2719029</v>
      </c>
      <c r="K162" s="24">
        <v>7171257697</v>
      </c>
      <c r="L162" s="14">
        <v>27998</v>
      </c>
      <c r="M162" s="14">
        <v>25122259</v>
      </c>
      <c r="N162" s="14">
        <v>12771</v>
      </c>
      <c r="O162" s="14">
        <v>10178333</v>
      </c>
      <c r="P162" s="14">
        <v>2004</v>
      </c>
      <c r="Q162" s="14">
        <v>1040374</v>
      </c>
      <c r="R162" s="14">
        <v>30738</v>
      </c>
      <c r="S162" s="15">
        <v>17087807</v>
      </c>
      <c r="T162" s="18"/>
      <c r="U162" s="18"/>
      <c r="V162" s="16"/>
      <c r="W162" s="16"/>
      <c r="X162" s="16"/>
      <c r="Y162" s="16"/>
      <c r="Z162" s="16"/>
      <c r="AA162" s="16"/>
      <c r="AB162" s="16"/>
      <c r="AC162" s="16"/>
      <c r="AD162" s="16"/>
      <c r="AE162" s="16"/>
      <c r="AF162" s="16"/>
      <c r="AG162" s="16"/>
      <c r="AH162" s="16"/>
    </row>
    <row r="163" spans="1:34" ht="12" customHeight="1" hidden="1">
      <c r="A163" s="13" t="s">
        <v>31</v>
      </c>
      <c r="B163" s="14">
        <v>279</v>
      </c>
      <c r="C163" s="14">
        <v>380935</v>
      </c>
      <c r="D163" s="14">
        <v>152367</v>
      </c>
      <c r="E163" s="14">
        <v>78350384</v>
      </c>
      <c r="F163" s="14">
        <v>68960</v>
      </c>
      <c r="G163" s="14">
        <v>27703035</v>
      </c>
      <c r="H163" s="24">
        <v>224126830561</v>
      </c>
      <c r="I163" s="14">
        <v>3339</v>
      </c>
      <c r="J163" s="14">
        <v>2698563</v>
      </c>
      <c r="K163" s="24">
        <v>6999991852</v>
      </c>
      <c r="L163" s="14">
        <v>28253</v>
      </c>
      <c r="M163" s="14">
        <v>17764582</v>
      </c>
      <c r="N163" s="14">
        <v>13490</v>
      </c>
      <c r="O163" s="14">
        <v>11516452</v>
      </c>
      <c r="P163" s="14">
        <v>1683</v>
      </c>
      <c r="Q163" s="14">
        <v>772565</v>
      </c>
      <c r="R163" s="14">
        <v>36642</v>
      </c>
      <c r="S163" s="15">
        <v>17895186</v>
      </c>
      <c r="T163" s="18"/>
      <c r="U163" s="18"/>
      <c r="V163" s="16"/>
      <c r="W163" s="16"/>
      <c r="X163" s="16"/>
      <c r="Y163" s="16"/>
      <c r="Z163" s="16"/>
      <c r="AA163" s="16"/>
      <c r="AB163" s="16"/>
      <c r="AC163" s="16"/>
      <c r="AD163" s="16"/>
      <c r="AE163" s="16"/>
      <c r="AF163" s="16"/>
      <c r="AG163" s="16"/>
      <c r="AH163" s="16"/>
    </row>
    <row r="164" spans="1:34" ht="12" customHeight="1" hidden="1">
      <c r="A164" s="13" t="s">
        <v>32</v>
      </c>
      <c r="B164" s="14">
        <v>324</v>
      </c>
      <c r="C164" s="14">
        <v>388088</v>
      </c>
      <c r="D164" s="14">
        <v>124016</v>
      </c>
      <c r="E164" s="14">
        <v>72840747</v>
      </c>
      <c r="F164" s="14">
        <v>61159</v>
      </c>
      <c r="G164" s="14">
        <v>26493134</v>
      </c>
      <c r="H164" s="24">
        <v>290214828951</v>
      </c>
      <c r="I164" s="14">
        <v>3266</v>
      </c>
      <c r="J164" s="14">
        <v>2649255</v>
      </c>
      <c r="K164" s="24">
        <v>6531611600</v>
      </c>
      <c r="L164" s="14">
        <v>29704</v>
      </c>
      <c r="M164" s="14">
        <v>17884360</v>
      </c>
      <c r="N164" s="14">
        <v>13821</v>
      </c>
      <c r="O164" s="14">
        <v>11346991</v>
      </c>
      <c r="P164" s="14">
        <v>605</v>
      </c>
      <c r="Q164" s="14">
        <v>490320</v>
      </c>
      <c r="R164" s="14">
        <v>15461</v>
      </c>
      <c r="S164" s="15">
        <v>13976687</v>
      </c>
      <c r="T164" s="18"/>
      <c r="U164" s="18"/>
      <c r="V164" s="16"/>
      <c r="W164" s="16"/>
      <c r="X164" s="16"/>
      <c r="Y164" s="16"/>
      <c r="Z164" s="16"/>
      <c r="AA164" s="16"/>
      <c r="AB164" s="16"/>
      <c r="AC164" s="16"/>
      <c r="AD164" s="16"/>
      <c r="AE164" s="16"/>
      <c r="AF164" s="16"/>
      <c r="AG164" s="16"/>
      <c r="AH164" s="16"/>
    </row>
    <row r="165" spans="1:34" ht="12" customHeight="1" hidden="1">
      <c r="A165" s="13" t="s">
        <v>33</v>
      </c>
      <c r="B165" s="14">
        <v>297</v>
      </c>
      <c r="C165" s="14">
        <v>267600</v>
      </c>
      <c r="D165" s="14">
        <v>111683</v>
      </c>
      <c r="E165" s="14">
        <v>64861924</v>
      </c>
      <c r="F165" s="14">
        <v>54677</v>
      </c>
      <c r="G165" s="14">
        <v>24099433</v>
      </c>
      <c r="H165" s="24">
        <v>166942319354</v>
      </c>
      <c r="I165" s="14">
        <v>3274</v>
      </c>
      <c r="J165" s="14">
        <v>2824650</v>
      </c>
      <c r="K165" s="24">
        <v>5765407000</v>
      </c>
      <c r="L165" s="14">
        <v>28334</v>
      </c>
      <c r="M165" s="14">
        <v>16534578</v>
      </c>
      <c r="N165" s="14">
        <v>12742</v>
      </c>
      <c r="O165" s="14">
        <v>9222460</v>
      </c>
      <c r="P165" s="14">
        <v>1176</v>
      </c>
      <c r="Q165" s="14">
        <v>518645</v>
      </c>
      <c r="R165" s="14">
        <v>11480</v>
      </c>
      <c r="S165" s="15">
        <v>11662159</v>
      </c>
      <c r="T165" s="18"/>
      <c r="U165" s="18"/>
      <c r="V165" s="16"/>
      <c r="W165" s="16"/>
      <c r="X165" s="16"/>
      <c r="Y165" s="16"/>
      <c r="Z165" s="16"/>
      <c r="AA165" s="16"/>
      <c r="AB165" s="16"/>
      <c r="AC165" s="16"/>
      <c r="AD165" s="16"/>
      <c r="AE165" s="16"/>
      <c r="AF165" s="16"/>
      <c r="AG165" s="16"/>
      <c r="AH165" s="16"/>
    </row>
    <row r="166" spans="1:34" ht="12" customHeight="1" hidden="1">
      <c r="A166" s="13" t="s">
        <v>34</v>
      </c>
      <c r="B166" s="14">
        <v>231</v>
      </c>
      <c r="C166" s="14">
        <v>311902</v>
      </c>
      <c r="D166" s="14">
        <v>110274</v>
      </c>
      <c r="E166" s="14">
        <v>77210225</v>
      </c>
      <c r="F166" s="14">
        <v>52275</v>
      </c>
      <c r="G166" s="14">
        <v>25097585</v>
      </c>
      <c r="H166" s="24">
        <v>155181237948</v>
      </c>
      <c r="I166" s="14">
        <v>3457</v>
      </c>
      <c r="J166" s="14">
        <v>2441398</v>
      </c>
      <c r="K166" s="24">
        <v>7240607295</v>
      </c>
      <c r="L166" s="14">
        <v>29268</v>
      </c>
      <c r="M166" s="14">
        <v>27755456</v>
      </c>
      <c r="N166" s="14">
        <v>13882</v>
      </c>
      <c r="O166" s="14">
        <v>9951363</v>
      </c>
      <c r="P166" s="14">
        <v>736</v>
      </c>
      <c r="Q166" s="14">
        <v>211860</v>
      </c>
      <c r="R166" s="14">
        <v>10656</v>
      </c>
      <c r="S166" s="15">
        <v>11752563</v>
      </c>
      <c r="T166" s="18"/>
      <c r="U166" s="18"/>
      <c r="V166" s="16"/>
      <c r="W166" s="16"/>
      <c r="X166" s="16"/>
      <c r="Y166" s="16"/>
      <c r="Z166" s="16"/>
      <c r="AA166" s="16"/>
      <c r="AB166" s="16"/>
      <c r="AC166" s="16"/>
      <c r="AD166" s="16"/>
      <c r="AE166" s="16"/>
      <c r="AF166" s="16"/>
      <c r="AG166" s="16"/>
      <c r="AH166" s="16"/>
    </row>
    <row r="167" spans="1:34" ht="12" customHeight="1" hidden="1">
      <c r="A167" s="13" t="s">
        <v>35</v>
      </c>
      <c r="B167" s="14">
        <v>392</v>
      </c>
      <c r="C167" s="14">
        <v>326834</v>
      </c>
      <c r="D167" s="14">
        <v>103939</v>
      </c>
      <c r="E167" s="14">
        <v>80342516</v>
      </c>
      <c r="F167" s="14">
        <v>51468</v>
      </c>
      <c r="G167" s="14">
        <v>23508647</v>
      </c>
      <c r="H167" s="24">
        <v>141215603135</v>
      </c>
      <c r="I167" s="14">
        <v>3290</v>
      </c>
      <c r="J167" s="14">
        <v>2561848</v>
      </c>
      <c r="K167" s="24">
        <v>6250732108</v>
      </c>
      <c r="L167" s="14">
        <v>26526</v>
      </c>
      <c r="M167" s="14">
        <v>34615743</v>
      </c>
      <c r="N167" s="14">
        <v>12562</v>
      </c>
      <c r="O167" s="14">
        <v>9389539</v>
      </c>
      <c r="P167" s="14">
        <v>234</v>
      </c>
      <c r="Q167" s="14">
        <v>53988</v>
      </c>
      <c r="R167" s="14">
        <v>9859</v>
      </c>
      <c r="S167" s="15">
        <v>10212752</v>
      </c>
      <c r="T167" s="18"/>
      <c r="U167" s="18"/>
      <c r="V167" s="16"/>
      <c r="W167" s="16"/>
      <c r="X167" s="16"/>
      <c r="Y167" s="16"/>
      <c r="Z167" s="16"/>
      <c r="AA167" s="16"/>
      <c r="AB167" s="16"/>
      <c r="AC167" s="16"/>
      <c r="AD167" s="16"/>
      <c r="AE167" s="16"/>
      <c r="AF167" s="16"/>
      <c r="AG167" s="16"/>
      <c r="AH167" s="16"/>
    </row>
    <row r="168" spans="1:34" ht="12" customHeight="1" hidden="1">
      <c r="A168" s="13" t="s">
        <v>36</v>
      </c>
      <c r="B168" s="14">
        <v>1711</v>
      </c>
      <c r="C168" s="14">
        <v>792153</v>
      </c>
      <c r="D168" s="14">
        <v>101265</v>
      </c>
      <c r="E168" s="14">
        <v>61690670</v>
      </c>
      <c r="F168" s="14">
        <v>49524</v>
      </c>
      <c r="G168" s="14">
        <v>24284737</v>
      </c>
      <c r="H168" s="24">
        <v>164540680558</v>
      </c>
      <c r="I168" s="14">
        <v>2812</v>
      </c>
      <c r="J168" s="14">
        <v>1920074</v>
      </c>
      <c r="K168" s="24">
        <v>11139616342</v>
      </c>
      <c r="L168" s="14">
        <v>25995</v>
      </c>
      <c r="M168" s="14">
        <v>15578689</v>
      </c>
      <c r="N168" s="14">
        <v>12209</v>
      </c>
      <c r="O168" s="14">
        <v>9145914</v>
      </c>
      <c r="P168" s="14">
        <v>1409</v>
      </c>
      <c r="Q168" s="14">
        <v>852553</v>
      </c>
      <c r="R168" s="14">
        <v>9316</v>
      </c>
      <c r="S168" s="15">
        <v>9908703</v>
      </c>
      <c r="T168" s="18"/>
      <c r="U168" s="18"/>
      <c r="V168" s="16"/>
      <c r="W168" s="16"/>
      <c r="X168" s="16"/>
      <c r="Y168" s="16"/>
      <c r="Z168" s="16"/>
      <c r="AA168" s="16"/>
      <c r="AB168" s="16"/>
      <c r="AC168" s="16"/>
      <c r="AD168" s="16"/>
      <c r="AE168" s="16"/>
      <c r="AF168" s="16"/>
      <c r="AG168" s="16"/>
      <c r="AH168" s="16"/>
    </row>
    <row r="169" spans="1:34" ht="12" customHeight="1" hidden="1">
      <c r="A169" s="13" t="s">
        <v>37</v>
      </c>
      <c r="B169" s="14">
        <v>6250</v>
      </c>
      <c r="C169" s="14">
        <v>6640603</v>
      </c>
      <c r="D169" s="14">
        <v>106011</v>
      </c>
      <c r="E169" s="14">
        <v>67366628</v>
      </c>
      <c r="F169" s="14">
        <v>52758</v>
      </c>
      <c r="G169" s="14">
        <v>24079550</v>
      </c>
      <c r="H169" s="24">
        <v>149812726003</v>
      </c>
      <c r="I169" s="14">
        <v>3230</v>
      </c>
      <c r="J169" s="14">
        <v>2403848</v>
      </c>
      <c r="K169" s="24">
        <v>5545718672</v>
      </c>
      <c r="L169" s="14">
        <v>26374</v>
      </c>
      <c r="M169" s="14">
        <v>17505936</v>
      </c>
      <c r="N169" s="14">
        <v>13712</v>
      </c>
      <c r="O169" s="14">
        <v>10260054</v>
      </c>
      <c r="P169" s="14">
        <v>657</v>
      </c>
      <c r="Q169" s="14">
        <v>336086</v>
      </c>
      <c r="R169" s="14">
        <v>9280</v>
      </c>
      <c r="S169" s="15">
        <v>12781153</v>
      </c>
      <c r="T169" s="18"/>
      <c r="U169" s="18"/>
      <c r="V169" s="16"/>
      <c r="W169" s="16"/>
      <c r="X169" s="16"/>
      <c r="Y169" s="16"/>
      <c r="Z169" s="16"/>
      <c r="AA169" s="16"/>
      <c r="AB169" s="16"/>
      <c r="AC169" s="16"/>
      <c r="AD169" s="16"/>
      <c r="AE169" s="16"/>
      <c r="AF169" s="16"/>
      <c r="AG169" s="16"/>
      <c r="AH169" s="16"/>
    </row>
    <row r="170" spans="1:34" ht="12" customHeight="1" hidden="1">
      <c r="A170" s="13" t="s">
        <v>38</v>
      </c>
      <c r="B170" s="14">
        <v>1458</v>
      </c>
      <c r="C170" s="14">
        <v>1715697</v>
      </c>
      <c r="D170" s="14">
        <v>112953</v>
      </c>
      <c r="E170" s="14">
        <v>70131992</v>
      </c>
      <c r="F170" s="14">
        <v>55017</v>
      </c>
      <c r="G170" s="14">
        <v>25968044</v>
      </c>
      <c r="H170" s="21">
        <v>158894018345</v>
      </c>
      <c r="I170" s="14">
        <v>2991</v>
      </c>
      <c r="J170" s="14">
        <v>1996527</v>
      </c>
      <c r="K170" s="21">
        <v>6124071230</v>
      </c>
      <c r="L170" s="14">
        <v>26550</v>
      </c>
      <c r="M170" s="14">
        <v>18346220</v>
      </c>
      <c r="N170" s="14">
        <v>16000</v>
      </c>
      <c r="O170" s="14">
        <v>11950141</v>
      </c>
      <c r="P170" s="14">
        <v>1255</v>
      </c>
      <c r="Q170" s="14">
        <v>981505</v>
      </c>
      <c r="R170" s="14">
        <v>11140</v>
      </c>
      <c r="S170" s="15">
        <v>10889555</v>
      </c>
      <c r="T170" s="18"/>
      <c r="U170" s="18"/>
      <c r="V170" s="16"/>
      <c r="W170" s="16"/>
      <c r="X170" s="16"/>
      <c r="Y170" s="16"/>
      <c r="Z170" s="16"/>
      <c r="AA170" s="16"/>
      <c r="AB170" s="16"/>
      <c r="AC170" s="16"/>
      <c r="AD170" s="16"/>
      <c r="AE170" s="16"/>
      <c r="AF170" s="16"/>
      <c r="AG170" s="16"/>
      <c r="AH170" s="16"/>
    </row>
    <row r="171" spans="1:19" ht="12" customHeight="1">
      <c r="A171" s="27" t="s">
        <v>50</v>
      </c>
      <c r="B171" s="11">
        <v>12446</v>
      </c>
      <c r="C171" s="11">
        <v>11592337</v>
      </c>
      <c r="D171" s="11">
        <v>1325426</v>
      </c>
      <c r="E171" s="11">
        <v>800524578</v>
      </c>
      <c r="F171" s="11">
        <v>650725</v>
      </c>
      <c r="G171" s="11">
        <v>318925880</v>
      </c>
      <c r="H171" s="25">
        <v>1573666928459</v>
      </c>
      <c r="I171" s="11">
        <v>30730</v>
      </c>
      <c r="J171" s="11">
        <v>19955266</v>
      </c>
      <c r="K171" s="25">
        <v>54686900791</v>
      </c>
      <c r="L171" s="11">
        <v>329776</v>
      </c>
      <c r="M171" s="11">
        <v>202912404</v>
      </c>
      <c r="N171" s="11">
        <v>191911</v>
      </c>
      <c r="O171" s="11">
        <v>143970124</v>
      </c>
      <c r="P171" s="11">
        <v>11444</v>
      </c>
      <c r="Q171" s="11">
        <v>5847302</v>
      </c>
      <c r="R171" s="11">
        <v>110840</v>
      </c>
      <c r="S171" s="12">
        <v>108913603</v>
      </c>
    </row>
    <row r="172" spans="1:19" ht="12" hidden="1">
      <c r="A172" s="13" t="s">
        <v>27</v>
      </c>
      <c r="B172" s="14">
        <v>279</v>
      </c>
      <c r="C172" s="14">
        <v>864210</v>
      </c>
      <c r="D172" s="14">
        <v>94176</v>
      </c>
      <c r="E172" s="14">
        <v>59270234</v>
      </c>
      <c r="F172" s="14">
        <v>41933</v>
      </c>
      <c r="G172" s="14">
        <v>22668540</v>
      </c>
      <c r="H172" s="23">
        <v>106555698929</v>
      </c>
      <c r="I172" s="14">
        <v>2329</v>
      </c>
      <c r="J172" s="14">
        <v>1444140</v>
      </c>
      <c r="K172" s="23">
        <v>4278464943</v>
      </c>
      <c r="L172" s="14">
        <v>21751</v>
      </c>
      <c r="M172" s="14">
        <v>12891721</v>
      </c>
      <c r="N172" s="14">
        <v>17180</v>
      </c>
      <c r="O172" s="14">
        <v>13137171</v>
      </c>
      <c r="P172" s="14">
        <v>2418</v>
      </c>
      <c r="Q172" s="14">
        <v>1657817</v>
      </c>
      <c r="R172" s="14">
        <v>8565</v>
      </c>
      <c r="S172" s="15">
        <v>7470845</v>
      </c>
    </row>
    <row r="173" spans="1:34" ht="12" customHeight="1" hidden="1">
      <c r="A173" s="13" t="s">
        <v>28</v>
      </c>
      <c r="B173" s="14">
        <v>136</v>
      </c>
      <c r="C173" s="14">
        <v>345329</v>
      </c>
      <c r="D173" s="14">
        <v>89935</v>
      </c>
      <c r="E173" s="14">
        <v>58017592</v>
      </c>
      <c r="F173" s="14">
        <v>39031</v>
      </c>
      <c r="G173" s="14">
        <v>22438018</v>
      </c>
      <c r="H173" s="23">
        <v>118431477029</v>
      </c>
      <c r="I173" s="14">
        <v>2402</v>
      </c>
      <c r="J173" s="14">
        <v>2064776</v>
      </c>
      <c r="K173" s="23">
        <v>5737648429</v>
      </c>
      <c r="L173" s="14">
        <v>23707</v>
      </c>
      <c r="M173" s="14">
        <v>13214847</v>
      </c>
      <c r="N173" s="14">
        <v>15300</v>
      </c>
      <c r="O173" s="14">
        <v>10647074</v>
      </c>
      <c r="P173" s="14">
        <v>1708</v>
      </c>
      <c r="Q173" s="14">
        <v>958682</v>
      </c>
      <c r="R173" s="14">
        <v>7787</v>
      </c>
      <c r="S173" s="15">
        <v>8694195</v>
      </c>
      <c r="T173" s="18"/>
      <c r="U173" s="18"/>
      <c r="V173" s="16"/>
      <c r="W173" s="16"/>
      <c r="X173" s="16"/>
      <c r="Y173" s="16"/>
      <c r="Z173" s="16"/>
      <c r="AA173" s="16"/>
      <c r="AB173" s="16"/>
      <c r="AC173" s="16"/>
      <c r="AD173" s="16"/>
      <c r="AE173" s="16"/>
      <c r="AF173" s="16"/>
      <c r="AG173" s="16"/>
      <c r="AH173" s="16"/>
    </row>
    <row r="174" spans="1:34" ht="12" customHeight="1" hidden="1">
      <c r="A174" s="13" t="s">
        <v>29</v>
      </c>
      <c r="B174" s="14">
        <v>309</v>
      </c>
      <c r="C174" s="14">
        <v>414862</v>
      </c>
      <c r="D174" s="14">
        <v>116358</v>
      </c>
      <c r="E174" s="14">
        <v>73233718</v>
      </c>
      <c r="F174" s="14">
        <v>53811</v>
      </c>
      <c r="G174" s="14">
        <v>25961531</v>
      </c>
      <c r="H174" s="23">
        <v>136591579082</v>
      </c>
      <c r="I174" s="14">
        <v>2961</v>
      </c>
      <c r="J174" s="14">
        <v>2025481</v>
      </c>
      <c r="K174" s="23">
        <v>4667604242</v>
      </c>
      <c r="L174" s="14">
        <v>31008</v>
      </c>
      <c r="M174" s="14">
        <v>20283378</v>
      </c>
      <c r="N174" s="14">
        <v>17551</v>
      </c>
      <c r="O174" s="14">
        <v>14379811</v>
      </c>
      <c r="P174" s="14">
        <v>2377</v>
      </c>
      <c r="Q174" s="14">
        <v>1082365</v>
      </c>
      <c r="R174" s="14">
        <v>8650</v>
      </c>
      <c r="S174" s="15">
        <v>9501153</v>
      </c>
      <c r="T174" s="18"/>
      <c r="U174" s="18"/>
      <c r="V174" s="16"/>
      <c r="W174" s="16"/>
      <c r="X174" s="16"/>
      <c r="Y174" s="16"/>
      <c r="Z174" s="16"/>
      <c r="AA174" s="16"/>
      <c r="AB174" s="16"/>
      <c r="AC174" s="16"/>
      <c r="AD174" s="16"/>
      <c r="AE174" s="16"/>
      <c r="AF174" s="16"/>
      <c r="AG174" s="16"/>
      <c r="AH174" s="16"/>
    </row>
    <row r="175" spans="1:34" ht="12" customHeight="1" hidden="1">
      <c r="A175" s="13" t="s">
        <v>30</v>
      </c>
      <c r="B175" s="14">
        <v>381</v>
      </c>
      <c r="C175" s="14">
        <v>363101</v>
      </c>
      <c r="D175" s="14">
        <v>109669</v>
      </c>
      <c r="E175" s="14">
        <v>65067712</v>
      </c>
      <c r="F175" s="14">
        <v>54615</v>
      </c>
      <c r="G175" s="14">
        <v>25478801</v>
      </c>
      <c r="H175" s="24">
        <v>133230457849</v>
      </c>
      <c r="I175" s="14">
        <v>2421</v>
      </c>
      <c r="J175" s="14">
        <v>1500007</v>
      </c>
      <c r="K175" s="24">
        <v>3792379340</v>
      </c>
      <c r="L175" s="14">
        <v>28804</v>
      </c>
      <c r="M175" s="14">
        <v>17537463</v>
      </c>
      <c r="N175" s="14">
        <v>14585</v>
      </c>
      <c r="O175" s="14">
        <v>11520524</v>
      </c>
      <c r="P175" s="14">
        <v>1431</v>
      </c>
      <c r="Q175" s="14">
        <v>764142</v>
      </c>
      <c r="R175" s="14">
        <v>7813</v>
      </c>
      <c r="S175" s="15">
        <v>8266776</v>
      </c>
      <c r="T175" s="18"/>
      <c r="U175" s="18"/>
      <c r="V175" s="16"/>
      <c r="W175" s="16"/>
      <c r="X175" s="16"/>
      <c r="Y175" s="16"/>
      <c r="Z175" s="16"/>
      <c r="AA175" s="16"/>
      <c r="AB175" s="16"/>
      <c r="AC175" s="16"/>
      <c r="AD175" s="16"/>
      <c r="AE175" s="16"/>
      <c r="AF175" s="16"/>
      <c r="AG175" s="16"/>
      <c r="AH175" s="16"/>
    </row>
    <row r="176" spans="1:34" ht="12" customHeight="1" hidden="1">
      <c r="A176" s="13" t="s">
        <v>31</v>
      </c>
      <c r="B176" s="14">
        <v>360</v>
      </c>
      <c r="C176" s="14">
        <v>515054</v>
      </c>
      <c r="D176" s="14">
        <v>128897</v>
      </c>
      <c r="E176" s="14">
        <v>76562966</v>
      </c>
      <c r="F176" s="14">
        <v>66312</v>
      </c>
      <c r="G176" s="14">
        <v>31354835</v>
      </c>
      <c r="H176" s="24">
        <v>214501599865</v>
      </c>
      <c r="I176" s="14">
        <v>2932</v>
      </c>
      <c r="J176" s="14">
        <v>1933748</v>
      </c>
      <c r="K176" s="24">
        <v>3932037711</v>
      </c>
      <c r="L176" s="14">
        <v>31200</v>
      </c>
      <c r="M176" s="14">
        <v>19422790</v>
      </c>
      <c r="N176" s="14">
        <v>17201</v>
      </c>
      <c r="O176" s="14">
        <v>13506000</v>
      </c>
      <c r="P176" s="14">
        <v>1109</v>
      </c>
      <c r="Q176" s="14">
        <v>410090</v>
      </c>
      <c r="R176" s="14">
        <v>10143</v>
      </c>
      <c r="S176" s="15">
        <v>9935503</v>
      </c>
      <c r="T176" s="18"/>
      <c r="U176" s="18"/>
      <c r="V176" s="16"/>
      <c r="W176" s="16"/>
      <c r="X176" s="16"/>
      <c r="Y176" s="16"/>
      <c r="Z176" s="16"/>
      <c r="AA176" s="16"/>
      <c r="AB176" s="16"/>
      <c r="AC176" s="16"/>
      <c r="AD176" s="16"/>
      <c r="AE176" s="16"/>
      <c r="AF176" s="16"/>
      <c r="AG176" s="16"/>
      <c r="AH176" s="16"/>
    </row>
    <row r="177" spans="1:34" ht="12" customHeight="1" hidden="1">
      <c r="A177" s="13" t="s">
        <v>32</v>
      </c>
      <c r="B177" s="14">
        <v>140</v>
      </c>
      <c r="C177" s="14">
        <v>91595</v>
      </c>
      <c r="D177" s="14">
        <v>112179</v>
      </c>
      <c r="E177" s="14">
        <v>70357598</v>
      </c>
      <c r="F177" s="14">
        <v>59071</v>
      </c>
      <c r="G177" s="14">
        <v>30792408</v>
      </c>
      <c r="H177" s="24">
        <v>182579981597</v>
      </c>
      <c r="I177" s="14">
        <v>2462</v>
      </c>
      <c r="J177" s="14">
        <v>1409380</v>
      </c>
      <c r="K177" s="24">
        <v>4219914488</v>
      </c>
      <c r="L177" s="14">
        <v>27031</v>
      </c>
      <c r="M177" s="14">
        <v>17031588</v>
      </c>
      <c r="N177" s="14">
        <v>14489</v>
      </c>
      <c r="O177" s="14">
        <v>11467202</v>
      </c>
      <c r="P177" s="14">
        <v>501</v>
      </c>
      <c r="Q177" s="14">
        <v>418092</v>
      </c>
      <c r="R177" s="14">
        <v>8625</v>
      </c>
      <c r="S177" s="15">
        <v>9238928</v>
      </c>
      <c r="T177" s="18"/>
      <c r="U177" s="18"/>
      <c r="V177" s="16"/>
      <c r="W177" s="16"/>
      <c r="X177" s="16"/>
      <c r="Y177" s="16"/>
      <c r="Z177" s="16"/>
      <c r="AA177" s="16"/>
      <c r="AB177" s="16"/>
      <c r="AC177" s="16"/>
      <c r="AD177" s="16"/>
      <c r="AE177" s="16"/>
      <c r="AF177" s="16"/>
      <c r="AG177" s="16"/>
      <c r="AH177" s="16"/>
    </row>
    <row r="178" spans="1:34" ht="12" customHeight="1" hidden="1">
      <c r="A178" s="13" t="s">
        <v>33</v>
      </c>
      <c r="B178" s="14">
        <v>217</v>
      </c>
      <c r="C178" s="14">
        <v>235577</v>
      </c>
      <c r="D178" s="14">
        <v>126118</v>
      </c>
      <c r="E178" s="14">
        <v>73925367</v>
      </c>
      <c r="F178" s="14">
        <v>67033</v>
      </c>
      <c r="G178" s="14">
        <v>31800145</v>
      </c>
      <c r="H178" s="24">
        <v>145977855126</v>
      </c>
      <c r="I178" s="14">
        <v>2581</v>
      </c>
      <c r="J178" s="14">
        <v>1628223</v>
      </c>
      <c r="K178" s="24">
        <v>5998598946</v>
      </c>
      <c r="L178" s="14">
        <v>30266</v>
      </c>
      <c r="M178" s="14">
        <v>18519087</v>
      </c>
      <c r="N178" s="14">
        <v>15856</v>
      </c>
      <c r="O178" s="14">
        <v>12128973</v>
      </c>
      <c r="P178" s="14">
        <v>422</v>
      </c>
      <c r="Q178" s="14">
        <v>77867</v>
      </c>
      <c r="R178" s="14">
        <v>9960</v>
      </c>
      <c r="S178" s="15">
        <v>9771072</v>
      </c>
      <c r="T178" s="18"/>
      <c r="U178" s="18"/>
      <c r="V178" s="16"/>
      <c r="W178" s="16"/>
      <c r="X178" s="16"/>
      <c r="Y178" s="16"/>
      <c r="Z178" s="16"/>
      <c r="AA178" s="16"/>
      <c r="AB178" s="16"/>
      <c r="AC178" s="16"/>
      <c r="AD178" s="16"/>
      <c r="AE178" s="16"/>
      <c r="AF178" s="16"/>
      <c r="AG178" s="16"/>
      <c r="AH178" s="16"/>
    </row>
    <row r="179" spans="1:34" ht="12" customHeight="1" hidden="1">
      <c r="A179" s="13" t="s">
        <v>34</v>
      </c>
      <c r="B179" s="14">
        <v>327</v>
      </c>
      <c r="C179" s="14">
        <v>539953</v>
      </c>
      <c r="D179" s="14">
        <v>108335</v>
      </c>
      <c r="E179" s="14">
        <v>65034018</v>
      </c>
      <c r="F179" s="14">
        <v>50671</v>
      </c>
      <c r="G179" s="14">
        <v>22429981</v>
      </c>
      <c r="H179" s="24">
        <v>95632853443</v>
      </c>
      <c r="I179" s="14">
        <v>2822</v>
      </c>
      <c r="J179" s="14">
        <v>1881797</v>
      </c>
      <c r="K179" s="24">
        <v>4368360981</v>
      </c>
      <c r="L179" s="14">
        <v>28998</v>
      </c>
      <c r="M179" s="14">
        <v>19634747</v>
      </c>
      <c r="N179" s="14">
        <v>16011</v>
      </c>
      <c r="O179" s="14">
        <v>11081054</v>
      </c>
      <c r="P179" s="14">
        <v>537</v>
      </c>
      <c r="Q179" s="14">
        <v>88907</v>
      </c>
      <c r="R179" s="14">
        <v>9296</v>
      </c>
      <c r="S179" s="15">
        <v>9917533</v>
      </c>
      <c r="T179" s="18"/>
      <c r="U179" s="18"/>
      <c r="V179" s="16"/>
      <c r="W179" s="16"/>
      <c r="X179" s="16"/>
      <c r="Y179" s="16"/>
      <c r="Z179" s="16"/>
      <c r="AA179" s="16"/>
      <c r="AB179" s="16"/>
      <c r="AC179" s="16"/>
      <c r="AD179" s="16"/>
      <c r="AE179" s="16"/>
      <c r="AF179" s="16"/>
      <c r="AG179" s="16"/>
      <c r="AH179" s="16"/>
    </row>
    <row r="180" spans="1:34" ht="12" customHeight="1" hidden="1">
      <c r="A180" s="13" t="s">
        <v>35</v>
      </c>
      <c r="B180" s="14">
        <v>166</v>
      </c>
      <c r="C180" s="14">
        <v>1015326</v>
      </c>
      <c r="D180" s="14">
        <v>97146</v>
      </c>
      <c r="E180" s="14">
        <v>55832390</v>
      </c>
      <c r="F180" s="14">
        <v>46092</v>
      </c>
      <c r="G180" s="14">
        <v>20639435</v>
      </c>
      <c r="H180" s="24">
        <v>88752725103</v>
      </c>
      <c r="I180" s="14">
        <v>2395</v>
      </c>
      <c r="J180" s="14">
        <v>1256108</v>
      </c>
      <c r="K180" s="24">
        <v>3497954091</v>
      </c>
      <c r="L180" s="14">
        <v>26358</v>
      </c>
      <c r="M180" s="14">
        <v>15901228</v>
      </c>
      <c r="N180" s="14">
        <v>13497</v>
      </c>
      <c r="O180" s="14">
        <v>10251648</v>
      </c>
      <c r="P180" s="14">
        <v>175</v>
      </c>
      <c r="Q180" s="14">
        <v>53534</v>
      </c>
      <c r="R180" s="14">
        <v>8629</v>
      </c>
      <c r="S180" s="15">
        <v>7730437</v>
      </c>
      <c r="T180" s="18"/>
      <c r="U180" s="18"/>
      <c r="V180" s="16"/>
      <c r="W180" s="16"/>
      <c r="X180" s="16"/>
      <c r="Y180" s="16"/>
      <c r="Z180" s="16"/>
      <c r="AA180" s="16"/>
      <c r="AB180" s="16"/>
      <c r="AC180" s="16"/>
      <c r="AD180" s="16"/>
      <c r="AE180" s="16"/>
      <c r="AF180" s="16"/>
      <c r="AG180" s="16"/>
      <c r="AH180" s="16"/>
    </row>
    <row r="181" spans="1:34" ht="12" customHeight="1" hidden="1">
      <c r="A181" s="13" t="s">
        <v>36</v>
      </c>
      <c r="B181" s="14">
        <v>4220</v>
      </c>
      <c r="C181" s="14">
        <v>2119293</v>
      </c>
      <c r="D181" s="14">
        <v>112018</v>
      </c>
      <c r="E181" s="14">
        <v>63530796</v>
      </c>
      <c r="F181" s="14">
        <v>55554</v>
      </c>
      <c r="G181" s="14">
        <v>24527926</v>
      </c>
      <c r="H181" s="24">
        <v>103952527510</v>
      </c>
      <c r="I181" s="14">
        <v>2644</v>
      </c>
      <c r="J181" s="14">
        <v>1785682</v>
      </c>
      <c r="K181" s="24">
        <v>6049184586</v>
      </c>
      <c r="L181" s="14">
        <v>27076</v>
      </c>
      <c r="M181" s="14">
        <v>15894991</v>
      </c>
      <c r="N181" s="14">
        <v>15106</v>
      </c>
      <c r="O181" s="14">
        <v>11166792</v>
      </c>
      <c r="P181" s="14">
        <v>133</v>
      </c>
      <c r="Q181" s="14">
        <v>56849</v>
      </c>
      <c r="R181" s="14">
        <v>11505</v>
      </c>
      <c r="S181" s="15">
        <v>10098556</v>
      </c>
      <c r="T181" s="18"/>
      <c r="U181" s="18"/>
      <c r="V181" s="16"/>
      <c r="W181" s="16"/>
      <c r="X181" s="16"/>
      <c r="Y181" s="16"/>
      <c r="Z181" s="16"/>
      <c r="AA181" s="16"/>
      <c r="AB181" s="16"/>
      <c r="AC181" s="16"/>
      <c r="AD181" s="16"/>
      <c r="AE181" s="16"/>
      <c r="AF181" s="16"/>
      <c r="AG181" s="16"/>
      <c r="AH181" s="16"/>
    </row>
    <row r="182" spans="1:34" ht="12" customHeight="1" hidden="1">
      <c r="A182" s="13" t="s">
        <v>37</v>
      </c>
      <c r="B182" s="14">
        <v>5223</v>
      </c>
      <c r="C182" s="14">
        <v>4202259</v>
      </c>
      <c r="D182" s="14">
        <v>113951</v>
      </c>
      <c r="E182" s="14">
        <v>69547362</v>
      </c>
      <c r="F182" s="14">
        <v>57960</v>
      </c>
      <c r="G182" s="14">
        <v>29025210</v>
      </c>
      <c r="H182" s="24">
        <v>114032857747</v>
      </c>
      <c r="I182" s="14">
        <v>2389</v>
      </c>
      <c r="J182" s="14">
        <v>1605797</v>
      </c>
      <c r="K182" s="24">
        <v>3758218377</v>
      </c>
      <c r="L182" s="14">
        <v>27014</v>
      </c>
      <c r="M182" s="14">
        <v>15490763</v>
      </c>
      <c r="N182" s="14">
        <v>16768</v>
      </c>
      <c r="O182" s="14">
        <v>12657880</v>
      </c>
      <c r="P182" s="14">
        <v>145</v>
      </c>
      <c r="Q182" s="14">
        <v>66297</v>
      </c>
      <c r="R182" s="14">
        <v>9675</v>
      </c>
      <c r="S182" s="15">
        <v>10701416</v>
      </c>
      <c r="T182" s="18"/>
      <c r="U182" s="18"/>
      <c r="V182" s="16"/>
      <c r="W182" s="16"/>
      <c r="X182" s="16"/>
      <c r="Y182" s="16"/>
      <c r="Z182" s="16"/>
      <c r="AA182" s="16"/>
      <c r="AB182" s="16"/>
      <c r="AC182" s="16"/>
      <c r="AD182" s="16"/>
      <c r="AE182" s="16"/>
      <c r="AF182" s="16"/>
      <c r="AG182" s="16"/>
      <c r="AH182" s="16"/>
    </row>
    <row r="183" spans="1:34" ht="12" customHeight="1" hidden="1">
      <c r="A183" s="13" t="s">
        <v>38</v>
      </c>
      <c r="B183" s="14">
        <v>688</v>
      </c>
      <c r="C183" s="14">
        <v>885778</v>
      </c>
      <c r="D183" s="14">
        <v>116644</v>
      </c>
      <c r="E183" s="14">
        <v>70144825</v>
      </c>
      <c r="F183" s="14">
        <v>58642</v>
      </c>
      <c r="G183" s="14">
        <v>31809051</v>
      </c>
      <c r="H183" s="21">
        <v>133427315179</v>
      </c>
      <c r="I183" s="14">
        <v>2392</v>
      </c>
      <c r="J183" s="14">
        <v>1420127</v>
      </c>
      <c r="K183" s="21">
        <v>4386534656</v>
      </c>
      <c r="L183" s="14">
        <v>26563</v>
      </c>
      <c r="M183" s="14">
        <v>17089803</v>
      </c>
      <c r="N183" s="14">
        <v>18367</v>
      </c>
      <c r="O183" s="14">
        <v>12025995</v>
      </c>
      <c r="P183" s="14">
        <v>488</v>
      </c>
      <c r="Q183" s="14">
        <v>212660</v>
      </c>
      <c r="R183" s="14">
        <v>10192</v>
      </c>
      <c r="S183" s="15">
        <v>7587190</v>
      </c>
      <c r="T183" s="18"/>
      <c r="U183" s="18"/>
      <c r="V183" s="16"/>
      <c r="W183" s="16"/>
      <c r="X183" s="16"/>
      <c r="Y183" s="16"/>
      <c r="Z183" s="16"/>
      <c r="AA183" s="16"/>
      <c r="AB183" s="16"/>
      <c r="AC183" s="16"/>
      <c r="AD183" s="16"/>
      <c r="AE183" s="16"/>
      <c r="AF183" s="16"/>
      <c r="AG183" s="16"/>
      <c r="AH183" s="16"/>
    </row>
    <row r="184" spans="1:19" ht="12" customHeight="1">
      <c r="A184" s="27" t="s">
        <v>51</v>
      </c>
      <c r="B184" s="11">
        <v>9687</v>
      </c>
      <c r="C184" s="11">
        <v>19531456</v>
      </c>
      <c r="D184" s="11">
        <v>1434988</v>
      </c>
      <c r="E184" s="11">
        <v>898610887</v>
      </c>
      <c r="F184" s="11">
        <v>738870</v>
      </c>
      <c r="G184" s="11">
        <v>394923795</v>
      </c>
      <c r="H184" s="25">
        <v>1659753165983</v>
      </c>
      <c r="I184" s="11">
        <v>30985</v>
      </c>
      <c r="J184" s="11">
        <v>22334432</v>
      </c>
      <c r="K184" s="25">
        <v>57824972244</v>
      </c>
      <c r="L184" s="11">
        <v>338843</v>
      </c>
      <c r="M184" s="11">
        <v>220956659</v>
      </c>
      <c r="N184" s="11">
        <v>207469</v>
      </c>
      <c r="O184" s="11">
        <v>140543126</v>
      </c>
      <c r="P184" s="11">
        <v>8821</v>
      </c>
      <c r="Q184" s="11">
        <v>5482117</v>
      </c>
      <c r="R184" s="11">
        <v>110000</v>
      </c>
      <c r="S184" s="12">
        <v>114370759</v>
      </c>
    </row>
    <row r="185" spans="1:19" ht="12" hidden="1">
      <c r="A185" s="13" t="s">
        <v>27</v>
      </c>
      <c r="B185" s="14">
        <v>337</v>
      </c>
      <c r="C185" s="14">
        <v>6855036</v>
      </c>
      <c r="D185" s="14">
        <v>137461</v>
      </c>
      <c r="E185" s="14">
        <v>82722319</v>
      </c>
      <c r="F185" s="14">
        <v>64608</v>
      </c>
      <c r="G185" s="14">
        <v>34287021</v>
      </c>
      <c r="H185" s="23">
        <v>150340220882</v>
      </c>
      <c r="I185" s="14">
        <v>2551</v>
      </c>
      <c r="J185" s="14">
        <v>1992161</v>
      </c>
      <c r="K185" s="23">
        <v>4723343379</v>
      </c>
      <c r="L185" s="14">
        <v>30228</v>
      </c>
      <c r="M185" s="14">
        <v>19613777</v>
      </c>
      <c r="N185" s="14">
        <v>26756</v>
      </c>
      <c r="O185" s="14">
        <v>16343208</v>
      </c>
      <c r="P185" s="14">
        <v>3389</v>
      </c>
      <c r="Q185" s="14">
        <v>2206586</v>
      </c>
      <c r="R185" s="14">
        <v>9929</v>
      </c>
      <c r="S185" s="15">
        <v>8279567</v>
      </c>
    </row>
    <row r="186" spans="1:34" ht="12" customHeight="1" hidden="1">
      <c r="A186" s="13" t="s">
        <v>28</v>
      </c>
      <c r="B186" s="14">
        <v>464</v>
      </c>
      <c r="C186" s="14">
        <v>828444</v>
      </c>
      <c r="D186" s="14">
        <v>81743</v>
      </c>
      <c r="E186" s="14">
        <v>56417236</v>
      </c>
      <c r="F186" s="14">
        <v>39354</v>
      </c>
      <c r="G186" s="14">
        <v>26484841</v>
      </c>
      <c r="H186" s="23">
        <v>93662758984</v>
      </c>
      <c r="I186" s="14">
        <v>1776</v>
      </c>
      <c r="J186" s="14">
        <v>1146035</v>
      </c>
      <c r="K186" s="23">
        <v>2945778658</v>
      </c>
      <c r="L186" s="14">
        <v>17645</v>
      </c>
      <c r="M186" s="14">
        <v>11294830</v>
      </c>
      <c r="N186" s="14">
        <v>14927</v>
      </c>
      <c r="O186" s="14">
        <v>9817025</v>
      </c>
      <c r="P186" s="14">
        <v>901</v>
      </c>
      <c r="Q186" s="14">
        <v>563066</v>
      </c>
      <c r="R186" s="14">
        <v>7140</v>
      </c>
      <c r="S186" s="15">
        <v>7111439</v>
      </c>
      <c r="T186" s="18"/>
      <c r="U186" s="18"/>
      <c r="V186" s="16"/>
      <c r="W186" s="16"/>
      <c r="X186" s="16"/>
      <c r="Y186" s="16"/>
      <c r="Z186" s="16"/>
      <c r="AA186" s="16"/>
      <c r="AB186" s="16"/>
      <c r="AC186" s="16"/>
      <c r="AD186" s="16"/>
      <c r="AE186" s="16"/>
      <c r="AF186" s="16"/>
      <c r="AG186" s="16"/>
      <c r="AH186" s="16"/>
    </row>
    <row r="187" spans="1:34" ht="12" customHeight="1" hidden="1">
      <c r="A187" s="13" t="s">
        <v>29</v>
      </c>
      <c r="B187" s="14">
        <v>167</v>
      </c>
      <c r="C187" s="14">
        <v>242371</v>
      </c>
      <c r="D187" s="14">
        <v>118145</v>
      </c>
      <c r="E187" s="14">
        <v>74358820</v>
      </c>
      <c r="F187" s="14">
        <v>59092</v>
      </c>
      <c r="G187" s="14">
        <v>32362710</v>
      </c>
      <c r="H187" s="23">
        <v>137839716955</v>
      </c>
      <c r="I187" s="14">
        <v>2374</v>
      </c>
      <c r="J187" s="14">
        <v>1870254</v>
      </c>
      <c r="K187" s="23">
        <v>3870641818</v>
      </c>
      <c r="L187" s="14">
        <v>28984</v>
      </c>
      <c r="M187" s="14">
        <v>18520217</v>
      </c>
      <c r="N187" s="14">
        <v>17753</v>
      </c>
      <c r="O187" s="14">
        <v>12798739</v>
      </c>
      <c r="P187" s="14">
        <v>785</v>
      </c>
      <c r="Q187" s="14">
        <v>450550</v>
      </c>
      <c r="R187" s="14">
        <v>9157</v>
      </c>
      <c r="S187" s="15">
        <v>8356349</v>
      </c>
      <c r="T187" s="18"/>
      <c r="U187" s="18"/>
      <c r="V187" s="16"/>
      <c r="W187" s="16"/>
      <c r="X187" s="16"/>
      <c r="Y187" s="16"/>
      <c r="Z187" s="16"/>
      <c r="AA187" s="16"/>
      <c r="AB187" s="16"/>
      <c r="AC187" s="16"/>
      <c r="AD187" s="16"/>
      <c r="AE187" s="16"/>
      <c r="AF187" s="16"/>
      <c r="AG187" s="16"/>
      <c r="AH187" s="16"/>
    </row>
    <row r="188" spans="1:34" ht="12" customHeight="1" hidden="1">
      <c r="A188" s="13" t="s">
        <v>30</v>
      </c>
      <c r="B188" s="14">
        <v>393</v>
      </c>
      <c r="C188" s="14">
        <v>469506</v>
      </c>
      <c r="D188" s="14">
        <v>120263</v>
      </c>
      <c r="E188" s="14">
        <v>72815000</v>
      </c>
      <c r="F188" s="14">
        <v>62631</v>
      </c>
      <c r="G188" s="14">
        <v>34028150</v>
      </c>
      <c r="H188" s="24">
        <v>136925981029</v>
      </c>
      <c r="I188" s="14">
        <v>2637</v>
      </c>
      <c r="J188" s="14">
        <v>1641645</v>
      </c>
      <c r="K188" s="24">
        <v>6318962198</v>
      </c>
      <c r="L188" s="14">
        <v>30240</v>
      </c>
      <c r="M188" s="14">
        <v>17326489</v>
      </c>
      <c r="N188" s="14">
        <v>16625</v>
      </c>
      <c r="O188" s="14">
        <v>11756639</v>
      </c>
      <c r="P188" s="14">
        <v>214</v>
      </c>
      <c r="Q188" s="14">
        <v>58285</v>
      </c>
      <c r="R188" s="14">
        <v>7916</v>
      </c>
      <c r="S188" s="15">
        <v>8003793</v>
      </c>
      <c r="T188" s="18"/>
      <c r="U188" s="18"/>
      <c r="V188" s="16"/>
      <c r="W188" s="16"/>
      <c r="X188" s="16"/>
      <c r="Y188" s="16"/>
      <c r="Z188" s="16"/>
      <c r="AA188" s="16"/>
      <c r="AB188" s="16"/>
      <c r="AC188" s="16"/>
      <c r="AD188" s="16"/>
      <c r="AE188" s="16"/>
      <c r="AF188" s="16"/>
      <c r="AG188" s="16"/>
      <c r="AH188" s="16"/>
    </row>
    <row r="189" spans="1:34" ht="12" customHeight="1" hidden="1">
      <c r="A189" s="13" t="s">
        <v>31</v>
      </c>
      <c r="B189" s="14">
        <v>166</v>
      </c>
      <c r="C189" s="14">
        <v>276292</v>
      </c>
      <c r="D189" s="14">
        <v>136164</v>
      </c>
      <c r="E189" s="14">
        <v>81027799</v>
      </c>
      <c r="F189" s="14">
        <v>72415</v>
      </c>
      <c r="G189" s="14">
        <v>36425883</v>
      </c>
      <c r="H189" s="24">
        <v>156897801435</v>
      </c>
      <c r="I189" s="14">
        <v>3158</v>
      </c>
      <c r="J189" s="14">
        <v>2098372</v>
      </c>
      <c r="K189" s="24">
        <v>4766585267</v>
      </c>
      <c r="L189" s="14">
        <v>33279</v>
      </c>
      <c r="M189" s="14">
        <v>19226716</v>
      </c>
      <c r="N189" s="14">
        <v>17463</v>
      </c>
      <c r="O189" s="14">
        <v>12582288</v>
      </c>
      <c r="P189" s="14">
        <v>478</v>
      </c>
      <c r="Q189" s="14">
        <v>94927</v>
      </c>
      <c r="R189" s="14">
        <v>9371</v>
      </c>
      <c r="S189" s="15">
        <v>10599613</v>
      </c>
      <c r="T189" s="18"/>
      <c r="U189" s="18"/>
      <c r="V189" s="16"/>
      <c r="W189" s="16"/>
      <c r="X189" s="16"/>
      <c r="Y189" s="16"/>
      <c r="Z189" s="16"/>
      <c r="AA189" s="16"/>
      <c r="AB189" s="16"/>
      <c r="AC189" s="16"/>
      <c r="AD189" s="16"/>
      <c r="AE189" s="16"/>
      <c r="AF189" s="16"/>
      <c r="AG189" s="16"/>
      <c r="AH189" s="16"/>
    </row>
    <row r="190" spans="1:34" ht="12" customHeight="1" hidden="1">
      <c r="A190" s="13" t="s">
        <v>32</v>
      </c>
      <c r="B190" s="14">
        <v>156</v>
      </c>
      <c r="C190" s="14">
        <v>168821</v>
      </c>
      <c r="D190" s="14">
        <v>113894</v>
      </c>
      <c r="E190" s="14">
        <v>65006418</v>
      </c>
      <c r="F190" s="14">
        <v>62346</v>
      </c>
      <c r="G190" s="14">
        <v>29332396</v>
      </c>
      <c r="H190" s="24">
        <v>135763823271</v>
      </c>
      <c r="I190" s="14">
        <v>2437</v>
      </c>
      <c r="J190" s="14">
        <v>2169716</v>
      </c>
      <c r="K190" s="24">
        <v>5558734775</v>
      </c>
      <c r="L190" s="14">
        <v>26377</v>
      </c>
      <c r="M190" s="14">
        <v>16291812</v>
      </c>
      <c r="N190" s="14">
        <v>14869</v>
      </c>
      <c r="O190" s="14">
        <v>10109492</v>
      </c>
      <c r="P190" s="14">
        <v>116</v>
      </c>
      <c r="Q190" s="14">
        <v>17375</v>
      </c>
      <c r="R190" s="14">
        <v>7749</v>
      </c>
      <c r="S190" s="15">
        <v>7085626</v>
      </c>
      <c r="T190" s="18"/>
      <c r="U190" s="18"/>
      <c r="V190" s="16"/>
      <c r="W190" s="16"/>
      <c r="X190" s="16"/>
      <c r="Y190" s="16"/>
      <c r="Z190" s="16"/>
      <c r="AA190" s="16"/>
      <c r="AB190" s="16"/>
      <c r="AC190" s="16"/>
      <c r="AD190" s="16"/>
      <c r="AE190" s="16"/>
      <c r="AF190" s="16"/>
      <c r="AG190" s="16"/>
      <c r="AH190" s="16"/>
    </row>
    <row r="191" spans="1:34" ht="12" customHeight="1" hidden="1">
      <c r="A191" s="13" t="s">
        <v>33</v>
      </c>
      <c r="B191" s="14">
        <v>137</v>
      </c>
      <c r="C191" s="14">
        <v>285906</v>
      </c>
      <c r="D191" s="14">
        <v>133742</v>
      </c>
      <c r="E191" s="14">
        <v>83518645</v>
      </c>
      <c r="F191" s="14">
        <v>71948</v>
      </c>
      <c r="G191" s="14">
        <v>33515180</v>
      </c>
      <c r="H191" s="24">
        <v>163988258932</v>
      </c>
      <c r="I191" s="14">
        <v>2770</v>
      </c>
      <c r="J191" s="14">
        <v>1581490</v>
      </c>
      <c r="K191" s="24">
        <v>4058591088</v>
      </c>
      <c r="L191" s="14">
        <v>31134</v>
      </c>
      <c r="M191" s="14">
        <v>25342965</v>
      </c>
      <c r="N191" s="14">
        <v>17267</v>
      </c>
      <c r="O191" s="14">
        <v>12170676</v>
      </c>
      <c r="P191" s="14">
        <v>479</v>
      </c>
      <c r="Q191" s="14">
        <v>182745</v>
      </c>
      <c r="R191" s="14">
        <v>10144</v>
      </c>
      <c r="S191" s="15">
        <v>10725589</v>
      </c>
      <c r="T191" s="18"/>
      <c r="U191" s="18"/>
      <c r="V191" s="16"/>
      <c r="W191" s="16"/>
      <c r="X191" s="16"/>
      <c r="Y191" s="16"/>
      <c r="Z191" s="16"/>
      <c r="AA191" s="16"/>
      <c r="AB191" s="16"/>
      <c r="AC191" s="16"/>
      <c r="AD191" s="16"/>
      <c r="AE191" s="16"/>
      <c r="AF191" s="16"/>
      <c r="AG191" s="16"/>
      <c r="AH191" s="16"/>
    </row>
    <row r="192" spans="1:34" ht="12" customHeight="1" hidden="1">
      <c r="A192" s="13" t="s">
        <v>34</v>
      </c>
      <c r="B192" s="14">
        <v>192</v>
      </c>
      <c r="C192" s="14">
        <v>573607</v>
      </c>
      <c r="D192" s="14">
        <v>116075</v>
      </c>
      <c r="E192" s="14">
        <v>86445562</v>
      </c>
      <c r="F192" s="14">
        <v>61010</v>
      </c>
      <c r="G192" s="14">
        <v>43915414</v>
      </c>
      <c r="H192" s="24">
        <v>134538294694</v>
      </c>
      <c r="I192" s="14">
        <v>2761</v>
      </c>
      <c r="J192" s="14">
        <v>2168481</v>
      </c>
      <c r="K192" s="24">
        <v>5779180517</v>
      </c>
      <c r="L192" s="14">
        <v>27073</v>
      </c>
      <c r="M192" s="14">
        <v>17988556</v>
      </c>
      <c r="N192" s="14">
        <v>15690</v>
      </c>
      <c r="O192" s="14">
        <v>10299044</v>
      </c>
      <c r="P192" s="14">
        <v>480</v>
      </c>
      <c r="Q192" s="14">
        <v>623240</v>
      </c>
      <c r="R192" s="14">
        <v>9061</v>
      </c>
      <c r="S192" s="15">
        <v>11450827</v>
      </c>
      <c r="T192" s="18"/>
      <c r="U192" s="18"/>
      <c r="V192" s="16"/>
      <c r="W192" s="16"/>
      <c r="X192" s="16"/>
      <c r="Y192" s="16"/>
      <c r="Z192" s="16"/>
      <c r="AA192" s="16"/>
      <c r="AB192" s="16"/>
      <c r="AC192" s="16"/>
      <c r="AD192" s="16"/>
      <c r="AE192" s="16"/>
      <c r="AF192" s="16"/>
      <c r="AG192" s="16"/>
      <c r="AH192" s="16"/>
    </row>
    <row r="193" spans="1:34" ht="12" customHeight="1" hidden="1">
      <c r="A193" s="13" t="s">
        <v>35</v>
      </c>
      <c r="B193" s="14">
        <v>139</v>
      </c>
      <c r="C193" s="14">
        <v>299948</v>
      </c>
      <c r="D193" s="14">
        <v>108954</v>
      </c>
      <c r="E193" s="14">
        <v>70849743</v>
      </c>
      <c r="F193" s="14">
        <v>56998</v>
      </c>
      <c r="G193" s="14">
        <v>32141945</v>
      </c>
      <c r="H193" s="24">
        <v>128256838689</v>
      </c>
      <c r="I193" s="14">
        <v>2383</v>
      </c>
      <c r="J193" s="14">
        <v>1723402</v>
      </c>
      <c r="K193" s="24">
        <v>4819520513</v>
      </c>
      <c r="L193" s="14">
        <v>26449</v>
      </c>
      <c r="M193" s="14">
        <v>19716562</v>
      </c>
      <c r="N193" s="14">
        <v>13649</v>
      </c>
      <c r="O193" s="14">
        <v>8587184</v>
      </c>
      <c r="P193" s="14">
        <v>256</v>
      </c>
      <c r="Q193" s="14">
        <v>75597</v>
      </c>
      <c r="R193" s="14">
        <v>9219</v>
      </c>
      <c r="S193" s="15">
        <v>8605054</v>
      </c>
      <c r="T193" s="18"/>
      <c r="U193" s="18"/>
      <c r="V193" s="16"/>
      <c r="W193" s="16"/>
      <c r="X193" s="16"/>
      <c r="Y193" s="16"/>
      <c r="Z193" s="16"/>
      <c r="AA193" s="16"/>
      <c r="AB193" s="16"/>
      <c r="AC193" s="16"/>
      <c r="AD193" s="16"/>
      <c r="AE193" s="16"/>
      <c r="AF193" s="16"/>
      <c r="AG193" s="16"/>
      <c r="AH193" s="16"/>
    </row>
    <row r="194" spans="1:34" ht="12" customHeight="1" hidden="1">
      <c r="A194" s="13" t="s">
        <v>36</v>
      </c>
      <c r="B194" s="14">
        <v>1979</v>
      </c>
      <c r="C194" s="14">
        <v>1111583</v>
      </c>
      <c r="D194" s="14">
        <v>124586</v>
      </c>
      <c r="E194" s="14">
        <v>73666179</v>
      </c>
      <c r="F194" s="14">
        <v>62364</v>
      </c>
      <c r="G194" s="14">
        <v>29771428</v>
      </c>
      <c r="H194" s="24">
        <v>133992463136</v>
      </c>
      <c r="I194" s="14">
        <v>2720</v>
      </c>
      <c r="J194" s="14">
        <v>1601224</v>
      </c>
      <c r="K194" s="24">
        <v>5097497893</v>
      </c>
      <c r="L194" s="14">
        <v>31242</v>
      </c>
      <c r="M194" s="14">
        <v>18208208</v>
      </c>
      <c r="N194" s="14">
        <v>16628</v>
      </c>
      <c r="O194" s="14">
        <v>11374244</v>
      </c>
      <c r="P194" s="14">
        <v>247</v>
      </c>
      <c r="Q194" s="14">
        <v>43518</v>
      </c>
      <c r="R194" s="14">
        <v>11385</v>
      </c>
      <c r="S194" s="15">
        <v>12667557</v>
      </c>
      <c r="T194" s="18"/>
      <c r="U194" s="18"/>
      <c r="V194" s="16"/>
      <c r="W194" s="16"/>
      <c r="X194" s="16"/>
      <c r="Y194" s="16"/>
      <c r="Z194" s="16"/>
      <c r="AA194" s="16"/>
      <c r="AB194" s="16"/>
      <c r="AC194" s="16"/>
      <c r="AD194" s="16"/>
      <c r="AE194" s="16"/>
      <c r="AF194" s="16"/>
      <c r="AG194" s="16"/>
      <c r="AH194" s="16"/>
    </row>
    <row r="195" spans="1:34" ht="12" customHeight="1" hidden="1">
      <c r="A195" s="13" t="s">
        <v>37</v>
      </c>
      <c r="B195" s="14">
        <v>3908</v>
      </c>
      <c r="C195" s="14">
        <v>3453113</v>
      </c>
      <c r="D195" s="14">
        <v>112643</v>
      </c>
      <c r="E195" s="14">
        <v>69008050</v>
      </c>
      <c r="F195" s="14">
        <v>58538</v>
      </c>
      <c r="G195" s="14">
        <v>26192256</v>
      </c>
      <c r="H195" s="24">
        <v>123319130746</v>
      </c>
      <c r="I195" s="14">
        <v>2723</v>
      </c>
      <c r="J195" s="14">
        <v>2073545</v>
      </c>
      <c r="K195" s="24">
        <v>4833098693</v>
      </c>
      <c r="L195" s="14">
        <v>26173</v>
      </c>
      <c r="M195" s="14">
        <v>18427000</v>
      </c>
      <c r="N195" s="14">
        <v>16125</v>
      </c>
      <c r="O195" s="14">
        <v>11731783</v>
      </c>
      <c r="P195" s="14">
        <v>701</v>
      </c>
      <c r="Q195" s="14">
        <v>892757</v>
      </c>
      <c r="R195" s="14">
        <v>8383</v>
      </c>
      <c r="S195" s="15">
        <v>9690709</v>
      </c>
      <c r="T195" s="18"/>
      <c r="U195" s="18"/>
      <c r="V195" s="16"/>
      <c r="W195" s="16"/>
      <c r="X195" s="16"/>
      <c r="Y195" s="16"/>
      <c r="Z195" s="16"/>
      <c r="AA195" s="16"/>
      <c r="AB195" s="16"/>
      <c r="AC195" s="16"/>
      <c r="AD195" s="16"/>
      <c r="AE195" s="16"/>
      <c r="AF195" s="16"/>
      <c r="AG195" s="16"/>
      <c r="AH195" s="16"/>
    </row>
    <row r="196" spans="1:34" ht="12" customHeight="1" hidden="1">
      <c r="A196" s="13" t="s">
        <v>38</v>
      </c>
      <c r="B196" s="14">
        <v>1649</v>
      </c>
      <c r="C196" s="14">
        <v>4966829</v>
      </c>
      <c r="D196" s="14">
        <v>131318</v>
      </c>
      <c r="E196" s="14">
        <v>82775116</v>
      </c>
      <c r="F196" s="14">
        <v>67566</v>
      </c>
      <c r="G196" s="14">
        <v>36466571</v>
      </c>
      <c r="H196" s="21">
        <v>164227877229</v>
      </c>
      <c r="I196" s="14">
        <v>2695</v>
      </c>
      <c r="J196" s="14">
        <v>2268108</v>
      </c>
      <c r="K196" s="21">
        <v>5053037446</v>
      </c>
      <c r="L196" s="14">
        <v>30019</v>
      </c>
      <c r="M196" s="14">
        <v>18999526</v>
      </c>
      <c r="N196" s="14">
        <v>19717</v>
      </c>
      <c r="O196" s="14">
        <v>12972803</v>
      </c>
      <c r="P196" s="14">
        <v>775</v>
      </c>
      <c r="Q196" s="14">
        <v>273471</v>
      </c>
      <c r="R196" s="14">
        <v>10546</v>
      </c>
      <c r="S196" s="15">
        <v>11794636</v>
      </c>
      <c r="T196" s="18"/>
      <c r="U196" s="18"/>
      <c r="V196" s="16"/>
      <c r="W196" s="16"/>
      <c r="X196" s="16"/>
      <c r="Y196" s="16"/>
      <c r="Z196" s="16"/>
      <c r="AA196" s="16"/>
      <c r="AB196" s="16"/>
      <c r="AC196" s="16"/>
      <c r="AD196" s="16"/>
      <c r="AE196" s="16"/>
      <c r="AF196" s="16"/>
      <c r="AG196" s="16"/>
      <c r="AH196" s="16"/>
    </row>
    <row r="197" spans="1:19" ht="12" customHeight="1">
      <c r="A197" s="27" t="s">
        <v>52</v>
      </c>
      <c r="B197" s="11">
        <v>11872</v>
      </c>
      <c r="C197" s="11">
        <v>15895477</v>
      </c>
      <c r="D197" s="11">
        <v>1364589</v>
      </c>
      <c r="E197" s="11">
        <v>914237552</v>
      </c>
      <c r="F197" s="11">
        <v>648977</v>
      </c>
      <c r="G197" s="11">
        <v>391303421</v>
      </c>
      <c r="H197" s="25">
        <v>1536779828638</v>
      </c>
      <c r="I197" s="11">
        <v>29498</v>
      </c>
      <c r="J197" s="11">
        <v>23933487</v>
      </c>
      <c r="K197" s="25">
        <v>51970260818</v>
      </c>
      <c r="L197" s="11">
        <v>347502</v>
      </c>
      <c r="M197" s="11">
        <v>235410481</v>
      </c>
      <c r="N197" s="11">
        <v>209551</v>
      </c>
      <c r="O197" s="11">
        <v>141901482</v>
      </c>
      <c r="P197" s="11">
        <v>8287</v>
      </c>
      <c r="Q197" s="11">
        <v>3498866</v>
      </c>
      <c r="R197" s="11">
        <v>120774</v>
      </c>
      <c r="S197" s="12">
        <v>118189815</v>
      </c>
    </row>
    <row r="198" spans="1:19" ht="12" hidden="1">
      <c r="A198" s="13" t="s">
        <v>27</v>
      </c>
      <c r="B198" s="14">
        <v>815</v>
      </c>
      <c r="C198" s="14">
        <v>2729472</v>
      </c>
      <c r="D198" s="14">
        <v>139967</v>
      </c>
      <c r="E198" s="14">
        <v>102040669</v>
      </c>
      <c r="F198" s="14">
        <v>69544</v>
      </c>
      <c r="G198" s="14">
        <v>49396577</v>
      </c>
      <c r="H198" s="23">
        <v>190739440394</v>
      </c>
      <c r="I198" s="14">
        <v>2883</v>
      </c>
      <c r="J198" s="14">
        <v>2323329</v>
      </c>
      <c r="K198" s="23">
        <v>4277591437</v>
      </c>
      <c r="L198" s="14">
        <v>26739</v>
      </c>
      <c r="M198" s="14">
        <v>21752954</v>
      </c>
      <c r="N198" s="14">
        <v>26878</v>
      </c>
      <c r="O198" s="14">
        <v>16071077</v>
      </c>
      <c r="P198" s="14">
        <v>2468</v>
      </c>
      <c r="Q198" s="14">
        <v>558893</v>
      </c>
      <c r="R198" s="14">
        <v>11455</v>
      </c>
      <c r="S198" s="15">
        <v>11937839</v>
      </c>
    </row>
    <row r="199" spans="1:34" ht="12" customHeight="1" hidden="1">
      <c r="A199" s="13" t="s">
        <v>28</v>
      </c>
      <c r="B199" s="14">
        <v>690</v>
      </c>
      <c r="C199" s="14">
        <v>655023</v>
      </c>
      <c r="D199" s="14">
        <v>85230</v>
      </c>
      <c r="E199" s="14">
        <v>64651142</v>
      </c>
      <c r="F199" s="14">
        <v>39934</v>
      </c>
      <c r="G199" s="14">
        <v>34008532</v>
      </c>
      <c r="H199" s="23">
        <v>102788590818</v>
      </c>
      <c r="I199" s="14">
        <v>1764</v>
      </c>
      <c r="J199" s="14">
        <v>1168097</v>
      </c>
      <c r="K199" s="23">
        <v>2834613678</v>
      </c>
      <c r="L199" s="14">
        <v>20618</v>
      </c>
      <c r="M199" s="14">
        <v>12415224</v>
      </c>
      <c r="N199" s="14">
        <v>14628</v>
      </c>
      <c r="O199" s="14">
        <v>9665410</v>
      </c>
      <c r="P199" s="14">
        <v>946</v>
      </c>
      <c r="Q199" s="14">
        <v>348253</v>
      </c>
      <c r="R199" s="14">
        <v>7340</v>
      </c>
      <c r="S199" s="15">
        <v>7045626</v>
      </c>
      <c r="T199" s="18"/>
      <c r="U199" s="18"/>
      <c r="V199" s="16"/>
      <c r="W199" s="16"/>
      <c r="X199" s="16"/>
      <c r="Y199" s="16"/>
      <c r="Z199" s="16"/>
      <c r="AA199" s="16"/>
      <c r="AB199" s="16"/>
      <c r="AC199" s="16"/>
      <c r="AD199" s="16"/>
      <c r="AE199" s="16"/>
      <c r="AF199" s="16"/>
      <c r="AG199" s="16"/>
      <c r="AH199" s="16"/>
    </row>
    <row r="200" spans="1:34" ht="12" customHeight="1" hidden="1">
      <c r="A200" s="13" t="s">
        <v>29</v>
      </c>
      <c r="B200" s="14">
        <v>435</v>
      </c>
      <c r="C200" s="14">
        <v>1613429</v>
      </c>
      <c r="D200" s="14">
        <v>113357</v>
      </c>
      <c r="E200" s="14">
        <v>72530702</v>
      </c>
      <c r="F200" s="14">
        <v>53028</v>
      </c>
      <c r="G200" s="14">
        <v>30305355</v>
      </c>
      <c r="H200" s="23">
        <v>128631234480</v>
      </c>
      <c r="I200" s="14">
        <v>2284</v>
      </c>
      <c r="J200" s="14">
        <v>1817223</v>
      </c>
      <c r="K200" s="23">
        <v>4995935849</v>
      </c>
      <c r="L200" s="14">
        <v>30138</v>
      </c>
      <c r="M200" s="14">
        <v>18117111</v>
      </c>
      <c r="N200" s="14">
        <v>17891</v>
      </c>
      <c r="O200" s="14">
        <v>11925432</v>
      </c>
      <c r="P200" s="14">
        <v>1145</v>
      </c>
      <c r="Q200" s="14">
        <v>565513</v>
      </c>
      <c r="R200" s="14">
        <v>8871</v>
      </c>
      <c r="S200" s="15">
        <v>9800069</v>
      </c>
      <c r="T200" s="18"/>
      <c r="U200" s="18"/>
      <c r="V200" s="16"/>
      <c r="W200" s="16"/>
      <c r="X200" s="16"/>
      <c r="Y200" s="16"/>
      <c r="Z200" s="16"/>
      <c r="AA200" s="16"/>
      <c r="AB200" s="16"/>
      <c r="AC200" s="16"/>
      <c r="AD200" s="16"/>
      <c r="AE200" s="16"/>
      <c r="AF200" s="16"/>
      <c r="AG200" s="16"/>
      <c r="AH200" s="16"/>
    </row>
    <row r="201" spans="1:34" ht="12" customHeight="1" hidden="1">
      <c r="A201" s="13" t="s">
        <v>30</v>
      </c>
      <c r="B201" s="14">
        <v>223</v>
      </c>
      <c r="C201" s="14">
        <v>1118009</v>
      </c>
      <c r="D201" s="14">
        <v>117799</v>
      </c>
      <c r="E201" s="14">
        <v>75609767</v>
      </c>
      <c r="F201" s="14">
        <v>56812</v>
      </c>
      <c r="G201" s="14">
        <v>28720659</v>
      </c>
      <c r="H201" s="24">
        <v>131657796486</v>
      </c>
      <c r="I201" s="14">
        <v>2500</v>
      </c>
      <c r="J201" s="14">
        <v>1741822</v>
      </c>
      <c r="K201" s="24">
        <v>4326540344</v>
      </c>
      <c r="L201" s="14">
        <v>30965</v>
      </c>
      <c r="M201" s="14">
        <v>21727302</v>
      </c>
      <c r="N201" s="14">
        <v>17058</v>
      </c>
      <c r="O201" s="14">
        <v>12207056</v>
      </c>
      <c r="P201" s="14">
        <v>828</v>
      </c>
      <c r="Q201" s="14">
        <v>396474</v>
      </c>
      <c r="R201" s="14">
        <v>9636</v>
      </c>
      <c r="S201" s="15">
        <v>10816453</v>
      </c>
      <c r="T201" s="18"/>
      <c r="U201" s="18"/>
      <c r="V201" s="16"/>
      <c r="W201" s="16"/>
      <c r="X201" s="16"/>
      <c r="Y201" s="16"/>
      <c r="Z201" s="16"/>
      <c r="AA201" s="16"/>
      <c r="AB201" s="16"/>
      <c r="AC201" s="16"/>
      <c r="AD201" s="16"/>
      <c r="AE201" s="16"/>
      <c r="AF201" s="16"/>
      <c r="AG201" s="16"/>
      <c r="AH201" s="16"/>
    </row>
    <row r="202" spans="1:34" ht="12" customHeight="1" hidden="1">
      <c r="A202" s="13" t="s">
        <v>31</v>
      </c>
      <c r="B202" s="14">
        <v>141</v>
      </c>
      <c r="C202" s="14">
        <v>178743</v>
      </c>
      <c r="D202" s="14">
        <v>121954</v>
      </c>
      <c r="E202" s="14">
        <v>79707711</v>
      </c>
      <c r="F202" s="14">
        <v>60649</v>
      </c>
      <c r="G202" s="14">
        <v>33429669</v>
      </c>
      <c r="H202" s="24">
        <v>143609138896</v>
      </c>
      <c r="I202" s="14">
        <v>2834</v>
      </c>
      <c r="J202" s="14">
        <v>2579180</v>
      </c>
      <c r="K202" s="24">
        <v>4746562458</v>
      </c>
      <c r="L202" s="14">
        <v>31632</v>
      </c>
      <c r="M202" s="14">
        <v>21130477</v>
      </c>
      <c r="N202" s="14">
        <v>16014</v>
      </c>
      <c r="O202" s="14">
        <v>11353395</v>
      </c>
      <c r="P202" s="14">
        <v>487</v>
      </c>
      <c r="Q202" s="14">
        <v>133119</v>
      </c>
      <c r="R202" s="14">
        <v>10338</v>
      </c>
      <c r="S202" s="15">
        <v>11081870</v>
      </c>
      <c r="T202" s="18"/>
      <c r="U202" s="18"/>
      <c r="V202" s="16"/>
      <c r="W202" s="16"/>
      <c r="X202" s="16"/>
      <c r="Y202" s="16"/>
      <c r="Z202" s="16"/>
      <c r="AA202" s="16"/>
      <c r="AB202" s="16"/>
      <c r="AC202" s="16"/>
      <c r="AD202" s="16"/>
      <c r="AE202" s="16"/>
      <c r="AF202" s="16"/>
      <c r="AG202" s="16"/>
      <c r="AH202" s="16"/>
    </row>
    <row r="203" spans="1:34" ht="12" customHeight="1" hidden="1">
      <c r="A203" s="13" t="s">
        <v>32</v>
      </c>
      <c r="B203" s="14">
        <v>150</v>
      </c>
      <c r="C203" s="14">
        <v>1731814</v>
      </c>
      <c r="D203" s="14">
        <v>109835</v>
      </c>
      <c r="E203" s="14">
        <v>72108770</v>
      </c>
      <c r="F203" s="14">
        <v>54745</v>
      </c>
      <c r="G203" s="14">
        <v>29144524</v>
      </c>
      <c r="H203" s="24">
        <v>124080162557</v>
      </c>
      <c r="I203" s="14">
        <v>2329</v>
      </c>
      <c r="J203" s="14">
        <v>1745685</v>
      </c>
      <c r="K203" s="24">
        <v>4249630801</v>
      </c>
      <c r="L203" s="14">
        <v>27976</v>
      </c>
      <c r="M203" s="14">
        <v>21569198</v>
      </c>
      <c r="N203" s="14">
        <v>15395</v>
      </c>
      <c r="O203" s="14">
        <v>10817573</v>
      </c>
      <c r="P203" s="14">
        <v>69</v>
      </c>
      <c r="Q203" s="14">
        <v>16087</v>
      </c>
      <c r="R203" s="14">
        <v>9321</v>
      </c>
      <c r="S203" s="15">
        <v>8815703</v>
      </c>
      <c r="T203" s="18"/>
      <c r="U203" s="18"/>
      <c r="V203" s="16"/>
      <c r="W203" s="16"/>
      <c r="X203" s="16"/>
      <c r="Y203" s="16"/>
      <c r="Z203" s="16"/>
      <c r="AA203" s="16"/>
      <c r="AB203" s="16"/>
      <c r="AC203" s="16"/>
      <c r="AD203" s="16"/>
      <c r="AE203" s="16"/>
      <c r="AF203" s="16"/>
      <c r="AG203" s="16"/>
      <c r="AH203" s="16"/>
    </row>
    <row r="204" spans="1:34" ht="12" customHeight="1" hidden="1">
      <c r="A204" s="13" t="s">
        <v>33</v>
      </c>
      <c r="B204" s="14">
        <v>339</v>
      </c>
      <c r="C204" s="14">
        <v>392100</v>
      </c>
      <c r="D204" s="14">
        <v>118670</v>
      </c>
      <c r="E204" s="14">
        <v>75832087</v>
      </c>
      <c r="F204" s="14">
        <v>57135</v>
      </c>
      <c r="G204" s="14">
        <v>31951886</v>
      </c>
      <c r="H204" s="24">
        <v>127554326389</v>
      </c>
      <c r="I204" s="14">
        <v>2592</v>
      </c>
      <c r="J204" s="14">
        <v>2051910</v>
      </c>
      <c r="K204" s="24">
        <v>4012560758</v>
      </c>
      <c r="L204" s="14">
        <v>31062</v>
      </c>
      <c r="M204" s="14">
        <v>21375704</v>
      </c>
      <c r="N204" s="14">
        <v>17051</v>
      </c>
      <c r="O204" s="14">
        <v>11123574</v>
      </c>
      <c r="P204" s="14">
        <v>238</v>
      </c>
      <c r="Q204" s="14">
        <v>40145</v>
      </c>
      <c r="R204" s="14">
        <v>10592</v>
      </c>
      <c r="S204" s="15">
        <v>9288869</v>
      </c>
      <c r="T204" s="18"/>
      <c r="U204" s="18"/>
      <c r="V204" s="16"/>
      <c r="W204" s="16"/>
      <c r="X204" s="16"/>
      <c r="Y204" s="16"/>
      <c r="Z204" s="16"/>
      <c r="AA204" s="16"/>
      <c r="AB204" s="16"/>
      <c r="AC204" s="16"/>
      <c r="AD204" s="16"/>
      <c r="AE204" s="16"/>
      <c r="AF204" s="16"/>
      <c r="AG204" s="16"/>
      <c r="AH204" s="16"/>
    </row>
    <row r="205" spans="1:34" ht="12" customHeight="1" hidden="1">
      <c r="A205" s="13" t="s">
        <v>34</v>
      </c>
      <c r="B205" s="14">
        <v>187</v>
      </c>
      <c r="C205" s="14">
        <v>132296</v>
      </c>
      <c r="D205" s="14">
        <v>105719</v>
      </c>
      <c r="E205" s="14">
        <v>68614218</v>
      </c>
      <c r="F205" s="14">
        <v>49640</v>
      </c>
      <c r="G205" s="14">
        <v>29871632</v>
      </c>
      <c r="H205" s="24">
        <v>112473370781</v>
      </c>
      <c r="I205" s="14">
        <v>2065</v>
      </c>
      <c r="J205" s="14">
        <v>1355070</v>
      </c>
      <c r="K205" s="24">
        <v>4348395745</v>
      </c>
      <c r="L205" s="14">
        <v>28769</v>
      </c>
      <c r="M205" s="14">
        <v>17158918</v>
      </c>
      <c r="N205" s="14">
        <v>15220</v>
      </c>
      <c r="O205" s="14">
        <v>11332076</v>
      </c>
      <c r="P205" s="14">
        <v>135</v>
      </c>
      <c r="Q205" s="14">
        <v>19672</v>
      </c>
      <c r="R205" s="14">
        <v>9890</v>
      </c>
      <c r="S205" s="15">
        <v>8876851</v>
      </c>
      <c r="T205" s="18"/>
      <c r="U205" s="18"/>
      <c r="V205" s="16"/>
      <c r="W205" s="16"/>
      <c r="X205" s="16"/>
      <c r="Y205" s="16"/>
      <c r="Z205" s="16"/>
      <c r="AA205" s="16"/>
      <c r="AB205" s="16"/>
      <c r="AC205" s="16"/>
      <c r="AD205" s="16"/>
      <c r="AE205" s="16"/>
      <c r="AF205" s="16"/>
      <c r="AG205" s="16"/>
      <c r="AH205" s="16"/>
    </row>
    <row r="206" spans="1:34" ht="12" customHeight="1" hidden="1">
      <c r="A206" s="13" t="s">
        <v>35</v>
      </c>
      <c r="B206" s="14">
        <v>162</v>
      </c>
      <c r="C206" s="14">
        <v>553776</v>
      </c>
      <c r="D206" s="14">
        <v>108628</v>
      </c>
      <c r="E206" s="14">
        <v>71577526</v>
      </c>
      <c r="F206" s="14">
        <v>49481</v>
      </c>
      <c r="G206" s="14">
        <v>31015200</v>
      </c>
      <c r="H206" s="24">
        <v>108088668355</v>
      </c>
      <c r="I206" s="14">
        <v>2458</v>
      </c>
      <c r="J206" s="14">
        <v>2427925</v>
      </c>
      <c r="K206" s="24">
        <v>3873221996</v>
      </c>
      <c r="L206" s="14">
        <v>29664</v>
      </c>
      <c r="M206" s="14">
        <v>17365821</v>
      </c>
      <c r="N206" s="14">
        <v>16918</v>
      </c>
      <c r="O206" s="14">
        <v>11642957</v>
      </c>
      <c r="P206" s="14">
        <v>297</v>
      </c>
      <c r="Q206" s="14">
        <v>130794</v>
      </c>
      <c r="R206" s="14">
        <v>9810</v>
      </c>
      <c r="S206" s="15">
        <v>8994829</v>
      </c>
      <c r="T206" s="18"/>
      <c r="U206" s="18"/>
      <c r="V206" s="16"/>
      <c r="W206" s="16"/>
      <c r="X206" s="16"/>
      <c r="Y206" s="16"/>
      <c r="Z206" s="16"/>
      <c r="AA206" s="16"/>
      <c r="AB206" s="16"/>
      <c r="AC206" s="16"/>
      <c r="AD206" s="16"/>
      <c r="AE206" s="16"/>
      <c r="AF206" s="16"/>
      <c r="AG206" s="16"/>
      <c r="AH206" s="16"/>
    </row>
    <row r="207" spans="1:34" ht="12" customHeight="1" hidden="1">
      <c r="A207" s="13" t="s">
        <v>36</v>
      </c>
      <c r="B207" s="14">
        <v>687</v>
      </c>
      <c r="C207" s="14">
        <v>801765</v>
      </c>
      <c r="D207" s="14">
        <v>117277</v>
      </c>
      <c r="E207" s="14">
        <v>79071086</v>
      </c>
      <c r="F207" s="14">
        <v>52892</v>
      </c>
      <c r="G207" s="14">
        <v>30373718</v>
      </c>
      <c r="H207" s="24">
        <v>118387373915</v>
      </c>
      <c r="I207" s="14">
        <v>2648</v>
      </c>
      <c r="J207" s="14">
        <v>1795126</v>
      </c>
      <c r="K207" s="24">
        <v>4192444566</v>
      </c>
      <c r="L207" s="14">
        <v>31378</v>
      </c>
      <c r="M207" s="14">
        <v>23546736</v>
      </c>
      <c r="N207" s="14">
        <v>17660</v>
      </c>
      <c r="O207" s="14">
        <v>11738403</v>
      </c>
      <c r="P207" s="14">
        <v>592</v>
      </c>
      <c r="Q207" s="14">
        <v>104883</v>
      </c>
      <c r="R207" s="14">
        <v>12107</v>
      </c>
      <c r="S207" s="15">
        <v>11512220</v>
      </c>
      <c r="T207" s="18"/>
      <c r="U207" s="18"/>
      <c r="V207" s="16"/>
      <c r="W207" s="16"/>
      <c r="X207" s="16"/>
      <c r="Y207" s="16"/>
      <c r="Z207" s="16"/>
      <c r="AA207" s="16"/>
      <c r="AB207" s="16"/>
      <c r="AC207" s="16"/>
      <c r="AD207" s="16"/>
      <c r="AE207" s="16"/>
      <c r="AF207" s="16"/>
      <c r="AG207" s="16"/>
      <c r="AH207" s="16"/>
    </row>
    <row r="208" spans="1:34" ht="12" customHeight="1" hidden="1">
      <c r="A208" s="13" t="s">
        <v>37</v>
      </c>
      <c r="B208" s="14">
        <v>6759</v>
      </c>
      <c r="C208" s="14">
        <v>4424767</v>
      </c>
      <c r="D208" s="14">
        <v>99047</v>
      </c>
      <c r="E208" s="14">
        <v>63717719</v>
      </c>
      <c r="F208" s="14">
        <v>47032</v>
      </c>
      <c r="G208" s="14">
        <v>25799696</v>
      </c>
      <c r="H208" s="24">
        <v>96823172878</v>
      </c>
      <c r="I208" s="14">
        <v>2462</v>
      </c>
      <c r="J208" s="14">
        <v>2722163</v>
      </c>
      <c r="K208" s="24">
        <v>4916821381</v>
      </c>
      <c r="L208" s="14">
        <v>25807</v>
      </c>
      <c r="M208" s="14">
        <v>15854139</v>
      </c>
      <c r="N208" s="14">
        <v>14656</v>
      </c>
      <c r="O208" s="14">
        <v>9469093</v>
      </c>
      <c r="P208" s="14">
        <v>265</v>
      </c>
      <c r="Q208" s="14">
        <v>98446</v>
      </c>
      <c r="R208" s="14">
        <v>8825</v>
      </c>
      <c r="S208" s="15">
        <v>9774182</v>
      </c>
      <c r="T208" s="18"/>
      <c r="U208" s="18"/>
      <c r="V208" s="16"/>
      <c r="W208" s="16"/>
      <c r="X208" s="16"/>
      <c r="Y208" s="16"/>
      <c r="Z208" s="16"/>
      <c r="AA208" s="16"/>
      <c r="AB208" s="16"/>
      <c r="AC208" s="16"/>
      <c r="AD208" s="16"/>
      <c r="AE208" s="16"/>
      <c r="AF208" s="16"/>
      <c r="AG208" s="16"/>
      <c r="AH208" s="16"/>
    </row>
    <row r="209" spans="1:34" ht="12" customHeight="1" hidden="1">
      <c r="A209" s="13" t="s">
        <v>38</v>
      </c>
      <c r="B209" s="14">
        <v>1284</v>
      </c>
      <c r="C209" s="14">
        <v>1564282</v>
      </c>
      <c r="D209" s="14">
        <v>127106</v>
      </c>
      <c r="E209" s="14">
        <v>88776155</v>
      </c>
      <c r="F209" s="14">
        <v>58085</v>
      </c>
      <c r="G209" s="14">
        <v>37285975</v>
      </c>
      <c r="H209" s="21">
        <v>151946552690</v>
      </c>
      <c r="I209" s="14">
        <v>2679</v>
      </c>
      <c r="J209" s="14">
        <v>2205957</v>
      </c>
      <c r="K209" s="21">
        <v>5195941804</v>
      </c>
      <c r="L209" s="14">
        <v>32754</v>
      </c>
      <c r="M209" s="14">
        <v>23396899</v>
      </c>
      <c r="N209" s="14">
        <v>20182</v>
      </c>
      <c r="O209" s="14">
        <v>14555434</v>
      </c>
      <c r="P209" s="14">
        <v>817</v>
      </c>
      <c r="Q209" s="14">
        <v>1086587</v>
      </c>
      <c r="R209" s="14">
        <v>12589</v>
      </c>
      <c r="S209" s="15">
        <v>10245304</v>
      </c>
      <c r="T209" s="18"/>
      <c r="U209" s="18"/>
      <c r="V209" s="16"/>
      <c r="W209" s="16"/>
      <c r="X209" s="16"/>
      <c r="Y209" s="16"/>
      <c r="Z209" s="16"/>
      <c r="AA209" s="16"/>
      <c r="AB209" s="16"/>
      <c r="AC209" s="16"/>
      <c r="AD209" s="16"/>
      <c r="AE209" s="16"/>
      <c r="AF209" s="16"/>
      <c r="AG209" s="16"/>
      <c r="AH209" s="16"/>
    </row>
    <row r="210" spans="1:19" ht="12" customHeight="1">
      <c r="A210" s="27" t="s">
        <v>53</v>
      </c>
      <c r="B210" s="11">
        <v>13413</v>
      </c>
      <c r="C210" s="11">
        <v>26355352</v>
      </c>
      <c r="D210" s="11">
        <v>1392421</v>
      </c>
      <c r="E210" s="11">
        <v>927235270</v>
      </c>
      <c r="F210" s="11">
        <v>568109</v>
      </c>
      <c r="G210" s="11">
        <v>314321677</v>
      </c>
      <c r="H210" s="25">
        <v>1494582938879</v>
      </c>
      <c r="I210" s="11">
        <v>36645</v>
      </c>
      <c r="J210" s="11">
        <v>15646772</v>
      </c>
      <c r="K210" s="25">
        <v>47053762723</v>
      </c>
      <c r="L210" s="11">
        <v>357332</v>
      </c>
      <c r="M210" s="11">
        <v>259174581</v>
      </c>
      <c r="N210" s="11">
        <v>210066</v>
      </c>
      <c r="O210" s="11">
        <v>136958203</v>
      </c>
      <c r="P210" s="11">
        <v>4844</v>
      </c>
      <c r="Q210" s="11">
        <v>5861261</v>
      </c>
      <c r="R210" s="11">
        <v>215425</v>
      </c>
      <c r="S210" s="12">
        <v>195272776</v>
      </c>
    </row>
    <row r="211" spans="1:19" ht="12" hidden="1">
      <c r="A211" s="13" t="s">
        <v>27</v>
      </c>
      <c r="B211" s="14">
        <v>1376</v>
      </c>
      <c r="C211" s="14">
        <v>4564561</v>
      </c>
      <c r="D211" s="14">
        <v>195130</v>
      </c>
      <c r="E211" s="14">
        <v>124267842</v>
      </c>
      <c r="F211" s="14">
        <v>49493</v>
      </c>
      <c r="G211" s="14">
        <v>27511782</v>
      </c>
      <c r="H211" s="23">
        <v>132874493727</v>
      </c>
      <c r="I211" s="14">
        <v>7719</v>
      </c>
      <c r="J211" s="14">
        <v>1202984</v>
      </c>
      <c r="K211" s="23">
        <v>4351358627</v>
      </c>
      <c r="L211" s="14">
        <v>25848</v>
      </c>
      <c r="M211" s="14">
        <v>16527074</v>
      </c>
      <c r="N211" s="14">
        <v>23430</v>
      </c>
      <c r="O211" s="14">
        <v>13056232</v>
      </c>
      <c r="P211" s="14">
        <v>1396</v>
      </c>
      <c r="Q211" s="14">
        <v>1258040</v>
      </c>
      <c r="R211" s="14">
        <v>87244</v>
      </c>
      <c r="S211" s="15">
        <v>64711731</v>
      </c>
    </row>
    <row r="212" spans="1:34" ht="12" customHeight="1" hidden="1">
      <c r="A212" s="13" t="s">
        <v>28</v>
      </c>
      <c r="B212" s="14">
        <v>320</v>
      </c>
      <c r="C212" s="14">
        <v>3199044</v>
      </c>
      <c r="D212" s="14">
        <v>94443</v>
      </c>
      <c r="E212" s="14">
        <v>66347789</v>
      </c>
      <c r="F212" s="14">
        <v>35196</v>
      </c>
      <c r="G212" s="14">
        <v>22705791</v>
      </c>
      <c r="H212" s="23">
        <v>101744893627</v>
      </c>
      <c r="I212" s="14">
        <v>4096</v>
      </c>
      <c r="J212" s="14">
        <v>963323</v>
      </c>
      <c r="K212" s="23">
        <v>3414602969</v>
      </c>
      <c r="L212" s="14">
        <v>21131</v>
      </c>
      <c r="M212" s="14">
        <v>17820527</v>
      </c>
      <c r="N212" s="14">
        <v>15892</v>
      </c>
      <c r="O212" s="14">
        <v>9873703</v>
      </c>
      <c r="P212" s="14">
        <v>297</v>
      </c>
      <c r="Q212" s="14">
        <v>68764</v>
      </c>
      <c r="R212" s="14">
        <v>17831</v>
      </c>
      <c r="S212" s="15">
        <v>14915680</v>
      </c>
      <c r="T212" s="18"/>
      <c r="U212" s="18"/>
      <c r="V212" s="16"/>
      <c r="W212" s="16"/>
      <c r="X212" s="16"/>
      <c r="Y212" s="16"/>
      <c r="Z212" s="16"/>
      <c r="AA212" s="16"/>
      <c r="AB212" s="16"/>
      <c r="AC212" s="16"/>
      <c r="AD212" s="16"/>
      <c r="AE212" s="16"/>
      <c r="AF212" s="16"/>
      <c r="AG212" s="16"/>
      <c r="AH212" s="16"/>
    </row>
    <row r="213" spans="1:34" ht="12" customHeight="1" hidden="1">
      <c r="A213" s="13" t="s">
        <v>29</v>
      </c>
      <c r="B213" s="14">
        <v>139</v>
      </c>
      <c r="C213" s="14">
        <v>155695</v>
      </c>
      <c r="D213" s="14">
        <v>112240</v>
      </c>
      <c r="E213" s="14">
        <v>76332942</v>
      </c>
      <c r="F213" s="14">
        <v>43911</v>
      </c>
      <c r="G213" s="14">
        <v>26735115</v>
      </c>
      <c r="H213" s="23">
        <v>122449171860</v>
      </c>
      <c r="I213" s="14">
        <v>5895</v>
      </c>
      <c r="J213" s="14">
        <v>1756712</v>
      </c>
      <c r="K213" s="23">
        <v>4976833100</v>
      </c>
      <c r="L213" s="14">
        <v>30154</v>
      </c>
      <c r="M213" s="14">
        <v>23600594</v>
      </c>
      <c r="N213" s="14">
        <v>16257</v>
      </c>
      <c r="O213" s="14">
        <v>11403676</v>
      </c>
      <c r="P213" s="14">
        <v>363</v>
      </c>
      <c r="Q213" s="14">
        <v>97339</v>
      </c>
      <c r="R213" s="14">
        <v>15660</v>
      </c>
      <c r="S213" s="15">
        <v>12739507</v>
      </c>
      <c r="T213" s="18"/>
      <c r="U213" s="18"/>
      <c r="V213" s="16"/>
      <c r="W213" s="16"/>
      <c r="X213" s="16"/>
      <c r="Y213" s="16"/>
      <c r="Z213" s="16"/>
      <c r="AA213" s="16"/>
      <c r="AB213" s="16"/>
      <c r="AC213" s="16"/>
      <c r="AD213" s="16"/>
      <c r="AE213" s="16"/>
      <c r="AF213" s="16"/>
      <c r="AG213" s="16"/>
      <c r="AH213" s="16"/>
    </row>
    <row r="214" spans="1:34" ht="12" customHeight="1" hidden="1">
      <c r="A214" s="13" t="s">
        <v>30</v>
      </c>
      <c r="B214" s="14">
        <v>990</v>
      </c>
      <c r="C214" s="14">
        <v>4218684</v>
      </c>
      <c r="D214" s="14">
        <v>105185</v>
      </c>
      <c r="E214" s="14">
        <v>69676120</v>
      </c>
      <c r="F214" s="14">
        <v>44786</v>
      </c>
      <c r="G214" s="14">
        <v>25497998</v>
      </c>
      <c r="H214" s="24">
        <v>102105319505</v>
      </c>
      <c r="I214" s="14">
        <v>4286</v>
      </c>
      <c r="J214" s="14">
        <v>1299328</v>
      </c>
      <c r="K214" s="24">
        <v>3548709267</v>
      </c>
      <c r="L214" s="14">
        <v>31946</v>
      </c>
      <c r="M214" s="14">
        <v>23192702</v>
      </c>
      <c r="N214" s="14">
        <v>14688</v>
      </c>
      <c r="O214" s="14">
        <v>10542244</v>
      </c>
      <c r="P214" s="14">
        <v>244</v>
      </c>
      <c r="Q214" s="14">
        <v>59033</v>
      </c>
      <c r="R214" s="14">
        <v>9235</v>
      </c>
      <c r="S214" s="15">
        <v>9084817</v>
      </c>
      <c r="T214" s="18"/>
      <c r="U214" s="18"/>
      <c r="V214" s="16"/>
      <c r="W214" s="16"/>
      <c r="X214" s="16"/>
      <c r="Y214" s="16"/>
      <c r="Z214" s="16"/>
      <c r="AA214" s="16"/>
      <c r="AB214" s="16"/>
      <c r="AC214" s="16"/>
      <c r="AD214" s="16"/>
      <c r="AE214" s="16"/>
      <c r="AF214" s="16"/>
      <c r="AG214" s="16"/>
      <c r="AH214" s="16"/>
    </row>
    <row r="215" spans="1:34" ht="12" customHeight="1" hidden="1">
      <c r="A215" s="13" t="s">
        <v>31</v>
      </c>
      <c r="B215" s="14">
        <v>123</v>
      </c>
      <c r="C215" s="14">
        <v>221301</v>
      </c>
      <c r="D215" s="14">
        <v>103864</v>
      </c>
      <c r="E215" s="14">
        <v>68621167</v>
      </c>
      <c r="F215" s="14">
        <v>45444</v>
      </c>
      <c r="G215" s="14">
        <v>24073215</v>
      </c>
      <c r="H215" s="24">
        <v>101213834176</v>
      </c>
      <c r="I215" s="14">
        <v>1937</v>
      </c>
      <c r="J215" s="14">
        <v>1162012</v>
      </c>
      <c r="K215" s="24">
        <v>3481427898</v>
      </c>
      <c r="L215" s="14">
        <v>31078</v>
      </c>
      <c r="M215" s="14">
        <v>23194084</v>
      </c>
      <c r="N215" s="14">
        <v>14919</v>
      </c>
      <c r="O215" s="14">
        <v>10983416</v>
      </c>
      <c r="P215" s="14">
        <v>84</v>
      </c>
      <c r="Q215" s="14">
        <v>10425</v>
      </c>
      <c r="R215" s="14">
        <v>10402</v>
      </c>
      <c r="S215" s="15">
        <v>9198016</v>
      </c>
      <c r="T215" s="18"/>
      <c r="U215" s="18"/>
      <c r="V215" s="16"/>
      <c r="W215" s="16"/>
      <c r="X215" s="16"/>
      <c r="Y215" s="16"/>
      <c r="Z215" s="16"/>
      <c r="AA215" s="16"/>
      <c r="AB215" s="16"/>
      <c r="AC215" s="16"/>
      <c r="AD215" s="16"/>
      <c r="AE215" s="16"/>
      <c r="AF215" s="16"/>
      <c r="AG215" s="16"/>
      <c r="AH215" s="16"/>
    </row>
    <row r="216" spans="1:34" ht="12" customHeight="1" hidden="1">
      <c r="A216" s="13" t="s">
        <v>32</v>
      </c>
      <c r="B216" s="14">
        <v>163</v>
      </c>
      <c r="C216" s="14">
        <v>399800</v>
      </c>
      <c r="D216" s="14">
        <v>107647</v>
      </c>
      <c r="E216" s="14">
        <v>79767397</v>
      </c>
      <c r="F216" s="14">
        <v>48098</v>
      </c>
      <c r="G216" s="14">
        <v>28343999</v>
      </c>
      <c r="H216" s="24">
        <v>110343977606</v>
      </c>
      <c r="I216" s="14">
        <v>2011</v>
      </c>
      <c r="J216" s="14">
        <v>2920896</v>
      </c>
      <c r="K216" s="24">
        <v>5413845842</v>
      </c>
      <c r="L216" s="14">
        <v>31516</v>
      </c>
      <c r="M216" s="14">
        <v>24387864</v>
      </c>
      <c r="N216" s="14">
        <v>16177</v>
      </c>
      <c r="O216" s="14">
        <v>10742778</v>
      </c>
      <c r="P216" s="14">
        <v>132</v>
      </c>
      <c r="Q216" s="14">
        <v>34838</v>
      </c>
      <c r="R216" s="14">
        <v>9713</v>
      </c>
      <c r="S216" s="15">
        <v>13337022</v>
      </c>
      <c r="T216" s="18"/>
      <c r="U216" s="18"/>
      <c r="V216" s="16"/>
      <c r="W216" s="16"/>
      <c r="X216" s="16"/>
      <c r="Y216" s="16"/>
      <c r="Z216" s="16"/>
      <c r="AA216" s="16"/>
      <c r="AB216" s="16"/>
      <c r="AC216" s="16"/>
      <c r="AD216" s="16"/>
      <c r="AE216" s="16"/>
      <c r="AF216" s="16"/>
      <c r="AG216" s="16"/>
      <c r="AH216" s="16"/>
    </row>
    <row r="217" spans="1:34" ht="12" customHeight="1" hidden="1">
      <c r="A217" s="13" t="s">
        <v>33</v>
      </c>
      <c r="B217" s="14">
        <v>175</v>
      </c>
      <c r="C217" s="14">
        <v>232040</v>
      </c>
      <c r="D217" s="14">
        <v>109474</v>
      </c>
      <c r="E217" s="14">
        <v>73468319</v>
      </c>
      <c r="F217" s="14">
        <v>47632</v>
      </c>
      <c r="G217" s="14">
        <v>26435599</v>
      </c>
      <c r="H217" s="24">
        <v>116813167920</v>
      </c>
      <c r="I217" s="14">
        <v>1842</v>
      </c>
      <c r="J217" s="14">
        <v>1130470</v>
      </c>
      <c r="K217" s="24">
        <v>4205641966</v>
      </c>
      <c r="L217" s="14">
        <v>34247</v>
      </c>
      <c r="M217" s="14">
        <v>21164885</v>
      </c>
      <c r="N217" s="14">
        <v>15822</v>
      </c>
      <c r="O217" s="14">
        <v>12100848</v>
      </c>
      <c r="P217" s="14">
        <v>526</v>
      </c>
      <c r="Q217" s="14">
        <v>1331990</v>
      </c>
      <c r="R217" s="14">
        <v>9405</v>
      </c>
      <c r="S217" s="15">
        <v>11304526</v>
      </c>
      <c r="T217" s="18"/>
      <c r="U217" s="18"/>
      <c r="V217" s="16"/>
      <c r="W217" s="16"/>
      <c r="X217" s="16"/>
      <c r="Y217" s="16"/>
      <c r="Z217" s="16"/>
      <c r="AA217" s="16"/>
      <c r="AB217" s="16"/>
      <c r="AC217" s="16"/>
      <c r="AD217" s="16"/>
      <c r="AE217" s="16"/>
      <c r="AF217" s="16"/>
      <c r="AG217" s="16"/>
      <c r="AH217" s="16"/>
    </row>
    <row r="218" spans="1:34" ht="12" customHeight="1" hidden="1">
      <c r="A218" s="13" t="s">
        <v>34</v>
      </c>
      <c r="B218" s="14">
        <v>115</v>
      </c>
      <c r="C218" s="14">
        <v>459602</v>
      </c>
      <c r="D218" s="14">
        <v>95374</v>
      </c>
      <c r="E218" s="14">
        <v>68967914</v>
      </c>
      <c r="F218" s="14">
        <v>40254</v>
      </c>
      <c r="G218" s="14">
        <v>22849393</v>
      </c>
      <c r="H218" s="24">
        <v>98611072065</v>
      </c>
      <c r="I218" s="14">
        <v>1711</v>
      </c>
      <c r="J218" s="14">
        <v>1114307</v>
      </c>
      <c r="K218" s="24">
        <v>2959458854</v>
      </c>
      <c r="L218" s="14">
        <v>28628</v>
      </c>
      <c r="M218" s="14">
        <v>20106022</v>
      </c>
      <c r="N218" s="14">
        <v>14869</v>
      </c>
      <c r="O218" s="14">
        <v>10440621</v>
      </c>
      <c r="P218" s="14">
        <v>220</v>
      </c>
      <c r="Q218" s="14">
        <v>52365</v>
      </c>
      <c r="R218" s="14">
        <v>9692</v>
      </c>
      <c r="S218" s="15">
        <v>14405206</v>
      </c>
      <c r="T218" s="18"/>
      <c r="U218" s="18"/>
      <c r="V218" s="16"/>
      <c r="W218" s="16"/>
      <c r="X218" s="16"/>
      <c r="Y218" s="16"/>
      <c r="Z218" s="16"/>
      <c r="AA218" s="16"/>
      <c r="AB218" s="16"/>
      <c r="AC218" s="16"/>
      <c r="AD218" s="16"/>
      <c r="AE218" s="16"/>
      <c r="AF218" s="16"/>
      <c r="AG218" s="16"/>
      <c r="AH218" s="16"/>
    </row>
    <row r="219" spans="1:34" ht="12" customHeight="1" hidden="1">
      <c r="A219" s="13" t="s">
        <v>35</v>
      </c>
      <c r="B219" s="14">
        <v>125</v>
      </c>
      <c r="C219" s="14">
        <v>222643</v>
      </c>
      <c r="D219" s="14">
        <v>91835</v>
      </c>
      <c r="E219" s="14">
        <v>61663429</v>
      </c>
      <c r="F219" s="14">
        <v>37780</v>
      </c>
      <c r="G219" s="14">
        <v>19394250</v>
      </c>
      <c r="H219" s="24">
        <v>92552142323</v>
      </c>
      <c r="I219" s="14">
        <v>1614</v>
      </c>
      <c r="J219" s="14">
        <v>867204</v>
      </c>
      <c r="K219" s="24">
        <v>2555157142</v>
      </c>
      <c r="L219" s="14">
        <v>28153</v>
      </c>
      <c r="M219" s="14">
        <v>19767219</v>
      </c>
      <c r="N219" s="14">
        <v>14447</v>
      </c>
      <c r="O219" s="14">
        <v>9888456</v>
      </c>
      <c r="P219" s="14">
        <v>158</v>
      </c>
      <c r="Q219" s="14">
        <v>60529</v>
      </c>
      <c r="R219" s="14">
        <v>9683</v>
      </c>
      <c r="S219" s="15">
        <v>11685771</v>
      </c>
      <c r="T219" s="18"/>
      <c r="U219" s="18"/>
      <c r="V219" s="16"/>
      <c r="W219" s="16"/>
      <c r="X219" s="16"/>
      <c r="Y219" s="16"/>
      <c r="Z219" s="16"/>
      <c r="AA219" s="16"/>
      <c r="AB219" s="16"/>
      <c r="AC219" s="16"/>
      <c r="AD219" s="16"/>
      <c r="AE219" s="16"/>
      <c r="AF219" s="16"/>
      <c r="AG219" s="16"/>
      <c r="AH219" s="16"/>
    </row>
    <row r="220" spans="1:34" ht="12" customHeight="1" hidden="1">
      <c r="A220" s="13" t="s">
        <v>36</v>
      </c>
      <c r="B220" s="14">
        <v>2702</v>
      </c>
      <c r="C220" s="14">
        <v>4475401</v>
      </c>
      <c r="D220" s="14">
        <v>100023</v>
      </c>
      <c r="E220" s="14">
        <v>71962831</v>
      </c>
      <c r="F220" s="14">
        <v>41805</v>
      </c>
      <c r="G220" s="14">
        <v>21334679</v>
      </c>
      <c r="H220" s="24">
        <v>99112458612</v>
      </c>
      <c r="I220" s="14">
        <v>1733</v>
      </c>
      <c r="J220" s="14">
        <v>1027101</v>
      </c>
      <c r="K220" s="24">
        <v>4260901244</v>
      </c>
      <c r="L220" s="14">
        <v>29744</v>
      </c>
      <c r="M220" s="14">
        <v>27924280</v>
      </c>
      <c r="N220" s="14">
        <v>16154</v>
      </c>
      <c r="O220" s="14">
        <v>10982646</v>
      </c>
      <c r="P220" s="14">
        <v>126</v>
      </c>
      <c r="Q220" s="14">
        <v>16837</v>
      </c>
      <c r="R220" s="14">
        <v>10461</v>
      </c>
      <c r="S220" s="15">
        <v>10677288</v>
      </c>
      <c r="T220" s="18"/>
      <c r="U220" s="18"/>
      <c r="V220" s="16"/>
      <c r="W220" s="16"/>
      <c r="X220" s="16"/>
      <c r="Y220" s="16"/>
      <c r="Z220" s="16"/>
      <c r="AA220" s="16"/>
      <c r="AB220" s="16"/>
      <c r="AC220" s="16"/>
      <c r="AD220" s="16"/>
      <c r="AE220" s="16"/>
      <c r="AF220" s="16"/>
      <c r="AG220" s="16"/>
      <c r="AH220" s="16"/>
    </row>
    <row r="221" spans="1:34" ht="12" customHeight="1" hidden="1">
      <c r="A221" s="13" t="s">
        <v>37</v>
      </c>
      <c r="B221" s="14">
        <v>4968</v>
      </c>
      <c r="C221" s="14">
        <v>5273689</v>
      </c>
      <c r="D221" s="14">
        <v>103760</v>
      </c>
      <c r="E221" s="14">
        <v>65162784</v>
      </c>
      <c r="F221" s="14">
        <v>43429</v>
      </c>
      <c r="G221" s="14">
        <v>24206288</v>
      </c>
      <c r="H221" s="24">
        <v>107088676298</v>
      </c>
      <c r="I221" s="14">
        <v>1487</v>
      </c>
      <c r="J221" s="14">
        <v>866202</v>
      </c>
      <c r="K221" s="24">
        <v>2823863323</v>
      </c>
      <c r="L221" s="14">
        <v>30184</v>
      </c>
      <c r="M221" s="14">
        <v>19477018</v>
      </c>
      <c r="N221" s="14">
        <v>17807</v>
      </c>
      <c r="O221" s="14">
        <v>10857860</v>
      </c>
      <c r="P221" s="14">
        <v>205</v>
      </c>
      <c r="Q221" s="14">
        <v>37197</v>
      </c>
      <c r="R221" s="14">
        <v>10648</v>
      </c>
      <c r="S221" s="15">
        <v>9718218</v>
      </c>
      <c r="T221" s="18"/>
      <c r="U221" s="18"/>
      <c r="V221" s="16"/>
      <c r="W221" s="16"/>
      <c r="X221" s="16"/>
      <c r="Y221" s="16"/>
      <c r="Z221" s="16"/>
      <c r="AA221" s="16"/>
      <c r="AB221" s="16"/>
      <c r="AC221" s="16"/>
      <c r="AD221" s="16"/>
      <c r="AE221" s="16"/>
      <c r="AF221" s="16"/>
      <c r="AG221" s="16"/>
      <c r="AH221" s="16"/>
    </row>
    <row r="222" spans="1:34" ht="12" customHeight="1" hidden="1">
      <c r="A222" s="13" t="s">
        <v>38</v>
      </c>
      <c r="B222" s="14">
        <v>2217</v>
      </c>
      <c r="C222" s="14">
        <v>2932894</v>
      </c>
      <c r="D222" s="14">
        <v>173446</v>
      </c>
      <c r="E222" s="14">
        <v>100996735</v>
      </c>
      <c r="F222" s="14">
        <v>90281</v>
      </c>
      <c r="G222" s="14">
        <v>45233568</v>
      </c>
      <c r="H222" s="21">
        <v>309673731159</v>
      </c>
      <c r="I222" s="14">
        <v>2314</v>
      </c>
      <c r="J222" s="14">
        <v>1336235</v>
      </c>
      <c r="K222" s="21">
        <v>5061962492</v>
      </c>
      <c r="L222" s="14">
        <v>34703</v>
      </c>
      <c r="M222" s="14">
        <v>22012312</v>
      </c>
      <c r="N222" s="14">
        <v>29604</v>
      </c>
      <c r="O222" s="14">
        <v>16085723</v>
      </c>
      <c r="P222" s="14">
        <v>1093</v>
      </c>
      <c r="Q222" s="14">
        <v>2833903</v>
      </c>
      <c r="R222" s="14">
        <v>15451</v>
      </c>
      <c r="S222" s="15">
        <v>13494994</v>
      </c>
      <c r="T222" s="18"/>
      <c r="U222" s="18"/>
      <c r="V222" s="16"/>
      <c r="W222" s="16"/>
      <c r="X222" s="16"/>
      <c r="Y222" s="16"/>
      <c r="Z222" s="16"/>
      <c r="AA222" s="16"/>
      <c r="AB222" s="16"/>
      <c r="AC222" s="16"/>
      <c r="AD222" s="16"/>
      <c r="AE222" s="16"/>
      <c r="AF222" s="16"/>
      <c r="AG222" s="16"/>
      <c r="AH222" s="16"/>
    </row>
    <row r="223" spans="1:19" s="9" customFormat="1" ht="12" customHeight="1">
      <c r="A223" s="26" t="s">
        <v>54</v>
      </c>
      <c r="B223" s="6">
        <v>13131</v>
      </c>
      <c r="C223" s="6">
        <v>83926993</v>
      </c>
      <c r="D223" s="6">
        <v>1129131</v>
      </c>
      <c r="E223" s="6">
        <v>776714130</v>
      </c>
      <c r="F223" s="6">
        <v>445568</v>
      </c>
      <c r="G223" s="6">
        <v>254593520</v>
      </c>
      <c r="H223" s="22">
        <v>1080318310237</v>
      </c>
      <c r="I223" s="6">
        <v>20322</v>
      </c>
      <c r="J223" s="6">
        <v>20403797</v>
      </c>
      <c r="K223" s="22">
        <v>44773124107</v>
      </c>
      <c r="L223" s="6">
        <v>371150</v>
      </c>
      <c r="M223" s="6">
        <v>258889697</v>
      </c>
      <c r="N223" s="6">
        <v>174326</v>
      </c>
      <c r="O223" s="6">
        <v>128411035</v>
      </c>
      <c r="P223" s="6">
        <v>5574</v>
      </c>
      <c r="Q223" s="6">
        <v>2170345</v>
      </c>
      <c r="R223" s="6">
        <v>112191</v>
      </c>
      <c r="S223" s="8">
        <v>112245736</v>
      </c>
    </row>
    <row r="224" spans="1:19" ht="12" hidden="1">
      <c r="A224" s="13" t="s">
        <v>27</v>
      </c>
      <c r="B224" s="14">
        <v>1192</v>
      </c>
      <c r="C224" s="14">
        <v>4291416</v>
      </c>
      <c r="D224" s="14">
        <v>90742</v>
      </c>
      <c r="E224" s="14">
        <v>63376232</v>
      </c>
      <c r="F224" s="14">
        <v>31264</v>
      </c>
      <c r="G224" s="14">
        <v>20063554</v>
      </c>
      <c r="H224" s="23">
        <v>73750339536</v>
      </c>
      <c r="I224" s="14">
        <v>1580</v>
      </c>
      <c r="J224" s="14">
        <v>1349597</v>
      </c>
      <c r="K224" s="23">
        <v>3881946625</v>
      </c>
      <c r="L224" s="14">
        <v>27342</v>
      </c>
      <c r="M224" s="14">
        <v>18390621</v>
      </c>
      <c r="N224" s="14">
        <v>19031</v>
      </c>
      <c r="O224" s="14">
        <v>12448676</v>
      </c>
      <c r="P224" s="14">
        <v>1750</v>
      </c>
      <c r="Q224" s="14">
        <v>735811</v>
      </c>
      <c r="R224" s="14">
        <v>9775</v>
      </c>
      <c r="S224" s="15">
        <v>10387973</v>
      </c>
    </row>
    <row r="225" spans="1:34" ht="12" customHeight="1" hidden="1">
      <c r="A225" s="13" t="s">
        <v>28</v>
      </c>
      <c r="B225" s="14">
        <v>207</v>
      </c>
      <c r="C225" s="14">
        <v>515176</v>
      </c>
      <c r="D225" s="14">
        <v>57102</v>
      </c>
      <c r="E225" s="14">
        <v>51164401</v>
      </c>
      <c r="F225" s="14">
        <v>20087</v>
      </c>
      <c r="G225" s="14">
        <v>15676545</v>
      </c>
      <c r="H225" s="23">
        <v>54432212585</v>
      </c>
      <c r="I225" s="14">
        <v>1371</v>
      </c>
      <c r="J225" s="14">
        <v>8222175</v>
      </c>
      <c r="K225" s="23">
        <v>7189642014</v>
      </c>
      <c r="L225" s="14">
        <v>18125</v>
      </c>
      <c r="M225" s="14">
        <v>13665587</v>
      </c>
      <c r="N225" s="14">
        <v>10073</v>
      </c>
      <c r="O225" s="14">
        <v>7376122</v>
      </c>
      <c r="P225" s="14">
        <v>520</v>
      </c>
      <c r="Q225" s="14">
        <v>107135</v>
      </c>
      <c r="R225" s="14">
        <v>6926</v>
      </c>
      <c r="S225" s="15">
        <v>6116836</v>
      </c>
      <c r="T225" s="18"/>
      <c r="U225" s="18"/>
      <c r="V225" s="16"/>
      <c r="W225" s="16"/>
      <c r="X225" s="16"/>
      <c r="Y225" s="16"/>
      <c r="Z225" s="16"/>
      <c r="AA225" s="16"/>
      <c r="AB225" s="16"/>
      <c r="AC225" s="16"/>
      <c r="AD225" s="16"/>
      <c r="AE225" s="16"/>
      <c r="AF225" s="16"/>
      <c r="AG225" s="16"/>
      <c r="AH225" s="16"/>
    </row>
    <row r="226" spans="1:34" ht="12" customHeight="1" hidden="1">
      <c r="A226" s="13" t="s">
        <v>29</v>
      </c>
      <c r="B226" s="14">
        <v>119</v>
      </c>
      <c r="C226" s="14">
        <v>425598</v>
      </c>
      <c r="D226" s="14">
        <v>96230</v>
      </c>
      <c r="E226" s="14">
        <v>77813524</v>
      </c>
      <c r="F226" s="14">
        <v>33888</v>
      </c>
      <c r="G226" s="14">
        <v>29503913</v>
      </c>
      <c r="H226" s="23">
        <v>85070004653</v>
      </c>
      <c r="I226" s="14">
        <v>1643</v>
      </c>
      <c r="J226" s="14">
        <v>993472</v>
      </c>
      <c r="K226" s="23">
        <v>3041301834</v>
      </c>
      <c r="L226" s="14">
        <v>34320</v>
      </c>
      <c r="M226" s="14">
        <v>26949332</v>
      </c>
      <c r="N226" s="14">
        <v>16092</v>
      </c>
      <c r="O226" s="14">
        <v>11109619</v>
      </c>
      <c r="P226" s="14">
        <v>575</v>
      </c>
      <c r="Q226" s="14">
        <v>221955</v>
      </c>
      <c r="R226" s="14">
        <v>9712</v>
      </c>
      <c r="S226" s="15">
        <v>9035232</v>
      </c>
      <c r="T226" s="18"/>
      <c r="U226" s="18"/>
      <c r="V226" s="16"/>
      <c r="W226" s="16"/>
      <c r="X226" s="16"/>
      <c r="Y226" s="16"/>
      <c r="Z226" s="16"/>
      <c r="AA226" s="16"/>
      <c r="AB226" s="16"/>
      <c r="AC226" s="16"/>
      <c r="AD226" s="16"/>
      <c r="AE226" s="16"/>
      <c r="AF226" s="16"/>
      <c r="AG226" s="16"/>
      <c r="AH226" s="16"/>
    </row>
    <row r="227" spans="1:34" ht="12" customHeight="1" hidden="1">
      <c r="A227" s="13" t="s">
        <v>30</v>
      </c>
      <c r="B227" s="14">
        <v>98</v>
      </c>
      <c r="C227" s="14">
        <v>88158</v>
      </c>
      <c r="D227" s="14">
        <v>89265</v>
      </c>
      <c r="E227" s="14">
        <v>62177971</v>
      </c>
      <c r="F227" s="14">
        <v>32314</v>
      </c>
      <c r="G227" s="14">
        <v>18743609</v>
      </c>
      <c r="H227" s="24">
        <v>73172959582</v>
      </c>
      <c r="I227" s="14">
        <v>1625</v>
      </c>
      <c r="J227" s="14">
        <v>1623178</v>
      </c>
      <c r="K227" s="24">
        <v>2829405090</v>
      </c>
      <c r="L227" s="14">
        <v>33111</v>
      </c>
      <c r="M227" s="14">
        <v>22028845</v>
      </c>
      <c r="N227" s="14">
        <v>13573</v>
      </c>
      <c r="O227" s="14">
        <v>11440620</v>
      </c>
      <c r="P227" s="14">
        <v>609</v>
      </c>
      <c r="Q227" s="14">
        <v>163305</v>
      </c>
      <c r="R227" s="14">
        <v>8033</v>
      </c>
      <c r="S227" s="15">
        <v>8178415</v>
      </c>
      <c r="T227" s="18"/>
      <c r="U227" s="18"/>
      <c r="V227" s="16"/>
      <c r="W227" s="16"/>
      <c r="X227" s="16"/>
      <c r="Y227" s="16"/>
      <c r="Z227" s="16"/>
      <c r="AA227" s="16"/>
      <c r="AB227" s="16"/>
      <c r="AC227" s="16"/>
      <c r="AD227" s="16"/>
      <c r="AE227" s="16"/>
      <c r="AF227" s="16"/>
      <c r="AG227" s="16"/>
      <c r="AH227" s="16"/>
    </row>
    <row r="228" spans="1:34" ht="12" customHeight="1" hidden="1">
      <c r="A228" s="13" t="s">
        <v>31</v>
      </c>
      <c r="B228" s="14">
        <v>84</v>
      </c>
      <c r="C228" s="14">
        <v>962666</v>
      </c>
      <c r="D228" s="14">
        <v>105077</v>
      </c>
      <c r="E228" s="14">
        <v>69446002</v>
      </c>
      <c r="F228" s="14">
        <v>39953</v>
      </c>
      <c r="G228" s="14">
        <v>21351168</v>
      </c>
      <c r="H228" s="24">
        <v>94010478106</v>
      </c>
      <c r="I228" s="14">
        <v>1830</v>
      </c>
      <c r="J228" s="14">
        <v>998160</v>
      </c>
      <c r="K228" s="24">
        <v>3853407219</v>
      </c>
      <c r="L228" s="14">
        <v>37002</v>
      </c>
      <c r="M228" s="14">
        <v>24738984</v>
      </c>
      <c r="N228" s="14">
        <v>15518</v>
      </c>
      <c r="O228" s="14">
        <v>11488924</v>
      </c>
      <c r="P228" s="14">
        <v>338</v>
      </c>
      <c r="Q228" s="14">
        <v>57271</v>
      </c>
      <c r="R228" s="14">
        <v>10436</v>
      </c>
      <c r="S228" s="15">
        <v>10811497</v>
      </c>
      <c r="T228" s="18"/>
      <c r="U228" s="18"/>
      <c r="V228" s="16"/>
      <c r="W228" s="16"/>
      <c r="X228" s="16"/>
      <c r="Y228" s="16"/>
      <c r="Z228" s="16"/>
      <c r="AA228" s="16"/>
      <c r="AB228" s="16"/>
      <c r="AC228" s="16"/>
      <c r="AD228" s="16"/>
      <c r="AE228" s="16"/>
      <c r="AF228" s="16"/>
      <c r="AG228" s="16"/>
      <c r="AH228" s="16"/>
    </row>
    <row r="229" spans="1:34" ht="12" customHeight="1" hidden="1">
      <c r="A229" s="13" t="s">
        <v>32</v>
      </c>
      <c r="B229" s="14">
        <v>180</v>
      </c>
      <c r="C229" s="14">
        <v>2225265</v>
      </c>
      <c r="D229" s="14">
        <v>98036</v>
      </c>
      <c r="E229" s="14">
        <v>63130240</v>
      </c>
      <c r="F229" s="14">
        <v>40020</v>
      </c>
      <c r="G229" s="14">
        <v>20165185</v>
      </c>
      <c r="H229" s="24">
        <v>97988267070</v>
      </c>
      <c r="I229" s="14">
        <v>1510</v>
      </c>
      <c r="J229" s="14">
        <v>870080</v>
      </c>
      <c r="K229" s="24">
        <v>2958314020</v>
      </c>
      <c r="L229" s="14">
        <v>32788</v>
      </c>
      <c r="M229" s="14">
        <v>22943346</v>
      </c>
      <c r="N229" s="14">
        <v>14020</v>
      </c>
      <c r="O229" s="14">
        <v>10959315</v>
      </c>
      <c r="P229" s="14">
        <v>118</v>
      </c>
      <c r="Q229" s="14">
        <v>43139</v>
      </c>
      <c r="R229" s="14">
        <v>9580</v>
      </c>
      <c r="S229" s="15">
        <v>8149176</v>
      </c>
      <c r="T229" s="18"/>
      <c r="U229" s="18"/>
      <c r="V229" s="16"/>
      <c r="W229" s="16"/>
      <c r="X229" s="16"/>
      <c r="Y229" s="16"/>
      <c r="Z229" s="16"/>
      <c r="AA229" s="16"/>
      <c r="AB229" s="16"/>
      <c r="AC229" s="16"/>
      <c r="AD229" s="16"/>
      <c r="AE229" s="16"/>
      <c r="AF229" s="16"/>
      <c r="AG229" s="16"/>
      <c r="AH229" s="16"/>
    </row>
    <row r="230" spans="1:34" ht="12" customHeight="1" hidden="1">
      <c r="A230" s="13" t="s">
        <v>33</v>
      </c>
      <c r="B230" s="14">
        <v>186</v>
      </c>
      <c r="C230" s="14">
        <v>2482657</v>
      </c>
      <c r="D230" s="14">
        <v>97324</v>
      </c>
      <c r="E230" s="14">
        <v>62250325</v>
      </c>
      <c r="F230" s="14">
        <v>41358</v>
      </c>
      <c r="G230" s="14">
        <v>21062245</v>
      </c>
      <c r="H230" s="24">
        <v>97074584203</v>
      </c>
      <c r="I230" s="14">
        <v>1524</v>
      </c>
      <c r="J230" s="14">
        <v>755605</v>
      </c>
      <c r="K230" s="24">
        <v>2207946899</v>
      </c>
      <c r="L230" s="14">
        <v>31049</v>
      </c>
      <c r="M230" s="14">
        <v>20720929</v>
      </c>
      <c r="N230" s="14">
        <v>13979</v>
      </c>
      <c r="O230" s="14">
        <v>10921716</v>
      </c>
      <c r="P230" s="14">
        <v>141</v>
      </c>
      <c r="Q230" s="14">
        <v>32584</v>
      </c>
      <c r="R230" s="14">
        <v>9273</v>
      </c>
      <c r="S230" s="15">
        <v>8757246</v>
      </c>
      <c r="T230" s="18"/>
      <c r="U230" s="18"/>
      <c r="V230" s="16"/>
      <c r="W230" s="16"/>
      <c r="X230" s="16"/>
      <c r="Y230" s="16"/>
      <c r="Z230" s="16"/>
      <c r="AA230" s="16"/>
      <c r="AB230" s="16"/>
      <c r="AC230" s="16"/>
      <c r="AD230" s="16"/>
      <c r="AE230" s="16"/>
      <c r="AF230" s="16"/>
      <c r="AG230" s="16"/>
      <c r="AH230" s="16"/>
    </row>
    <row r="231" spans="1:34" ht="12" customHeight="1" hidden="1">
      <c r="A231" s="13" t="s">
        <v>34</v>
      </c>
      <c r="B231" s="14">
        <v>674</v>
      </c>
      <c r="C231" s="14">
        <v>63314931</v>
      </c>
      <c r="D231" s="14">
        <v>105092</v>
      </c>
      <c r="E231" s="14">
        <v>71904554</v>
      </c>
      <c r="F231" s="14">
        <v>41793</v>
      </c>
      <c r="G231" s="14">
        <v>20912384</v>
      </c>
      <c r="H231" s="24">
        <v>95330058921</v>
      </c>
      <c r="I231" s="14">
        <v>1904</v>
      </c>
      <c r="J231" s="14">
        <v>890371</v>
      </c>
      <c r="K231" s="24">
        <v>3038444407</v>
      </c>
      <c r="L231" s="14">
        <v>35296</v>
      </c>
      <c r="M231" s="14">
        <v>26858618</v>
      </c>
      <c r="N231" s="14">
        <v>15149</v>
      </c>
      <c r="O231" s="14">
        <v>11052803</v>
      </c>
      <c r="P231" s="14">
        <v>148</v>
      </c>
      <c r="Q231" s="14">
        <v>257033</v>
      </c>
      <c r="R231" s="14">
        <v>10802</v>
      </c>
      <c r="S231" s="15">
        <v>11933345</v>
      </c>
      <c r="T231" s="18"/>
      <c r="U231" s="18"/>
      <c r="V231" s="16"/>
      <c r="W231" s="16"/>
      <c r="X231" s="16"/>
      <c r="Y231" s="16"/>
      <c r="Z231" s="16"/>
      <c r="AA231" s="16"/>
      <c r="AB231" s="16"/>
      <c r="AC231" s="16"/>
      <c r="AD231" s="16"/>
      <c r="AE231" s="16"/>
      <c r="AF231" s="16"/>
      <c r="AG231" s="16"/>
      <c r="AH231" s="16"/>
    </row>
    <row r="232" spans="1:34" ht="12" customHeight="1" hidden="1">
      <c r="A232" s="13" t="s">
        <v>35</v>
      </c>
      <c r="B232" s="14">
        <v>222</v>
      </c>
      <c r="C232" s="14">
        <v>934918</v>
      </c>
      <c r="D232" s="14">
        <v>89998</v>
      </c>
      <c r="E232" s="14">
        <v>63441129</v>
      </c>
      <c r="F232" s="14">
        <v>38024</v>
      </c>
      <c r="G232" s="14">
        <v>21193070</v>
      </c>
      <c r="H232" s="24">
        <v>94674838634</v>
      </c>
      <c r="I232" s="14">
        <v>1702</v>
      </c>
      <c r="J232" s="14">
        <v>841308</v>
      </c>
      <c r="K232" s="24">
        <v>3492182316</v>
      </c>
      <c r="L232" s="14">
        <v>29073</v>
      </c>
      <c r="M232" s="14">
        <v>20972884</v>
      </c>
      <c r="N232" s="14">
        <v>11535</v>
      </c>
      <c r="O232" s="14">
        <v>8855928</v>
      </c>
      <c r="P232" s="14">
        <v>288</v>
      </c>
      <c r="Q232" s="14">
        <v>112325</v>
      </c>
      <c r="R232" s="14">
        <v>9376</v>
      </c>
      <c r="S232" s="15">
        <v>11465614</v>
      </c>
      <c r="T232" s="18"/>
      <c r="U232" s="18"/>
      <c r="V232" s="16"/>
      <c r="W232" s="16"/>
      <c r="X232" s="16"/>
      <c r="Y232" s="16"/>
      <c r="Z232" s="16"/>
      <c r="AA232" s="16"/>
      <c r="AB232" s="16"/>
      <c r="AC232" s="16"/>
      <c r="AD232" s="16"/>
      <c r="AE232" s="16"/>
      <c r="AF232" s="16"/>
      <c r="AG232" s="16"/>
      <c r="AH232" s="16"/>
    </row>
    <row r="233" spans="1:34" ht="12" customHeight="1" hidden="1">
      <c r="A233" s="13" t="s">
        <v>36</v>
      </c>
      <c r="B233" s="14">
        <v>3419</v>
      </c>
      <c r="C233" s="14">
        <v>2337639</v>
      </c>
      <c r="D233" s="14">
        <v>89928</v>
      </c>
      <c r="E233" s="14">
        <v>58002018</v>
      </c>
      <c r="F233" s="14">
        <v>38472</v>
      </c>
      <c r="G233" s="14">
        <v>20392296</v>
      </c>
      <c r="H233" s="24">
        <v>91775903899</v>
      </c>
      <c r="I233" s="14">
        <v>1753</v>
      </c>
      <c r="J233" s="14">
        <v>956339</v>
      </c>
      <c r="K233" s="24">
        <v>3001218735</v>
      </c>
      <c r="L233" s="14">
        <v>28884</v>
      </c>
      <c r="M233" s="14">
        <v>18705490</v>
      </c>
      <c r="N233" s="14">
        <v>12502</v>
      </c>
      <c r="O233" s="14">
        <v>9319983</v>
      </c>
      <c r="P233" s="14">
        <v>300</v>
      </c>
      <c r="Q233" s="14">
        <v>117559</v>
      </c>
      <c r="R233" s="14">
        <v>8017</v>
      </c>
      <c r="S233" s="15">
        <v>8510349</v>
      </c>
      <c r="T233" s="18"/>
      <c r="U233" s="18"/>
      <c r="V233" s="16"/>
      <c r="W233" s="16"/>
      <c r="X233" s="16"/>
      <c r="Y233" s="16"/>
      <c r="Z233" s="16"/>
      <c r="AA233" s="16"/>
      <c r="AB233" s="16"/>
      <c r="AC233" s="16"/>
      <c r="AD233" s="16"/>
      <c r="AE233" s="16"/>
      <c r="AF233" s="16"/>
      <c r="AG233" s="16"/>
      <c r="AH233" s="16"/>
    </row>
    <row r="234" spans="1:34" ht="12" customHeight="1" hidden="1">
      <c r="A234" s="13" t="s">
        <v>37</v>
      </c>
      <c r="B234" s="14">
        <v>5263</v>
      </c>
      <c r="C234" s="14">
        <v>4221797</v>
      </c>
      <c r="D234" s="14">
        <v>100668</v>
      </c>
      <c r="E234" s="14">
        <v>62643960</v>
      </c>
      <c r="F234" s="14">
        <v>41774</v>
      </c>
      <c r="G234" s="14">
        <v>21542076</v>
      </c>
      <c r="H234" s="24">
        <v>99950945211</v>
      </c>
      <c r="I234" s="14">
        <v>2086</v>
      </c>
      <c r="J234" s="14">
        <v>1208322</v>
      </c>
      <c r="K234" s="24">
        <v>5632126050</v>
      </c>
      <c r="L234" s="14">
        <v>31794</v>
      </c>
      <c r="M234" s="14">
        <v>21155553</v>
      </c>
      <c r="N234" s="14">
        <v>15025</v>
      </c>
      <c r="O234" s="14">
        <v>9866124</v>
      </c>
      <c r="P234" s="14">
        <v>326</v>
      </c>
      <c r="Q234" s="14">
        <v>141586</v>
      </c>
      <c r="R234" s="14">
        <v>9663</v>
      </c>
      <c r="S234" s="15">
        <v>8730298</v>
      </c>
      <c r="T234" s="18"/>
      <c r="U234" s="18"/>
      <c r="V234" s="16"/>
      <c r="W234" s="16"/>
      <c r="X234" s="16"/>
      <c r="Y234" s="16"/>
      <c r="Z234" s="16"/>
      <c r="AA234" s="16"/>
      <c r="AB234" s="16"/>
      <c r="AC234" s="16"/>
      <c r="AD234" s="16"/>
      <c r="AE234" s="16"/>
      <c r="AF234" s="16"/>
      <c r="AG234" s="16"/>
      <c r="AH234" s="16"/>
    </row>
    <row r="235" spans="1:34" ht="12" customHeight="1" hidden="1">
      <c r="A235" s="13" t="s">
        <v>38</v>
      </c>
      <c r="B235" s="14">
        <v>1487</v>
      </c>
      <c r="C235" s="14">
        <v>2126770</v>
      </c>
      <c r="D235" s="14">
        <v>109669</v>
      </c>
      <c r="E235" s="14">
        <v>71363773</v>
      </c>
      <c r="F235" s="14">
        <v>46621</v>
      </c>
      <c r="G235" s="14">
        <v>23987473</v>
      </c>
      <c r="H235" s="21">
        <v>123087717837</v>
      </c>
      <c r="I235" s="14">
        <v>1794</v>
      </c>
      <c r="J235" s="14">
        <v>1695189</v>
      </c>
      <c r="K235" s="21">
        <v>3647188898</v>
      </c>
      <c r="L235" s="14">
        <v>32366</v>
      </c>
      <c r="M235" s="14">
        <v>21759508</v>
      </c>
      <c r="N235" s="14">
        <v>17829</v>
      </c>
      <c r="O235" s="14">
        <v>13571206</v>
      </c>
      <c r="P235" s="14">
        <v>461</v>
      </c>
      <c r="Q235" s="14">
        <v>180642</v>
      </c>
      <c r="R235" s="14">
        <v>10598</v>
      </c>
      <c r="S235" s="15">
        <v>10169756</v>
      </c>
      <c r="T235" s="18"/>
      <c r="U235" s="18"/>
      <c r="V235" s="16"/>
      <c r="W235" s="16"/>
      <c r="X235" s="16"/>
      <c r="Y235" s="16"/>
      <c r="Z235" s="16"/>
      <c r="AA235" s="16"/>
      <c r="AB235" s="16"/>
      <c r="AC235" s="16"/>
      <c r="AD235" s="16"/>
      <c r="AE235" s="16"/>
      <c r="AF235" s="16"/>
      <c r="AG235" s="16"/>
      <c r="AH235" s="16"/>
    </row>
    <row r="236" spans="1:19" ht="12" customHeight="1">
      <c r="A236" s="27" t="s">
        <v>55</v>
      </c>
      <c r="B236" s="11">
        <v>10913</v>
      </c>
      <c r="C236" s="11">
        <v>26531095</v>
      </c>
      <c r="D236" s="11">
        <v>1180807</v>
      </c>
      <c r="E236" s="11">
        <v>810160573</v>
      </c>
      <c r="F236" s="11">
        <v>495557</v>
      </c>
      <c r="G236" s="11">
        <v>270240225</v>
      </c>
      <c r="H236" s="25">
        <v>1260797491683</v>
      </c>
      <c r="I236" s="11">
        <v>19092</v>
      </c>
      <c r="J236" s="11">
        <v>11913899</v>
      </c>
      <c r="K236" s="25">
        <v>43530811803</v>
      </c>
      <c r="L236" s="11">
        <v>372354</v>
      </c>
      <c r="M236" s="11">
        <v>286571207</v>
      </c>
      <c r="N236" s="11">
        <v>175914</v>
      </c>
      <c r="O236" s="11">
        <v>126424941</v>
      </c>
      <c r="P236" s="11">
        <v>4760</v>
      </c>
      <c r="Q236" s="11">
        <v>2500877</v>
      </c>
      <c r="R236" s="11">
        <v>113130</v>
      </c>
      <c r="S236" s="12">
        <v>112509424</v>
      </c>
    </row>
    <row r="237" spans="1:19" ht="12" hidden="1">
      <c r="A237" s="13" t="s">
        <v>27</v>
      </c>
      <c r="B237" s="14">
        <v>281</v>
      </c>
      <c r="C237" s="14">
        <v>1602927</v>
      </c>
      <c r="D237" s="14">
        <v>96971</v>
      </c>
      <c r="E237" s="14">
        <v>62912166</v>
      </c>
      <c r="F237" s="14">
        <v>38577</v>
      </c>
      <c r="G237" s="14">
        <v>21098882</v>
      </c>
      <c r="H237" s="23">
        <v>108664590061</v>
      </c>
      <c r="I237" s="14">
        <v>1334</v>
      </c>
      <c r="J237" s="14">
        <v>789174</v>
      </c>
      <c r="K237" s="23">
        <v>2765427199</v>
      </c>
      <c r="L237" s="14">
        <v>26994</v>
      </c>
      <c r="M237" s="14">
        <v>19045295</v>
      </c>
      <c r="N237" s="14">
        <v>19524</v>
      </c>
      <c r="O237" s="14">
        <v>13071897</v>
      </c>
      <c r="P237" s="14">
        <v>888</v>
      </c>
      <c r="Q237" s="14">
        <v>437557</v>
      </c>
      <c r="R237" s="14">
        <v>9654</v>
      </c>
      <c r="S237" s="15">
        <v>8469361</v>
      </c>
    </row>
    <row r="238" spans="1:34" ht="12" customHeight="1" hidden="1">
      <c r="A238" s="13" t="s">
        <v>28</v>
      </c>
      <c r="B238" s="14">
        <v>82</v>
      </c>
      <c r="C238" s="14">
        <v>260726</v>
      </c>
      <c r="D238" s="14">
        <v>77933</v>
      </c>
      <c r="E238" s="14">
        <v>60107285</v>
      </c>
      <c r="F238" s="14">
        <v>30917</v>
      </c>
      <c r="G238" s="14">
        <v>17893388</v>
      </c>
      <c r="H238" s="23">
        <v>73320092682</v>
      </c>
      <c r="I238" s="14">
        <v>1321</v>
      </c>
      <c r="J238" s="14">
        <v>960597</v>
      </c>
      <c r="K238" s="23">
        <v>2736590402</v>
      </c>
      <c r="L238" s="14">
        <v>23293</v>
      </c>
      <c r="M238" s="14">
        <v>22570333</v>
      </c>
      <c r="N238" s="14">
        <v>14030</v>
      </c>
      <c r="O238" s="14">
        <v>9318954</v>
      </c>
      <c r="P238" s="14">
        <v>536</v>
      </c>
      <c r="Q238" s="14">
        <v>144227</v>
      </c>
      <c r="R238" s="14">
        <v>7836</v>
      </c>
      <c r="S238" s="15">
        <v>9219786</v>
      </c>
      <c r="T238" s="18"/>
      <c r="U238" s="18"/>
      <c r="V238" s="16"/>
      <c r="W238" s="16"/>
      <c r="X238" s="16"/>
      <c r="Y238" s="16"/>
      <c r="Z238" s="16"/>
      <c r="AA238" s="16"/>
      <c r="AB238" s="16"/>
      <c r="AC238" s="16"/>
      <c r="AD238" s="16"/>
      <c r="AE238" s="16"/>
      <c r="AF238" s="16"/>
      <c r="AG238" s="16"/>
      <c r="AH238" s="16"/>
    </row>
    <row r="239" spans="1:34" ht="12" customHeight="1" hidden="1">
      <c r="A239" s="13" t="s">
        <v>29</v>
      </c>
      <c r="B239" s="14">
        <v>206</v>
      </c>
      <c r="C239" s="14">
        <v>4088709</v>
      </c>
      <c r="D239" s="14">
        <v>107759</v>
      </c>
      <c r="E239" s="14">
        <v>81352339</v>
      </c>
      <c r="F239" s="14">
        <v>42879</v>
      </c>
      <c r="G239" s="14">
        <v>27105833</v>
      </c>
      <c r="H239" s="23">
        <v>108927537633</v>
      </c>
      <c r="I239" s="14">
        <v>1695</v>
      </c>
      <c r="J239" s="14">
        <v>1053113</v>
      </c>
      <c r="K239" s="23">
        <v>3236191382</v>
      </c>
      <c r="L239" s="14">
        <v>36408</v>
      </c>
      <c r="M239" s="14">
        <v>30805994</v>
      </c>
      <c r="N239" s="14">
        <v>16912</v>
      </c>
      <c r="O239" s="14">
        <v>12039173</v>
      </c>
      <c r="P239" s="14">
        <v>420</v>
      </c>
      <c r="Q239" s="14">
        <v>140247</v>
      </c>
      <c r="R239" s="14">
        <v>9445</v>
      </c>
      <c r="S239" s="15">
        <v>10207978</v>
      </c>
      <c r="T239" s="18"/>
      <c r="U239" s="18"/>
      <c r="V239" s="16"/>
      <c r="W239" s="16"/>
      <c r="X239" s="16"/>
      <c r="Y239" s="16"/>
      <c r="Z239" s="16"/>
      <c r="AA239" s="16"/>
      <c r="AB239" s="16"/>
      <c r="AC239" s="16"/>
      <c r="AD239" s="16"/>
      <c r="AE239" s="16"/>
      <c r="AF239" s="16"/>
      <c r="AG239" s="16"/>
      <c r="AH239" s="16"/>
    </row>
    <row r="240" spans="1:34" ht="12" customHeight="1" hidden="1">
      <c r="A240" s="13" t="s">
        <v>30</v>
      </c>
      <c r="B240" s="14">
        <v>94</v>
      </c>
      <c r="C240" s="14">
        <v>368793</v>
      </c>
      <c r="D240" s="14">
        <v>86579</v>
      </c>
      <c r="E240" s="14">
        <v>58086752</v>
      </c>
      <c r="F240" s="14">
        <v>35548</v>
      </c>
      <c r="G240" s="14">
        <v>18543215</v>
      </c>
      <c r="H240" s="24">
        <v>91017932464</v>
      </c>
      <c r="I240" s="14">
        <v>1420</v>
      </c>
      <c r="J240" s="14">
        <v>846664</v>
      </c>
      <c r="K240" s="24">
        <v>4268950473</v>
      </c>
      <c r="L240" s="14">
        <v>29279</v>
      </c>
      <c r="M240" s="14">
        <v>20195744</v>
      </c>
      <c r="N240" s="14">
        <v>12741</v>
      </c>
      <c r="O240" s="14">
        <v>10757569</v>
      </c>
      <c r="P240" s="14">
        <v>188</v>
      </c>
      <c r="Q240" s="14">
        <v>90021</v>
      </c>
      <c r="R240" s="14">
        <v>7403</v>
      </c>
      <c r="S240" s="15">
        <v>7653538</v>
      </c>
      <c r="T240" s="18"/>
      <c r="U240" s="18"/>
      <c r="V240" s="16"/>
      <c r="W240" s="16"/>
      <c r="X240" s="16"/>
      <c r="Y240" s="16"/>
      <c r="Z240" s="16"/>
      <c r="AA240" s="16"/>
      <c r="AB240" s="16"/>
      <c r="AC240" s="16"/>
      <c r="AD240" s="16"/>
      <c r="AE240" s="16"/>
      <c r="AF240" s="16"/>
      <c r="AG240" s="16"/>
      <c r="AH240" s="16"/>
    </row>
    <row r="241" spans="1:34" ht="12" customHeight="1" hidden="1">
      <c r="A241" s="13" t="s">
        <v>31</v>
      </c>
      <c r="B241" s="14">
        <v>153</v>
      </c>
      <c r="C241" s="14">
        <v>418808</v>
      </c>
      <c r="D241" s="14">
        <v>102971</v>
      </c>
      <c r="E241" s="14">
        <v>69337978</v>
      </c>
      <c r="F241" s="14">
        <v>43938</v>
      </c>
      <c r="G241" s="14">
        <v>25772578</v>
      </c>
      <c r="H241" s="24">
        <v>106484655173</v>
      </c>
      <c r="I241" s="14">
        <v>1779</v>
      </c>
      <c r="J241" s="14">
        <v>1216333</v>
      </c>
      <c r="K241" s="24">
        <v>3929047739</v>
      </c>
      <c r="L241" s="14">
        <v>32619</v>
      </c>
      <c r="M241" s="14">
        <v>22621641</v>
      </c>
      <c r="N241" s="14">
        <v>14895</v>
      </c>
      <c r="O241" s="14">
        <v>11244193</v>
      </c>
      <c r="P241" s="14">
        <v>162</v>
      </c>
      <c r="Q241" s="14">
        <v>36873</v>
      </c>
      <c r="R241" s="14">
        <v>9578</v>
      </c>
      <c r="S241" s="15">
        <v>8446361</v>
      </c>
      <c r="T241" s="18"/>
      <c r="U241" s="18"/>
      <c r="V241" s="16"/>
      <c r="W241" s="16"/>
      <c r="X241" s="16"/>
      <c r="Y241" s="16"/>
      <c r="Z241" s="16"/>
      <c r="AA241" s="16"/>
      <c r="AB241" s="16"/>
      <c r="AC241" s="16"/>
      <c r="AD241" s="16"/>
      <c r="AE241" s="16"/>
      <c r="AF241" s="16"/>
      <c r="AG241" s="16"/>
      <c r="AH241" s="16"/>
    </row>
    <row r="242" spans="1:34" ht="12" customHeight="1" hidden="1">
      <c r="A242" s="13" t="s">
        <v>32</v>
      </c>
      <c r="B242" s="14">
        <v>86</v>
      </c>
      <c r="C242" s="14">
        <v>337419</v>
      </c>
      <c r="D242" s="14">
        <v>115229</v>
      </c>
      <c r="E242" s="14">
        <v>81112792</v>
      </c>
      <c r="F242" s="14">
        <v>48968</v>
      </c>
      <c r="G242" s="14">
        <v>28739392</v>
      </c>
      <c r="H242" s="24">
        <v>117651935484</v>
      </c>
      <c r="I242" s="14">
        <v>2150</v>
      </c>
      <c r="J242" s="14">
        <v>1469841</v>
      </c>
      <c r="K242" s="24">
        <v>4522004742</v>
      </c>
      <c r="L242" s="14">
        <v>36211</v>
      </c>
      <c r="M242" s="14">
        <v>27819581</v>
      </c>
      <c r="N242" s="14">
        <v>15727</v>
      </c>
      <c r="O242" s="14">
        <v>11538815</v>
      </c>
      <c r="P242" s="14">
        <v>179</v>
      </c>
      <c r="Q242" s="14">
        <v>51593</v>
      </c>
      <c r="R242" s="14">
        <v>11994</v>
      </c>
      <c r="S242" s="15">
        <v>11493571</v>
      </c>
      <c r="T242" s="18"/>
      <c r="U242" s="18"/>
      <c r="V242" s="16"/>
      <c r="W242" s="16"/>
      <c r="X242" s="16"/>
      <c r="Y242" s="16"/>
      <c r="Z242" s="16"/>
      <c r="AA242" s="16"/>
      <c r="AB242" s="16"/>
      <c r="AC242" s="16"/>
      <c r="AD242" s="16"/>
      <c r="AE242" s="16"/>
      <c r="AF242" s="16"/>
      <c r="AG242" s="16"/>
      <c r="AH242" s="16"/>
    </row>
    <row r="243" spans="1:34" ht="12" customHeight="1" hidden="1">
      <c r="A243" s="13" t="s">
        <v>33</v>
      </c>
      <c r="B243" s="14">
        <v>118</v>
      </c>
      <c r="C243" s="14">
        <v>197083</v>
      </c>
      <c r="D243" s="14">
        <v>97621</v>
      </c>
      <c r="E243" s="14">
        <v>71013391</v>
      </c>
      <c r="F243" s="14">
        <v>41960</v>
      </c>
      <c r="G243" s="14">
        <v>22946299</v>
      </c>
      <c r="H243" s="24">
        <v>96836374538</v>
      </c>
      <c r="I243" s="14">
        <v>1556</v>
      </c>
      <c r="J243" s="14">
        <v>928689</v>
      </c>
      <c r="K243" s="24">
        <v>3675471061</v>
      </c>
      <c r="L243" s="14">
        <v>31230</v>
      </c>
      <c r="M243" s="14">
        <v>27023241</v>
      </c>
      <c r="N243" s="14">
        <v>13664</v>
      </c>
      <c r="O243" s="14">
        <v>9996847</v>
      </c>
      <c r="P243" s="14">
        <v>309</v>
      </c>
      <c r="Q243" s="14">
        <v>84730</v>
      </c>
      <c r="R243" s="14">
        <v>8902</v>
      </c>
      <c r="S243" s="15">
        <v>10033585</v>
      </c>
      <c r="T243" s="18"/>
      <c r="U243" s="18"/>
      <c r="V243" s="16"/>
      <c r="W243" s="16"/>
      <c r="X243" s="16"/>
      <c r="Y243" s="16"/>
      <c r="Z243" s="16"/>
      <c r="AA243" s="16"/>
      <c r="AB243" s="16"/>
      <c r="AC243" s="16"/>
      <c r="AD243" s="16"/>
      <c r="AE243" s="16"/>
      <c r="AF243" s="16"/>
      <c r="AG243" s="16"/>
      <c r="AH243" s="16"/>
    </row>
    <row r="244" spans="1:34" ht="12" customHeight="1" hidden="1">
      <c r="A244" s="13" t="s">
        <v>34</v>
      </c>
      <c r="B244" s="14">
        <v>190</v>
      </c>
      <c r="C244" s="14">
        <v>1987956</v>
      </c>
      <c r="D244" s="14">
        <v>108130</v>
      </c>
      <c r="E244" s="14">
        <v>71022423</v>
      </c>
      <c r="F244" s="14">
        <v>45140</v>
      </c>
      <c r="G244" s="14">
        <v>23582990</v>
      </c>
      <c r="H244" s="24">
        <v>110755260925</v>
      </c>
      <c r="I244" s="14">
        <v>1727</v>
      </c>
      <c r="J244" s="14">
        <v>830592</v>
      </c>
      <c r="K244" s="24">
        <v>3001799324</v>
      </c>
      <c r="L244" s="14">
        <v>36193</v>
      </c>
      <c r="M244" s="14">
        <v>28153574</v>
      </c>
      <c r="N244" s="14">
        <v>14750</v>
      </c>
      <c r="O244" s="14">
        <v>10247463</v>
      </c>
      <c r="P244" s="14">
        <v>197</v>
      </c>
      <c r="Q244" s="14">
        <v>55867</v>
      </c>
      <c r="R244" s="14">
        <v>10123</v>
      </c>
      <c r="S244" s="15">
        <v>8151937</v>
      </c>
      <c r="T244" s="18"/>
      <c r="U244" s="18"/>
      <c r="V244" s="16"/>
      <c r="W244" s="16"/>
      <c r="X244" s="16"/>
      <c r="Y244" s="16"/>
      <c r="Z244" s="16"/>
      <c r="AA244" s="16"/>
      <c r="AB244" s="16"/>
      <c r="AC244" s="16"/>
      <c r="AD244" s="16"/>
      <c r="AE244" s="16"/>
      <c r="AF244" s="16"/>
      <c r="AG244" s="16"/>
      <c r="AH244" s="16"/>
    </row>
    <row r="245" spans="1:34" ht="12" customHeight="1" hidden="1">
      <c r="A245" s="13" t="s">
        <v>35</v>
      </c>
      <c r="B245" s="14">
        <v>221</v>
      </c>
      <c r="C245" s="14">
        <v>557008</v>
      </c>
      <c r="D245" s="14">
        <v>98132</v>
      </c>
      <c r="E245" s="14">
        <v>64328897</v>
      </c>
      <c r="F245" s="14">
        <v>41910</v>
      </c>
      <c r="G245" s="14">
        <v>22010433</v>
      </c>
      <c r="H245" s="24">
        <v>111323123587</v>
      </c>
      <c r="I245" s="14">
        <v>1473</v>
      </c>
      <c r="J245" s="14">
        <v>765329</v>
      </c>
      <c r="K245" s="24">
        <v>4874251440</v>
      </c>
      <c r="L245" s="14">
        <v>31159</v>
      </c>
      <c r="M245" s="14">
        <v>20780039</v>
      </c>
      <c r="N245" s="14">
        <v>12494</v>
      </c>
      <c r="O245" s="14">
        <v>9968763</v>
      </c>
      <c r="P245" s="14">
        <v>409</v>
      </c>
      <c r="Q245" s="14">
        <v>640501</v>
      </c>
      <c r="R245" s="14">
        <v>10687</v>
      </c>
      <c r="S245" s="15">
        <v>10163832</v>
      </c>
      <c r="T245" s="18"/>
      <c r="U245" s="18"/>
      <c r="V245" s="16"/>
      <c r="W245" s="16"/>
      <c r="X245" s="16"/>
      <c r="Y245" s="16"/>
      <c r="Z245" s="16"/>
      <c r="AA245" s="16"/>
      <c r="AB245" s="16"/>
      <c r="AC245" s="16"/>
      <c r="AD245" s="16"/>
      <c r="AE245" s="16"/>
      <c r="AF245" s="16"/>
      <c r="AG245" s="16"/>
      <c r="AH245" s="16"/>
    </row>
    <row r="246" spans="1:34" ht="12" customHeight="1" hidden="1">
      <c r="A246" s="13" t="s">
        <v>36</v>
      </c>
      <c r="B246" s="14">
        <v>3442</v>
      </c>
      <c r="C246" s="14">
        <v>2754004</v>
      </c>
      <c r="D246" s="14">
        <v>85135</v>
      </c>
      <c r="E246" s="14">
        <v>59853619</v>
      </c>
      <c r="F246" s="14">
        <v>37085</v>
      </c>
      <c r="G246" s="14">
        <v>19862155</v>
      </c>
      <c r="H246" s="24">
        <v>101704146297</v>
      </c>
      <c r="I246" s="14">
        <v>1249</v>
      </c>
      <c r="J246" s="14">
        <v>678823</v>
      </c>
      <c r="K246" s="24">
        <v>3102692239</v>
      </c>
      <c r="L246" s="14">
        <v>27003</v>
      </c>
      <c r="M246" s="14">
        <v>21112094</v>
      </c>
      <c r="N246" s="14">
        <v>11417</v>
      </c>
      <c r="O246" s="14">
        <v>7978243</v>
      </c>
      <c r="P246" s="14">
        <v>208</v>
      </c>
      <c r="Q246" s="14">
        <v>74715</v>
      </c>
      <c r="R246" s="14">
        <v>8173</v>
      </c>
      <c r="S246" s="15">
        <v>10147589</v>
      </c>
      <c r="T246" s="18"/>
      <c r="U246" s="18"/>
      <c r="V246" s="16"/>
      <c r="W246" s="16"/>
      <c r="X246" s="16"/>
      <c r="Y246" s="16"/>
      <c r="Z246" s="16"/>
      <c r="AA246" s="16"/>
      <c r="AB246" s="16"/>
      <c r="AC246" s="16"/>
      <c r="AD246" s="16"/>
      <c r="AE246" s="16"/>
      <c r="AF246" s="16"/>
      <c r="AG246" s="16"/>
      <c r="AH246" s="16"/>
    </row>
    <row r="247" spans="1:34" ht="12" customHeight="1" hidden="1">
      <c r="A247" s="13" t="s">
        <v>37</v>
      </c>
      <c r="B247" s="14">
        <v>4201</v>
      </c>
      <c r="C247" s="14">
        <v>4250499</v>
      </c>
      <c r="D247" s="14">
        <v>101643</v>
      </c>
      <c r="E247" s="14">
        <v>67487650</v>
      </c>
      <c r="F247" s="14">
        <v>42451</v>
      </c>
      <c r="G247" s="14">
        <v>19688871</v>
      </c>
      <c r="H247" s="24">
        <v>106680403364</v>
      </c>
      <c r="I247" s="14">
        <v>1704</v>
      </c>
      <c r="J247" s="14">
        <v>1377271</v>
      </c>
      <c r="K247" s="24">
        <v>4165805586</v>
      </c>
      <c r="L247" s="14">
        <v>32472</v>
      </c>
      <c r="M247" s="14">
        <v>24621044</v>
      </c>
      <c r="N247" s="14">
        <v>14169</v>
      </c>
      <c r="O247" s="14">
        <v>10333671</v>
      </c>
      <c r="P247" s="14">
        <v>906</v>
      </c>
      <c r="Q247" s="14">
        <v>630377</v>
      </c>
      <c r="R247" s="14">
        <v>9941</v>
      </c>
      <c r="S247" s="15">
        <v>10836417</v>
      </c>
      <c r="T247" s="18"/>
      <c r="U247" s="18"/>
      <c r="V247" s="16"/>
      <c r="W247" s="16"/>
      <c r="X247" s="16"/>
      <c r="Y247" s="16"/>
      <c r="Z247" s="16"/>
      <c r="AA247" s="16"/>
      <c r="AB247" s="16"/>
      <c r="AC247" s="16"/>
      <c r="AD247" s="16"/>
      <c r="AE247" s="16"/>
      <c r="AF247" s="16"/>
      <c r="AG247" s="16"/>
      <c r="AH247" s="16"/>
    </row>
    <row r="248" spans="1:34" ht="12" customHeight="1" hidden="1">
      <c r="A248" s="13" t="s">
        <v>38</v>
      </c>
      <c r="B248" s="14">
        <v>1839</v>
      </c>
      <c r="C248" s="14">
        <v>9707164</v>
      </c>
      <c r="D248" s="14">
        <v>102704</v>
      </c>
      <c r="E248" s="14">
        <v>63545281</v>
      </c>
      <c r="F248" s="14">
        <v>46184</v>
      </c>
      <c r="G248" s="14">
        <v>22996189</v>
      </c>
      <c r="H248" s="21">
        <v>127431439476</v>
      </c>
      <c r="I248" s="14">
        <v>1684</v>
      </c>
      <c r="J248" s="14">
        <v>997472</v>
      </c>
      <c r="K248" s="21">
        <v>3252580217</v>
      </c>
      <c r="L248" s="14">
        <v>29493</v>
      </c>
      <c r="M248" s="14">
        <v>21822626</v>
      </c>
      <c r="N248" s="14">
        <v>15591</v>
      </c>
      <c r="O248" s="14">
        <v>9929353</v>
      </c>
      <c r="P248" s="14">
        <v>358</v>
      </c>
      <c r="Q248" s="14">
        <v>114169</v>
      </c>
      <c r="R248" s="14">
        <v>9394</v>
      </c>
      <c r="S248" s="15">
        <v>7685470</v>
      </c>
      <c r="T248" s="18"/>
      <c r="U248" s="18"/>
      <c r="V248" s="16"/>
      <c r="W248" s="16"/>
      <c r="X248" s="16"/>
      <c r="Y248" s="16"/>
      <c r="Z248" s="16"/>
      <c r="AA248" s="16"/>
      <c r="AB248" s="16"/>
      <c r="AC248" s="16"/>
      <c r="AD248" s="16"/>
      <c r="AE248" s="16"/>
      <c r="AF248" s="16"/>
      <c r="AG248" s="16"/>
      <c r="AH248" s="16"/>
    </row>
    <row r="249" spans="1:19" ht="12" customHeight="1">
      <c r="A249" s="26" t="s">
        <v>56</v>
      </c>
      <c r="B249" s="6">
        <v>10863</v>
      </c>
      <c r="C249" s="6">
        <v>17794356</v>
      </c>
      <c r="D249" s="6">
        <v>1208337</v>
      </c>
      <c r="E249" s="6">
        <v>800917886</v>
      </c>
      <c r="F249" s="6">
        <v>512847</v>
      </c>
      <c r="G249" s="6">
        <v>271757071</v>
      </c>
      <c r="H249" s="22">
        <v>1378804064228</v>
      </c>
      <c r="I249" s="6">
        <v>18370</v>
      </c>
      <c r="J249" s="6">
        <v>10985988</v>
      </c>
      <c r="K249" s="22">
        <v>43263378942</v>
      </c>
      <c r="L249" s="6">
        <v>391311</v>
      </c>
      <c r="M249" s="6">
        <v>294922743</v>
      </c>
      <c r="N249" s="6">
        <v>171537</v>
      </c>
      <c r="O249" s="6">
        <v>119821318</v>
      </c>
      <c r="P249" s="6">
        <v>3261</v>
      </c>
      <c r="Q249" s="6">
        <v>1394320</v>
      </c>
      <c r="R249" s="6">
        <v>111011</v>
      </c>
      <c r="S249" s="8">
        <v>102036446</v>
      </c>
    </row>
    <row r="250" spans="1:19" ht="12" hidden="1">
      <c r="A250" s="13" t="s">
        <v>27</v>
      </c>
      <c r="B250" s="14">
        <v>630</v>
      </c>
      <c r="C250" s="14">
        <v>3269148</v>
      </c>
      <c r="D250" s="14">
        <v>120038</v>
      </c>
      <c r="E250" s="14">
        <v>83581819</v>
      </c>
      <c r="F250" s="14">
        <v>49433</v>
      </c>
      <c r="G250" s="14">
        <v>25946865</v>
      </c>
      <c r="H250" s="23">
        <v>137413815787</v>
      </c>
      <c r="I250" s="14">
        <v>1671</v>
      </c>
      <c r="J250" s="14">
        <v>869631</v>
      </c>
      <c r="K250" s="23">
        <v>3468563410</v>
      </c>
      <c r="L250" s="14">
        <v>34401</v>
      </c>
      <c r="M250" s="14">
        <v>32436040</v>
      </c>
      <c r="N250" s="14">
        <v>22803</v>
      </c>
      <c r="O250" s="14">
        <v>14310709</v>
      </c>
      <c r="P250" s="14">
        <v>1124</v>
      </c>
      <c r="Q250" s="14">
        <v>491778</v>
      </c>
      <c r="R250" s="14">
        <v>10606</v>
      </c>
      <c r="S250" s="15">
        <v>9526796</v>
      </c>
    </row>
    <row r="251" spans="1:34" ht="12" customHeight="1" hidden="1">
      <c r="A251" s="13" t="s">
        <v>28</v>
      </c>
      <c r="B251" s="14">
        <v>233</v>
      </c>
      <c r="C251" s="14">
        <v>1833797</v>
      </c>
      <c r="D251" s="14">
        <v>69546</v>
      </c>
      <c r="E251" s="14">
        <v>47460855</v>
      </c>
      <c r="F251" s="14">
        <v>29314</v>
      </c>
      <c r="G251" s="14">
        <v>17963053</v>
      </c>
      <c r="H251" s="23">
        <v>76112153393</v>
      </c>
      <c r="I251" s="14">
        <v>1075</v>
      </c>
      <c r="J251" s="14">
        <v>577473</v>
      </c>
      <c r="K251" s="23">
        <v>2687217109</v>
      </c>
      <c r="L251" s="14">
        <v>20551</v>
      </c>
      <c r="M251" s="14">
        <v>13565820</v>
      </c>
      <c r="N251" s="14">
        <v>11690</v>
      </c>
      <c r="O251" s="14">
        <v>8647311</v>
      </c>
      <c r="P251" s="14">
        <v>159</v>
      </c>
      <c r="Q251" s="14">
        <v>34174</v>
      </c>
      <c r="R251" s="14">
        <v>6757</v>
      </c>
      <c r="S251" s="15">
        <v>6673025</v>
      </c>
      <c r="T251" s="18"/>
      <c r="U251" s="18"/>
      <c r="V251" s="16"/>
      <c r="W251" s="16"/>
      <c r="X251" s="16"/>
      <c r="Y251" s="16"/>
      <c r="Z251" s="16"/>
      <c r="AA251" s="16"/>
      <c r="AB251" s="16"/>
      <c r="AC251" s="16"/>
      <c r="AD251" s="16"/>
      <c r="AE251" s="16"/>
      <c r="AF251" s="16"/>
      <c r="AG251" s="16"/>
      <c r="AH251" s="16"/>
    </row>
    <row r="252" spans="1:34" ht="12" customHeight="1" hidden="1">
      <c r="A252" s="13" t="s">
        <v>29</v>
      </c>
      <c r="B252" s="14">
        <v>175</v>
      </c>
      <c r="C252" s="14">
        <v>2371695</v>
      </c>
      <c r="D252" s="14">
        <v>110382</v>
      </c>
      <c r="E252" s="14">
        <v>73312383</v>
      </c>
      <c r="F252" s="14">
        <v>45623</v>
      </c>
      <c r="G252" s="14">
        <v>24584520</v>
      </c>
      <c r="H252" s="23">
        <v>122455929873</v>
      </c>
      <c r="I252" s="14">
        <v>1575</v>
      </c>
      <c r="J252" s="14">
        <v>770506</v>
      </c>
      <c r="K252" s="23">
        <v>3785223729</v>
      </c>
      <c r="L252" s="14">
        <v>36631</v>
      </c>
      <c r="M252" s="14">
        <v>27858972</v>
      </c>
      <c r="N252" s="14">
        <v>16114</v>
      </c>
      <c r="O252" s="14">
        <v>11352070</v>
      </c>
      <c r="P252" s="14">
        <v>137</v>
      </c>
      <c r="Q252" s="14">
        <v>26315</v>
      </c>
      <c r="R252" s="14">
        <v>10302</v>
      </c>
      <c r="S252" s="15">
        <v>8719999</v>
      </c>
      <c r="T252" s="18"/>
      <c r="U252" s="18"/>
      <c r="V252" s="16"/>
      <c r="W252" s="16"/>
      <c r="X252" s="16"/>
      <c r="Y252" s="16"/>
      <c r="Z252" s="16"/>
      <c r="AA252" s="16"/>
      <c r="AB252" s="16"/>
      <c r="AC252" s="16"/>
      <c r="AD252" s="16"/>
      <c r="AE252" s="16"/>
      <c r="AF252" s="16"/>
      <c r="AG252" s="16"/>
      <c r="AH252" s="16"/>
    </row>
    <row r="253" spans="1:34" ht="12" customHeight="1" hidden="1">
      <c r="A253" s="13" t="s">
        <v>30</v>
      </c>
      <c r="B253" s="14">
        <v>155</v>
      </c>
      <c r="C253" s="14">
        <v>207741</v>
      </c>
      <c r="D253" s="14">
        <v>88258</v>
      </c>
      <c r="E253" s="14">
        <v>70007009</v>
      </c>
      <c r="F253" s="14">
        <v>35990</v>
      </c>
      <c r="G253" s="14">
        <v>19306479</v>
      </c>
      <c r="H253" s="24">
        <v>98699126273</v>
      </c>
      <c r="I253" s="14">
        <v>1252</v>
      </c>
      <c r="J253" s="14">
        <v>733759</v>
      </c>
      <c r="K253" s="24">
        <v>2456894848</v>
      </c>
      <c r="L253" s="14">
        <v>31038</v>
      </c>
      <c r="M253" s="14">
        <v>29531226</v>
      </c>
      <c r="N253" s="14">
        <v>12296</v>
      </c>
      <c r="O253" s="14">
        <v>9218019</v>
      </c>
      <c r="P253" s="14">
        <v>54</v>
      </c>
      <c r="Q253" s="14">
        <v>37937</v>
      </c>
      <c r="R253" s="14">
        <v>7628</v>
      </c>
      <c r="S253" s="15">
        <v>11179587</v>
      </c>
      <c r="T253" s="18"/>
      <c r="U253" s="18"/>
      <c r="V253" s="16"/>
      <c r="W253" s="16"/>
      <c r="X253" s="16"/>
      <c r="Y253" s="16"/>
      <c r="Z253" s="16"/>
      <c r="AA253" s="16"/>
      <c r="AB253" s="16"/>
      <c r="AC253" s="16"/>
      <c r="AD253" s="16"/>
      <c r="AE253" s="16"/>
      <c r="AF253" s="16"/>
      <c r="AG253" s="16"/>
      <c r="AH253" s="16"/>
    </row>
    <row r="254" spans="1:34" ht="12" customHeight="1" hidden="1">
      <c r="A254" s="13" t="s">
        <v>31</v>
      </c>
      <c r="B254" s="14">
        <v>136</v>
      </c>
      <c r="C254" s="14">
        <v>213144</v>
      </c>
      <c r="D254" s="14">
        <v>117036</v>
      </c>
      <c r="E254" s="14">
        <v>72333807</v>
      </c>
      <c r="F254" s="14">
        <v>50401</v>
      </c>
      <c r="G254" s="14">
        <v>27389322</v>
      </c>
      <c r="H254" s="24">
        <v>128152748992</v>
      </c>
      <c r="I254" s="14">
        <v>1797</v>
      </c>
      <c r="J254" s="14">
        <v>840460</v>
      </c>
      <c r="K254" s="24">
        <v>4097478156</v>
      </c>
      <c r="L254" s="14">
        <v>38424</v>
      </c>
      <c r="M254" s="14">
        <v>23867253</v>
      </c>
      <c r="N254" s="14">
        <v>15802</v>
      </c>
      <c r="O254" s="14">
        <v>11409244</v>
      </c>
      <c r="P254" s="14">
        <v>178</v>
      </c>
      <c r="Q254" s="14">
        <v>46009</v>
      </c>
      <c r="R254" s="14">
        <v>10434</v>
      </c>
      <c r="S254" s="15">
        <v>8781519</v>
      </c>
      <c r="T254" s="18"/>
      <c r="U254" s="18"/>
      <c r="V254" s="16"/>
      <c r="W254" s="16"/>
      <c r="X254" s="16"/>
      <c r="Y254" s="16"/>
      <c r="Z254" s="16"/>
      <c r="AA254" s="16"/>
      <c r="AB254" s="16"/>
      <c r="AC254" s="16"/>
      <c r="AD254" s="16"/>
      <c r="AE254" s="16"/>
      <c r="AF254" s="16"/>
      <c r="AG254" s="16"/>
      <c r="AH254" s="16"/>
    </row>
    <row r="255" spans="1:34" ht="12" customHeight="1" hidden="1">
      <c r="A255" s="13" t="s">
        <v>32</v>
      </c>
      <c r="B255" s="14">
        <v>134</v>
      </c>
      <c r="C255" s="14">
        <v>264399</v>
      </c>
      <c r="D255" s="14">
        <v>99043</v>
      </c>
      <c r="E255" s="14">
        <v>68233400</v>
      </c>
      <c r="F255" s="14">
        <v>43608</v>
      </c>
      <c r="G255" s="14">
        <v>26109979</v>
      </c>
      <c r="H255" s="24">
        <v>110629625343</v>
      </c>
      <c r="I255" s="14">
        <v>1553</v>
      </c>
      <c r="J255" s="14">
        <v>634779</v>
      </c>
      <c r="K255" s="24">
        <v>2959974485</v>
      </c>
      <c r="L255" s="14">
        <v>32006</v>
      </c>
      <c r="M255" s="14">
        <v>23712445</v>
      </c>
      <c r="N255" s="14">
        <v>12966</v>
      </c>
      <c r="O255" s="14">
        <v>9427112</v>
      </c>
      <c r="P255" s="14">
        <v>296</v>
      </c>
      <c r="Q255" s="14">
        <v>100543</v>
      </c>
      <c r="R255" s="14">
        <v>8614</v>
      </c>
      <c r="S255" s="15">
        <v>8248542</v>
      </c>
      <c r="T255" s="18"/>
      <c r="U255" s="18"/>
      <c r="V255" s="16"/>
      <c r="W255" s="16"/>
      <c r="X255" s="16"/>
      <c r="Y255" s="16"/>
      <c r="Z255" s="16"/>
      <c r="AA255" s="16"/>
      <c r="AB255" s="16"/>
      <c r="AC255" s="16"/>
      <c r="AD255" s="16"/>
      <c r="AE255" s="16"/>
      <c r="AF255" s="16"/>
      <c r="AG255" s="16"/>
      <c r="AH255" s="16"/>
    </row>
    <row r="256" spans="1:34" ht="12" customHeight="1" hidden="1">
      <c r="A256" s="13" t="s">
        <v>33</v>
      </c>
      <c r="B256" s="14">
        <v>357</v>
      </c>
      <c r="C256" s="14">
        <v>533824</v>
      </c>
      <c r="D256" s="14">
        <v>105929</v>
      </c>
      <c r="E256" s="14">
        <v>70752801</v>
      </c>
      <c r="F256" s="14">
        <v>45915</v>
      </c>
      <c r="G256" s="14">
        <v>24597235</v>
      </c>
      <c r="H256" s="24">
        <v>124922651485</v>
      </c>
      <c r="I256" s="14">
        <v>1723</v>
      </c>
      <c r="J256" s="14">
        <v>698644</v>
      </c>
      <c r="K256" s="24">
        <v>3495808372</v>
      </c>
      <c r="L256" s="14">
        <v>34613</v>
      </c>
      <c r="M256" s="14">
        <v>27779323</v>
      </c>
      <c r="N256" s="14">
        <v>13925</v>
      </c>
      <c r="O256" s="14">
        <v>9147604</v>
      </c>
      <c r="P256" s="14">
        <v>251</v>
      </c>
      <c r="Q256" s="14">
        <v>189304</v>
      </c>
      <c r="R256" s="14">
        <v>9502</v>
      </c>
      <c r="S256" s="15">
        <v>8340692</v>
      </c>
      <c r="T256" s="18"/>
      <c r="U256" s="18"/>
      <c r="V256" s="16"/>
      <c r="W256" s="16"/>
      <c r="X256" s="16"/>
      <c r="Y256" s="16"/>
      <c r="Z256" s="16"/>
      <c r="AA256" s="16"/>
      <c r="AB256" s="16"/>
      <c r="AC256" s="16"/>
      <c r="AD256" s="16"/>
      <c r="AE256" s="16"/>
      <c r="AF256" s="16"/>
      <c r="AG256" s="16"/>
      <c r="AH256" s="16"/>
    </row>
    <row r="257" spans="1:34" ht="12" customHeight="1" hidden="1">
      <c r="A257" s="13" t="s">
        <v>34</v>
      </c>
      <c r="B257" s="14">
        <v>136</v>
      </c>
      <c r="C257" s="14">
        <v>88180</v>
      </c>
      <c r="D257" s="14">
        <v>107292</v>
      </c>
      <c r="E257" s="14">
        <v>71852457</v>
      </c>
      <c r="F257" s="14">
        <v>42657</v>
      </c>
      <c r="G257" s="14">
        <v>23292960</v>
      </c>
      <c r="H257" s="24">
        <v>127216707296</v>
      </c>
      <c r="I257" s="14">
        <v>1862</v>
      </c>
      <c r="J257" s="14">
        <v>2559789</v>
      </c>
      <c r="K257" s="24">
        <v>7824153298</v>
      </c>
      <c r="L257" s="14">
        <v>37336</v>
      </c>
      <c r="M257" s="14">
        <v>26498717</v>
      </c>
      <c r="N257" s="14">
        <v>14938</v>
      </c>
      <c r="O257" s="14">
        <v>10496428</v>
      </c>
      <c r="P257" s="14">
        <v>132</v>
      </c>
      <c r="Q257" s="14">
        <v>94368</v>
      </c>
      <c r="R257" s="14">
        <v>10367</v>
      </c>
      <c r="S257" s="15">
        <v>8910195</v>
      </c>
      <c r="T257" s="18"/>
      <c r="U257" s="18"/>
      <c r="V257" s="16"/>
      <c r="W257" s="16"/>
      <c r="X257" s="16"/>
      <c r="Y257" s="16"/>
      <c r="Z257" s="16"/>
      <c r="AA257" s="16"/>
      <c r="AB257" s="16"/>
      <c r="AC257" s="16"/>
      <c r="AD257" s="16"/>
      <c r="AE257" s="16"/>
      <c r="AF257" s="16"/>
      <c r="AG257" s="16"/>
      <c r="AH257" s="16"/>
    </row>
    <row r="258" spans="1:34" ht="12" customHeight="1" hidden="1">
      <c r="A258" s="13" t="s">
        <v>35</v>
      </c>
      <c r="B258" s="14">
        <v>107</v>
      </c>
      <c r="C258" s="14">
        <v>2463704</v>
      </c>
      <c r="D258" s="14">
        <v>89961</v>
      </c>
      <c r="E258" s="14">
        <v>55245611</v>
      </c>
      <c r="F258" s="14">
        <v>40351</v>
      </c>
      <c r="G258" s="14">
        <v>19140148</v>
      </c>
      <c r="H258" s="24">
        <v>106063292518</v>
      </c>
      <c r="I258" s="14">
        <v>1459</v>
      </c>
      <c r="J258" s="14">
        <v>973098</v>
      </c>
      <c r="K258" s="24">
        <v>3081559351</v>
      </c>
      <c r="L258" s="14">
        <v>28496</v>
      </c>
      <c r="M258" s="14">
        <v>21634699</v>
      </c>
      <c r="N258" s="14">
        <v>10981</v>
      </c>
      <c r="O258" s="14">
        <v>7171326</v>
      </c>
      <c r="P258" s="14">
        <v>203</v>
      </c>
      <c r="Q258" s="14">
        <v>37318</v>
      </c>
      <c r="R258" s="14">
        <v>8471</v>
      </c>
      <c r="S258" s="15">
        <v>6289022</v>
      </c>
      <c r="T258" s="18"/>
      <c r="U258" s="18"/>
      <c r="V258" s="16"/>
      <c r="W258" s="16"/>
      <c r="X258" s="16"/>
      <c r="Y258" s="16"/>
      <c r="Z258" s="16"/>
      <c r="AA258" s="16"/>
      <c r="AB258" s="16"/>
      <c r="AC258" s="16"/>
      <c r="AD258" s="16"/>
      <c r="AE258" s="16"/>
      <c r="AF258" s="16"/>
      <c r="AG258" s="16"/>
      <c r="AH258" s="16"/>
    </row>
    <row r="259" spans="1:34" ht="12" customHeight="1">
      <c r="A259" s="13" t="s">
        <v>36</v>
      </c>
      <c r="B259" s="14">
        <v>3066</v>
      </c>
      <c r="C259" s="14">
        <v>1401840</v>
      </c>
      <c r="D259" s="14">
        <v>101023</v>
      </c>
      <c r="E259" s="14">
        <v>61598565</v>
      </c>
      <c r="F259" s="14">
        <v>43082</v>
      </c>
      <c r="G259" s="14">
        <v>21055596</v>
      </c>
      <c r="H259" s="24">
        <v>109951281341</v>
      </c>
      <c r="I259" s="14">
        <v>1492</v>
      </c>
      <c r="J259" s="14">
        <v>802686</v>
      </c>
      <c r="K259" s="24">
        <v>3494741350</v>
      </c>
      <c r="L259" s="14">
        <v>34096</v>
      </c>
      <c r="M259" s="14">
        <v>23622251</v>
      </c>
      <c r="N259" s="14">
        <v>12905</v>
      </c>
      <c r="O259" s="14">
        <v>8916295</v>
      </c>
      <c r="P259" s="14">
        <v>201</v>
      </c>
      <c r="Q259" s="14">
        <v>135645</v>
      </c>
      <c r="R259" s="14">
        <v>9247</v>
      </c>
      <c r="S259" s="15">
        <v>7066091</v>
      </c>
      <c r="T259" s="18"/>
      <c r="U259" s="18"/>
      <c r="V259" s="16"/>
      <c r="W259" s="16"/>
      <c r="X259" s="16"/>
      <c r="Y259" s="16"/>
      <c r="Z259" s="16"/>
      <c r="AA259" s="16"/>
      <c r="AB259" s="16"/>
      <c r="AC259" s="16"/>
      <c r="AD259" s="16"/>
      <c r="AE259" s="16"/>
      <c r="AF259" s="16"/>
      <c r="AG259" s="16"/>
      <c r="AH259" s="16"/>
    </row>
    <row r="260" spans="1:34" ht="12" customHeight="1">
      <c r="A260" s="13" t="s">
        <v>37</v>
      </c>
      <c r="B260" s="14">
        <v>4496</v>
      </c>
      <c r="C260" s="14">
        <v>4053935</v>
      </c>
      <c r="D260" s="14">
        <v>96698</v>
      </c>
      <c r="E260" s="14">
        <v>65796549</v>
      </c>
      <c r="F260" s="14">
        <v>42884</v>
      </c>
      <c r="G260" s="14">
        <v>20913476</v>
      </c>
      <c r="H260" s="24">
        <v>113248268810</v>
      </c>
      <c r="I260" s="14">
        <v>1531</v>
      </c>
      <c r="J260" s="14">
        <v>828104</v>
      </c>
      <c r="K260" s="24">
        <v>2898911526</v>
      </c>
      <c r="L260" s="14">
        <v>30417</v>
      </c>
      <c r="M260" s="14">
        <v>21443332</v>
      </c>
      <c r="N260" s="14">
        <v>12580</v>
      </c>
      <c r="O260" s="14">
        <v>11437847</v>
      </c>
      <c r="P260" s="14">
        <v>294</v>
      </c>
      <c r="Q260" s="14">
        <v>85947</v>
      </c>
      <c r="R260" s="14">
        <v>8992</v>
      </c>
      <c r="S260" s="15">
        <v>11087843</v>
      </c>
      <c r="T260" s="18"/>
      <c r="U260" s="18"/>
      <c r="V260" s="16"/>
      <c r="W260" s="16"/>
      <c r="X260" s="16"/>
      <c r="Y260" s="16"/>
      <c r="Z260" s="16"/>
      <c r="AA260" s="16"/>
      <c r="AB260" s="16"/>
      <c r="AC260" s="16"/>
      <c r="AD260" s="16"/>
      <c r="AE260" s="16"/>
      <c r="AF260" s="16"/>
      <c r="AG260" s="16"/>
      <c r="AH260" s="16"/>
    </row>
    <row r="261" spans="1:34" ht="12" customHeight="1">
      <c r="A261" s="13" t="s">
        <v>38</v>
      </c>
      <c r="B261" s="14">
        <v>1238</v>
      </c>
      <c r="C261" s="14">
        <v>1092949</v>
      </c>
      <c r="D261" s="14">
        <v>103131</v>
      </c>
      <c r="E261" s="14">
        <v>60742630</v>
      </c>
      <c r="F261" s="14">
        <v>43589</v>
      </c>
      <c r="G261" s="14">
        <v>21457436</v>
      </c>
      <c r="H261" s="21">
        <v>123938463116</v>
      </c>
      <c r="I261" s="14">
        <v>1380</v>
      </c>
      <c r="J261" s="14">
        <v>697057</v>
      </c>
      <c r="K261" s="21">
        <v>3012853308</v>
      </c>
      <c r="L261" s="14">
        <v>33302</v>
      </c>
      <c r="M261" s="14">
        <v>22972664</v>
      </c>
      <c r="N261" s="14">
        <v>14537</v>
      </c>
      <c r="O261" s="14">
        <v>8287352</v>
      </c>
      <c r="P261" s="14">
        <v>232</v>
      </c>
      <c r="Q261" s="14">
        <v>114985</v>
      </c>
      <c r="R261" s="14">
        <v>10091</v>
      </c>
      <c r="S261" s="15">
        <v>7213135</v>
      </c>
      <c r="T261" s="18"/>
      <c r="U261" s="18"/>
      <c r="V261" s="16"/>
      <c r="W261" s="16"/>
      <c r="X261" s="16"/>
      <c r="Y261" s="16"/>
      <c r="Z261" s="16"/>
      <c r="AA261" s="16"/>
      <c r="AB261" s="16"/>
      <c r="AC261" s="16"/>
      <c r="AD261" s="16"/>
      <c r="AE261" s="16"/>
      <c r="AF261" s="16"/>
      <c r="AG261" s="16"/>
      <c r="AH261" s="16"/>
    </row>
    <row r="262" spans="1:19" ht="12" customHeight="1">
      <c r="A262" s="26" t="s">
        <v>57</v>
      </c>
      <c r="B262" s="6">
        <v>10267</v>
      </c>
      <c r="C262" s="6">
        <v>16902919</v>
      </c>
      <c r="D262" s="6">
        <v>1258113</v>
      </c>
      <c r="E262" s="6">
        <v>757769997</v>
      </c>
      <c r="F262" s="6">
        <v>552638</v>
      </c>
      <c r="G262" s="6">
        <v>255047779</v>
      </c>
      <c r="H262" s="22">
        <v>1518030861052</v>
      </c>
      <c r="I262" s="6">
        <v>17422</v>
      </c>
      <c r="J262" s="6">
        <v>8362830</v>
      </c>
      <c r="K262" s="22">
        <v>43441884347</v>
      </c>
      <c r="L262" s="6">
        <v>390894</v>
      </c>
      <c r="M262" s="6">
        <v>265915237</v>
      </c>
      <c r="N262" s="6">
        <v>178094</v>
      </c>
      <c r="O262" s="6">
        <v>120273728</v>
      </c>
      <c r="P262" s="6">
        <v>2410</v>
      </c>
      <c r="Q262" s="6">
        <v>836759</v>
      </c>
      <c r="R262" s="6">
        <v>116655</v>
      </c>
      <c r="S262" s="8">
        <v>107333665</v>
      </c>
    </row>
    <row r="263" spans="1:19" ht="12">
      <c r="A263" s="13" t="s">
        <v>27</v>
      </c>
      <c r="B263" s="14">
        <v>588</v>
      </c>
      <c r="C263" s="14">
        <v>1133891</v>
      </c>
      <c r="D263" s="14">
        <v>122315</v>
      </c>
      <c r="E263" s="14">
        <v>72226769</v>
      </c>
      <c r="F263" s="14">
        <v>49051</v>
      </c>
      <c r="G263" s="14">
        <v>21468937</v>
      </c>
      <c r="H263" s="23">
        <v>129375017948</v>
      </c>
      <c r="I263" s="14">
        <v>1631</v>
      </c>
      <c r="J263" s="14">
        <v>840446</v>
      </c>
      <c r="K263" s="23">
        <v>3415607126</v>
      </c>
      <c r="L263" s="14">
        <v>34903</v>
      </c>
      <c r="M263" s="14">
        <v>22930517</v>
      </c>
      <c r="N263" s="14">
        <v>24521</v>
      </c>
      <c r="O263" s="14">
        <v>14859746</v>
      </c>
      <c r="P263" s="14">
        <v>1029</v>
      </c>
      <c r="Q263" s="14">
        <v>408585</v>
      </c>
      <c r="R263" s="14">
        <v>11180</v>
      </c>
      <c r="S263" s="15">
        <v>11718539</v>
      </c>
    </row>
    <row r="264" spans="1:34" ht="12" customHeight="1">
      <c r="A264" s="13" t="s">
        <v>28</v>
      </c>
      <c r="B264" s="14">
        <v>247</v>
      </c>
      <c r="C264" s="14">
        <v>370142</v>
      </c>
      <c r="D264" s="14">
        <v>65551</v>
      </c>
      <c r="E264" s="14">
        <v>39197374</v>
      </c>
      <c r="F264" s="14">
        <v>26322</v>
      </c>
      <c r="G264" s="14">
        <v>12058835</v>
      </c>
      <c r="H264" s="23">
        <v>74230361618</v>
      </c>
      <c r="I264" s="14">
        <v>794</v>
      </c>
      <c r="J264" s="14">
        <v>449368</v>
      </c>
      <c r="K264" s="23">
        <v>1399527108</v>
      </c>
      <c r="L264" s="14">
        <v>20361</v>
      </c>
      <c r="M264" s="14">
        <v>13534818</v>
      </c>
      <c r="N264" s="14">
        <v>11369</v>
      </c>
      <c r="O264" s="14">
        <v>8070374</v>
      </c>
      <c r="P264" s="14">
        <v>200</v>
      </c>
      <c r="Q264" s="14">
        <v>32305</v>
      </c>
      <c r="R264" s="14">
        <v>6505</v>
      </c>
      <c r="S264" s="15">
        <v>5051674</v>
      </c>
      <c r="T264" s="18"/>
      <c r="U264" s="18"/>
      <c r="V264" s="16"/>
      <c r="W264" s="16"/>
      <c r="X264" s="16"/>
      <c r="Y264" s="16"/>
      <c r="Z264" s="16"/>
      <c r="AA264" s="16"/>
      <c r="AB264" s="16"/>
      <c r="AC264" s="16"/>
      <c r="AD264" s="16"/>
      <c r="AE264" s="16"/>
      <c r="AF264" s="16"/>
      <c r="AG264" s="16"/>
      <c r="AH264" s="16"/>
    </row>
    <row r="265" spans="1:34" ht="12" customHeight="1">
      <c r="A265" s="13" t="s">
        <v>29</v>
      </c>
      <c r="B265" s="14">
        <v>531</v>
      </c>
      <c r="C265" s="14">
        <v>496856</v>
      </c>
      <c r="D265" s="14">
        <v>99021</v>
      </c>
      <c r="E265" s="14">
        <v>59627667</v>
      </c>
      <c r="F265" s="14">
        <v>40957</v>
      </c>
      <c r="G265" s="14">
        <v>21885876</v>
      </c>
      <c r="H265" s="23">
        <v>112805929164</v>
      </c>
      <c r="I265" s="14">
        <v>1444</v>
      </c>
      <c r="J265" s="14">
        <v>506737</v>
      </c>
      <c r="K265" s="23">
        <v>3125814299</v>
      </c>
      <c r="L265" s="14">
        <v>31833</v>
      </c>
      <c r="M265" s="14">
        <v>20493058</v>
      </c>
      <c r="N265" s="14">
        <v>14807</v>
      </c>
      <c r="O265" s="14">
        <v>9589010</v>
      </c>
      <c r="P265" s="14">
        <v>42</v>
      </c>
      <c r="Q265" s="14">
        <v>7223</v>
      </c>
      <c r="R265" s="14">
        <v>9938</v>
      </c>
      <c r="S265" s="15">
        <v>7145762</v>
      </c>
      <c r="T265" s="18"/>
      <c r="U265" s="18"/>
      <c r="V265" s="16"/>
      <c r="W265" s="16"/>
      <c r="X265" s="16"/>
      <c r="Y265" s="16"/>
      <c r="Z265" s="16"/>
      <c r="AA265" s="16"/>
      <c r="AB265" s="16"/>
      <c r="AC265" s="16"/>
      <c r="AD265" s="16"/>
      <c r="AE265" s="16"/>
      <c r="AF265" s="16"/>
      <c r="AG265" s="16"/>
      <c r="AH265" s="16"/>
    </row>
    <row r="266" spans="1:34" ht="12" customHeight="1">
      <c r="A266" s="13" t="s">
        <v>30</v>
      </c>
      <c r="B266" s="14">
        <v>293</v>
      </c>
      <c r="C266" s="14">
        <v>2432019</v>
      </c>
      <c r="D266" s="14">
        <v>105170</v>
      </c>
      <c r="E266" s="14">
        <v>60290486</v>
      </c>
      <c r="F266" s="14">
        <v>45544</v>
      </c>
      <c r="G266" s="14">
        <v>18371456</v>
      </c>
      <c r="H266" s="24">
        <v>115357831152</v>
      </c>
      <c r="I266" s="14">
        <v>1394</v>
      </c>
      <c r="J266" s="14">
        <v>767805</v>
      </c>
      <c r="K266" s="24">
        <v>3373919408</v>
      </c>
      <c r="L266" s="14">
        <v>34803</v>
      </c>
      <c r="M266" s="14">
        <v>23187250</v>
      </c>
      <c r="N266" s="14">
        <v>14245</v>
      </c>
      <c r="O266" s="14">
        <v>10111373</v>
      </c>
      <c r="P266" s="14">
        <v>161</v>
      </c>
      <c r="Q266" s="14">
        <v>45643</v>
      </c>
      <c r="R266" s="14">
        <v>9023</v>
      </c>
      <c r="S266" s="15">
        <v>7806959</v>
      </c>
      <c r="T266" s="18"/>
      <c r="U266" s="18"/>
      <c r="V266" s="16"/>
      <c r="W266" s="16"/>
      <c r="X266" s="16"/>
      <c r="Y266" s="16"/>
      <c r="Z266" s="16"/>
      <c r="AA266" s="16"/>
      <c r="AB266" s="16"/>
      <c r="AC266" s="16"/>
      <c r="AD266" s="16"/>
      <c r="AE266" s="16"/>
      <c r="AF266" s="16"/>
      <c r="AG266" s="16"/>
      <c r="AH266" s="16"/>
    </row>
    <row r="267" spans="1:34" ht="12" customHeight="1">
      <c r="A267" s="13" t="s">
        <v>31</v>
      </c>
      <c r="B267" s="14">
        <v>91</v>
      </c>
      <c r="C267" s="14">
        <v>419401</v>
      </c>
      <c r="D267" s="14">
        <v>119144</v>
      </c>
      <c r="E267" s="14">
        <v>73805592</v>
      </c>
      <c r="F267" s="14">
        <v>51772</v>
      </c>
      <c r="G267" s="14">
        <v>23401924</v>
      </c>
      <c r="H267" s="24">
        <v>135452555988</v>
      </c>
      <c r="I267" s="14">
        <v>1708</v>
      </c>
      <c r="J267" s="14">
        <v>733905</v>
      </c>
      <c r="K267" s="24">
        <v>3765175152</v>
      </c>
      <c r="L267" s="14">
        <v>38218</v>
      </c>
      <c r="M267" s="14">
        <v>25499180</v>
      </c>
      <c r="N267" s="14">
        <v>16486</v>
      </c>
      <c r="O267" s="14">
        <v>11746205</v>
      </c>
      <c r="P267" s="14">
        <v>33</v>
      </c>
      <c r="Q267" s="14">
        <v>2622</v>
      </c>
      <c r="R267" s="14">
        <v>10927</v>
      </c>
      <c r="S267" s="15">
        <v>12421757</v>
      </c>
      <c r="T267" s="18"/>
      <c r="U267" s="18"/>
      <c r="V267" s="16"/>
      <c r="W267" s="16"/>
      <c r="X267" s="16"/>
      <c r="Y267" s="16"/>
      <c r="Z267" s="16"/>
      <c r="AA267" s="16"/>
      <c r="AB267" s="16"/>
      <c r="AC267" s="16"/>
      <c r="AD267" s="16"/>
      <c r="AE267" s="16"/>
      <c r="AF267" s="16"/>
      <c r="AG267" s="16"/>
      <c r="AH267" s="16"/>
    </row>
    <row r="268" spans="1:34" ht="12" customHeight="1">
      <c r="A268" s="13" t="s">
        <v>32</v>
      </c>
      <c r="B268" s="14">
        <v>84</v>
      </c>
      <c r="C268" s="14">
        <v>351572</v>
      </c>
      <c r="D268" s="14">
        <v>99251</v>
      </c>
      <c r="E268" s="14">
        <v>59791232</v>
      </c>
      <c r="F268" s="14">
        <v>44955</v>
      </c>
      <c r="G268" s="14">
        <v>21453740</v>
      </c>
      <c r="H268" s="24">
        <v>122478061262</v>
      </c>
      <c r="I268" s="14">
        <v>1410</v>
      </c>
      <c r="J268" s="14">
        <v>664580</v>
      </c>
      <c r="K268" s="24">
        <v>2915797607</v>
      </c>
      <c r="L268" s="14">
        <v>31286</v>
      </c>
      <c r="M268" s="14">
        <v>20650524</v>
      </c>
      <c r="N268" s="14">
        <v>12824</v>
      </c>
      <c r="O268" s="14">
        <v>9503686</v>
      </c>
      <c r="P268" s="14">
        <v>107</v>
      </c>
      <c r="Q268" s="14">
        <v>50771</v>
      </c>
      <c r="R268" s="14">
        <v>8669</v>
      </c>
      <c r="S268" s="15">
        <v>7467931</v>
      </c>
      <c r="T268" s="18"/>
      <c r="U268" s="18"/>
      <c r="V268" s="16"/>
      <c r="W268" s="16"/>
      <c r="X268" s="16"/>
      <c r="Y268" s="16"/>
      <c r="Z268" s="16"/>
      <c r="AA268" s="16"/>
      <c r="AB268" s="16"/>
      <c r="AC268" s="16"/>
      <c r="AD268" s="16"/>
      <c r="AE268" s="16"/>
      <c r="AF268" s="16"/>
      <c r="AG268" s="16"/>
      <c r="AH268" s="16"/>
    </row>
    <row r="269" spans="1:34" ht="12" customHeight="1">
      <c r="A269" s="13" t="s">
        <v>33</v>
      </c>
      <c r="B269" s="14">
        <v>141</v>
      </c>
      <c r="C269" s="14">
        <v>160500</v>
      </c>
      <c r="D269" s="14">
        <v>120292</v>
      </c>
      <c r="E269" s="14">
        <v>71424513</v>
      </c>
      <c r="F269" s="14">
        <v>54240</v>
      </c>
      <c r="G269" s="14">
        <v>24451193</v>
      </c>
      <c r="H269" s="24">
        <v>141882811562</v>
      </c>
      <c r="I269" s="14">
        <v>1643</v>
      </c>
      <c r="J269" s="14">
        <v>664360</v>
      </c>
      <c r="K269" s="24">
        <v>8010843170</v>
      </c>
      <c r="L269" s="14">
        <v>37962</v>
      </c>
      <c r="M269" s="14">
        <v>25725828</v>
      </c>
      <c r="N269" s="14">
        <v>15387</v>
      </c>
      <c r="O269" s="14">
        <v>11028208</v>
      </c>
      <c r="P269" s="14">
        <v>142</v>
      </c>
      <c r="Q269" s="14">
        <v>89123</v>
      </c>
      <c r="R269" s="14">
        <v>10918</v>
      </c>
      <c r="S269" s="15">
        <v>9465801</v>
      </c>
      <c r="T269" s="18"/>
      <c r="U269" s="18"/>
      <c r="V269" s="16"/>
      <c r="W269" s="16"/>
      <c r="X269" s="16"/>
      <c r="Y269" s="16"/>
      <c r="Z269" s="16"/>
      <c r="AA269" s="16"/>
      <c r="AB269" s="16"/>
      <c r="AC269" s="16"/>
      <c r="AD269" s="16"/>
      <c r="AE269" s="16"/>
      <c r="AF269" s="16"/>
      <c r="AG269" s="16"/>
      <c r="AH269" s="16"/>
    </row>
    <row r="270" spans="1:34" ht="12" customHeight="1">
      <c r="A270" s="13" t="s">
        <v>34</v>
      </c>
      <c r="B270" s="14">
        <v>521</v>
      </c>
      <c r="C270" s="14">
        <v>5121591</v>
      </c>
      <c r="D270" s="14">
        <v>101755</v>
      </c>
      <c r="E270" s="14">
        <v>61678208</v>
      </c>
      <c r="F270" s="14">
        <v>43095</v>
      </c>
      <c r="G270" s="14">
        <v>20692874</v>
      </c>
      <c r="H270" s="24">
        <v>119135942805</v>
      </c>
      <c r="I270" s="14">
        <v>1413</v>
      </c>
      <c r="J270" s="14">
        <v>588025</v>
      </c>
      <c r="K270" s="24">
        <v>3294016829</v>
      </c>
      <c r="L270" s="14">
        <v>34113</v>
      </c>
      <c r="M270" s="14">
        <v>21021845</v>
      </c>
      <c r="N270" s="14">
        <v>13110</v>
      </c>
      <c r="O270" s="14">
        <v>9534756</v>
      </c>
      <c r="P270" s="14">
        <v>55</v>
      </c>
      <c r="Q270" s="14">
        <v>38934</v>
      </c>
      <c r="R270" s="14">
        <v>9969</v>
      </c>
      <c r="S270" s="15">
        <v>9801773</v>
      </c>
      <c r="T270" s="18"/>
      <c r="U270" s="18"/>
      <c r="V270" s="16"/>
      <c r="W270" s="16"/>
      <c r="X270" s="16"/>
      <c r="Y270" s="16"/>
      <c r="Z270" s="16"/>
      <c r="AA270" s="16"/>
      <c r="AB270" s="16"/>
      <c r="AC270" s="16"/>
      <c r="AD270" s="16"/>
      <c r="AE270" s="16"/>
      <c r="AF270" s="16"/>
      <c r="AG270" s="16"/>
      <c r="AH270" s="16"/>
    </row>
    <row r="271" spans="1:34" ht="12" customHeight="1">
      <c r="A271" s="13" t="s">
        <v>35</v>
      </c>
      <c r="B271" s="14">
        <v>123</v>
      </c>
      <c r="C271" s="14">
        <v>100004</v>
      </c>
      <c r="D271" s="14">
        <v>99176</v>
      </c>
      <c r="E271" s="14">
        <v>65234270</v>
      </c>
      <c r="F271" s="14">
        <v>44958</v>
      </c>
      <c r="G271" s="14">
        <v>22648955</v>
      </c>
      <c r="H271" s="24">
        <v>144546840438</v>
      </c>
      <c r="I271" s="14">
        <v>1523</v>
      </c>
      <c r="J271" s="14">
        <v>730326</v>
      </c>
      <c r="K271" s="24">
        <v>3741708568</v>
      </c>
      <c r="L271" s="14">
        <v>30567</v>
      </c>
      <c r="M271" s="14">
        <v>25199610</v>
      </c>
      <c r="N271" s="14">
        <v>12477</v>
      </c>
      <c r="O271" s="14">
        <v>8275626</v>
      </c>
      <c r="P271" s="14">
        <v>176</v>
      </c>
      <c r="Q271" s="14">
        <v>43057</v>
      </c>
      <c r="R271" s="14">
        <v>9475</v>
      </c>
      <c r="S271" s="15">
        <v>8336696</v>
      </c>
      <c r="T271" s="18"/>
      <c r="U271" s="18"/>
      <c r="V271" s="16"/>
      <c r="W271" s="16"/>
      <c r="X271" s="16"/>
      <c r="Y271" s="16"/>
      <c r="Z271" s="16"/>
      <c r="AA271" s="16"/>
      <c r="AB271" s="16"/>
      <c r="AC271" s="16"/>
      <c r="AD271" s="16"/>
      <c r="AE271" s="16"/>
      <c r="AF271" s="16"/>
      <c r="AG271" s="16"/>
      <c r="AH271" s="16"/>
    </row>
    <row r="272" spans="1:34" ht="12" customHeight="1">
      <c r="A272" s="13" t="s">
        <v>36</v>
      </c>
      <c r="B272" s="14">
        <v>1972</v>
      </c>
      <c r="C272" s="14">
        <v>1396439</v>
      </c>
      <c r="D272" s="14">
        <v>110049</v>
      </c>
      <c r="E272" s="14">
        <v>67661342</v>
      </c>
      <c r="F272" s="14">
        <v>51035</v>
      </c>
      <c r="G272" s="14">
        <v>23814655</v>
      </c>
      <c r="H272" s="24">
        <v>146902801078</v>
      </c>
      <c r="I272" s="14">
        <v>1337</v>
      </c>
      <c r="J272" s="14">
        <v>651290</v>
      </c>
      <c r="K272" s="24">
        <v>3059226115</v>
      </c>
      <c r="L272" s="14">
        <v>33837</v>
      </c>
      <c r="M272" s="14">
        <v>23733527</v>
      </c>
      <c r="N272" s="14">
        <v>13838</v>
      </c>
      <c r="O272" s="14">
        <v>9216857</v>
      </c>
      <c r="P272" s="14">
        <v>164</v>
      </c>
      <c r="Q272" s="14">
        <v>28902</v>
      </c>
      <c r="R272" s="14">
        <v>9838</v>
      </c>
      <c r="S272" s="15">
        <v>10216109</v>
      </c>
      <c r="T272" s="18"/>
      <c r="U272" s="18"/>
      <c r="V272" s="16"/>
      <c r="W272" s="16"/>
      <c r="X272" s="16"/>
      <c r="Y272" s="16"/>
      <c r="Z272" s="16"/>
      <c r="AA272" s="16"/>
      <c r="AB272" s="16"/>
      <c r="AC272" s="16"/>
      <c r="AD272" s="16"/>
      <c r="AE272" s="16"/>
      <c r="AF272" s="16"/>
      <c r="AG272" s="16"/>
      <c r="AH272" s="16"/>
    </row>
    <row r="273" spans="1:34" ht="12" customHeight="1">
      <c r="A273" s="13" t="s">
        <v>37</v>
      </c>
      <c r="B273" s="14">
        <v>4213</v>
      </c>
      <c r="C273" s="14">
        <v>3399363</v>
      </c>
      <c r="D273" s="14">
        <v>104374</v>
      </c>
      <c r="E273" s="14">
        <v>63262959</v>
      </c>
      <c r="F273" s="14">
        <v>49117</v>
      </c>
      <c r="G273" s="14">
        <v>21499923</v>
      </c>
      <c r="H273" s="24">
        <v>129569851674</v>
      </c>
      <c r="I273" s="14">
        <v>1512</v>
      </c>
      <c r="J273" s="14">
        <v>875619</v>
      </c>
      <c r="K273" s="24">
        <v>3360551927</v>
      </c>
      <c r="L273" s="14">
        <v>31061</v>
      </c>
      <c r="M273" s="14">
        <v>23235103</v>
      </c>
      <c r="N273" s="14">
        <v>13325</v>
      </c>
      <c r="O273" s="14">
        <v>8839392</v>
      </c>
      <c r="P273" s="14">
        <v>94</v>
      </c>
      <c r="Q273" s="14">
        <v>21912</v>
      </c>
      <c r="R273" s="14">
        <v>9265</v>
      </c>
      <c r="S273" s="15">
        <v>8791010</v>
      </c>
      <c r="T273" s="18"/>
      <c r="U273" s="18"/>
      <c r="V273" s="16"/>
      <c r="W273" s="16"/>
      <c r="X273" s="16"/>
      <c r="Y273" s="16"/>
      <c r="Z273" s="16"/>
      <c r="AA273" s="16"/>
      <c r="AB273" s="16"/>
      <c r="AC273" s="16"/>
      <c r="AD273" s="16"/>
      <c r="AE273" s="16"/>
      <c r="AF273" s="16"/>
      <c r="AG273" s="16"/>
      <c r="AH273" s="16"/>
    </row>
    <row r="274" spans="1:34" ht="12" customHeight="1">
      <c r="A274" s="13" t="s">
        <v>38</v>
      </c>
      <c r="B274" s="14">
        <v>1463</v>
      </c>
      <c r="C274" s="14">
        <v>1521140</v>
      </c>
      <c r="D274" s="14">
        <v>112015</v>
      </c>
      <c r="E274" s="14">
        <v>63569586</v>
      </c>
      <c r="F274" s="14">
        <v>51592</v>
      </c>
      <c r="G274" s="14">
        <v>23299411</v>
      </c>
      <c r="H274" s="21">
        <v>146292856362</v>
      </c>
      <c r="I274" s="14">
        <v>1613</v>
      </c>
      <c r="J274" s="14">
        <v>890369</v>
      </c>
      <c r="K274" s="21">
        <v>3979697038</v>
      </c>
      <c r="L274" s="14">
        <v>31950</v>
      </c>
      <c r="M274" s="14">
        <v>20703978</v>
      </c>
      <c r="N274" s="14">
        <v>15705</v>
      </c>
      <c r="O274" s="14">
        <v>9498494</v>
      </c>
      <c r="P274" s="14">
        <v>207</v>
      </c>
      <c r="Q274" s="14">
        <v>67681</v>
      </c>
      <c r="R274" s="14">
        <v>10948</v>
      </c>
      <c r="S274" s="15">
        <v>9109653</v>
      </c>
      <c r="T274" s="18"/>
      <c r="U274" s="18"/>
      <c r="V274" s="16"/>
      <c r="W274" s="16"/>
      <c r="X274" s="16"/>
      <c r="Y274" s="16"/>
      <c r="Z274" s="16"/>
      <c r="AA274" s="16"/>
      <c r="AB274" s="16"/>
      <c r="AC274" s="16"/>
      <c r="AD274" s="16"/>
      <c r="AE274" s="16"/>
      <c r="AF274" s="16"/>
      <c r="AG274" s="16"/>
      <c r="AH274" s="16"/>
    </row>
    <row r="275" spans="1:19" ht="12" customHeight="1">
      <c r="A275" s="26" t="s">
        <v>58</v>
      </c>
      <c r="B275" s="6">
        <v>4193</v>
      </c>
      <c r="C275" s="6">
        <v>8354901</v>
      </c>
      <c r="D275" s="6">
        <v>1121597</v>
      </c>
      <c r="E275" s="6">
        <v>719996798</v>
      </c>
      <c r="F275" s="6">
        <v>494079</v>
      </c>
      <c r="G275" s="6">
        <v>214440304</v>
      </c>
      <c r="H275" s="22">
        <v>1383297017144</v>
      </c>
      <c r="I275" s="6">
        <v>14724</v>
      </c>
      <c r="J275" s="6">
        <v>9687258</v>
      </c>
      <c r="K275" s="22">
        <v>35997018001</v>
      </c>
      <c r="L275" s="6">
        <v>333225</v>
      </c>
      <c r="M275" s="6">
        <v>244040528</v>
      </c>
      <c r="N275" s="6">
        <v>151453</v>
      </c>
      <c r="O275" s="6">
        <v>105250381</v>
      </c>
      <c r="P275" s="6">
        <v>1579</v>
      </c>
      <c r="Q275" s="6">
        <v>539856</v>
      </c>
      <c r="R275" s="6">
        <v>126537</v>
      </c>
      <c r="S275" s="8">
        <v>146038471</v>
      </c>
    </row>
    <row r="276" spans="1:19" ht="12">
      <c r="A276" s="13" t="s">
        <v>27</v>
      </c>
      <c r="B276" s="14">
        <v>252</v>
      </c>
      <c r="C276" s="14">
        <v>246413</v>
      </c>
      <c r="D276" s="14">
        <v>93161</v>
      </c>
      <c r="E276" s="14">
        <v>59051858</v>
      </c>
      <c r="F276" s="14">
        <v>39140</v>
      </c>
      <c r="G276" s="14">
        <v>17009476</v>
      </c>
      <c r="H276" s="23">
        <v>114953617414</v>
      </c>
      <c r="I276" s="14">
        <v>1406</v>
      </c>
      <c r="J276" s="14">
        <v>963807</v>
      </c>
      <c r="K276" s="23">
        <v>3283812926</v>
      </c>
      <c r="L276" s="14">
        <v>26222</v>
      </c>
      <c r="M276" s="14">
        <v>24421904</v>
      </c>
      <c r="N276" s="14">
        <v>17500</v>
      </c>
      <c r="O276" s="14">
        <v>10125619</v>
      </c>
      <c r="P276" s="14">
        <v>652</v>
      </c>
      <c r="Q276" s="14">
        <v>288660</v>
      </c>
      <c r="R276" s="14">
        <v>8241</v>
      </c>
      <c r="S276" s="15">
        <v>6242392</v>
      </c>
    </row>
    <row r="277" spans="1:34" ht="12" customHeight="1">
      <c r="A277" s="13" t="s">
        <v>28</v>
      </c>
      <c r="B277" s="14">
        <v>68</v>
      </c>
      <c r="C277" s="14">
        <v>295819</v>
      </c>
      <c r="D277" s="14">
        <v>101852</v>
      </c>
      <c r="E277" s="14">
        <v>61424926</v>
      </c>
      <c r="F277" s="14">
        <v>42164</v>
      </c>
      <c r="G277" s="14">
        <v>17941688</v>
      </c>
      <c r="H277" s="23">
        <v>115227480541</v>
      </c>
      <c r="I277" s="14">
        <v>1390</v>
      </c>
      <c r="J277" s="14">
        <v>626885</v>
      </c>
      <c r="K277" s="23">
        <v>3078558840</v>
      </c>
      <c r="L277" s="14">
        <v>32339</v>
      </c>
      <c r="M277" s="14">
        <v>23753330</v>
      </c>
      <c r="N277" s="14">
        <v>16927</v>
      </c>
      <c r="O277" s="14">
        <v>10303832</v>
      </c>
      <c r="P277" s="14">
        <v>158</v>
      </c>
      <c r="Q277" s="14">
        <v>77009</v>
      </c>
      <c r="R277" s="14">
        <v>8874</v>
      </c>
      <c r="S277" s="15">
        <v>8722182</v>
      </c>
      <c r="T277" s="18"/>
      <c r="U277" s="18"/>
      <c r="V277" s="16"/>
      <c r="W277" s="16"/>
      <c r="X277" s="16"/>
      <c r="Y277" s="16"/>
      <c r="Z277" s="16"/>
      <c r="AA277" s="16"/>
      <c r="AB277" s="16"/>
      <c r="AC277" s="16"/>
      <c r="AD277" s="16"/>
      <c r="AE277" s="16"/>
      <c r="AF277" s="16"/>
      <c r="AG277" s="16"/>
      <c r="AH277" s="16"/>
    </row>
    <row r="278" spans="1:34" ht="12" customHeight="1">
      <c r="A278" s="13" t="s">
        <v>29</v>
      </c>
      <c r="B278" s="14">
        <v>80</v>
      </c>
      <c r="C278" s="14">
        <v>105601</v>
      </c>
      <c r="D278" s="14">
        <v>116863</v>
      </c>
      <c r="E278" s="14">
        <v>81267130</v>
      </c>
      <c r="F278" s="14">
        <v>48465</v>
      </c>
      <c r="G278" s="14">
        <v>21859204</v>
      </c>
      <c r="H278" s="23">
        <v>134812123058</v>
      </c>
      <c r="I278" s="14">
        <v>1552</v>
      </c>
      <c r="J278" s="14">
        <v>689955</v>
      </c>
      <c r="K278" s="23">
        <v>3742641691</v>
      </c>
      <c r="L278" s="14">
        <v>38436</v>
      </c>
      <c r="M278" s="14">
        <v>26859205</v>
      </c>
      <c r="N278" s="14">
        <v>17491</v>
      </c>
      <c r="O278" s="14">
        <v>12490963</v>
      </c>
      <c r="P278" s="14">
        <v>103</v>
      </c>
      <c r="Q278" s="14">
        <v>38340</v>
      </c>
      <c r="R278" s="14">
        <v>10816</v>
      </c>
      <c r="S278" s="15">
        <v>19329463</v>
      </c>
      <c r="T278" s="18"/>
      <c r="U278" s="18"/>
      <c r="V278" s="16"/>
      <c r="W278" s="16"/>
      <c r="X278" s="16"/>
      <c r="Y278" s="16"/>
      <c r="Z278" s="16"/>
      <c r="AA278" s="16"/>
      <c r="AB278" s="16"/>
      <c r="AC278" s="16"/>
      <c r="AD278" s="16"/>
      <c r="AE278" s="16"/>
      <c r="AF278" s="16"/>
      <c r="AG278" s="16"/>
      <c r="AH278" s="16"/>
    </row>
    <row r="279" spans="1:34" ht="12" customHeight="1">
      <c r="A279" s="13" t="s">
        <v>30</v>
      </c>
      <c r="B279" s="14">
        <v>151</v>
      </c>
      <c r="C279" s="14">
        <v>4555007</v>
      </c>
      <c r="D279" s="14">
        <v>109394</v>
      </c>
      <c r="E279" s="14">
        <v>69404132</v>
      </c>
      <c r="F279" s="14">
        <v>46240</v>
      </c>
      <c r="G279" s="14">
        <v>20141514</v>
      </c>
      <c r="H279" s="24">
        <v>121257015269</v>
      </c>
      <c r="I279" s="14">
        <v>1411</v>
      </c>
      <c r="J279" s="14">
        <v>1458519</v>
      </c>
      <c r="K279" s="24">
        <v>5647722926</v>
      </c>
      <c r="L279" s="14">
        <v>35588</v>
      </c>
      <c r="M279" s="14">
        <v>23857829</v>
      </c>
      <c r="N279" s="14">
        <v>15280</v>
      </c>
      <c r="O279" s="14">
        <v>11445813</v>
      </c>
      <c r="P279" s="14">
        <v>119</v>
      </c>
      <c r="Q279" s="14">
        <v>23831</v>
      </c>
      <c r="R279" s="14">
        <v>10756</v>
      </c>
      <c r="S279" s="15">
        <v>12476626</v>
      </c>
      <c r="T279" s="18"/>
      <c r="U279" s="18"/>
      <c r="V279" s="16"/>
      <c r="W279" s="16"/>
      <c r="X279" s="16"/>
      <c r="Y279" s="16"/>
      <c r="Z279" s="16"/>
      <c r="AA279" s="16"/>
      <c r="AB279" s="16"/>
      <c r="AC279" s="16"/>
      <c r="AD279" s="16"/>
      <c r="AE279" s="16"/>
      <c r="AF279" s="16"/>
      <c r="AG279" s="16"/>
      <c r="AH279" s="16"/>
    </row>
    <row r="280" spans="1:34" ht="12" customHeight="1">
      <c r="A280" s="13" t="s">
        <v>31</v>
      </c>
      <c r="B280" s="14">
        <v>93</v>
      </c>
      <c r="C280" s="14">
        <v>365354</v>
      </c>
      <c r="D280" s="14">
        <v>105091</v>
      </c>
      <c r="E280" s="14">
        <v>67633312</v>
      </c>
      <c r="F280" s="14">
        <v>44570</v>
      </c>
      <c r="G280" s="14">
        <v>19073768</v>
      </c>
      <c r="H280" s="24">
        <v>122834791525</v>
      </c>
      <c r="I280" s="14">
        <v>1400</v>
      </c>
      <c r="J280" s="14">
        <v>767409</v>
      </c>
      <c r="K280" s="24">
        <v>2701608442</v>
      </c>
      <c r="L280" s="14">
        <v>34400</v>
      </c>
      <c r="M280" s="14">
        <v>26521656</v>
      </c>
      <c r="N280" s="14">
        <v>14642</v>
      </c>
      <c r="O280" s="14">
        <v>10435463</v>
      </c>
      <c r="P280" s="14">
        <v>58</v>
      </c>
      <c r="Q280" s="14">
        <v>12574</v>
      </c>
      <c r="R280" s="14">
        <v>10021</v>
      </c>
      <c r="S280" s="15">
        <v>10822442</v>
      </c>
      <c r="T280" s="18"/>
      <c r="U280" s="18"/>
      <c r="V280" s="16"/>
      <c r="W280" s="16"/>
      <c r="X280" s="16"/>
      <c r="Y280" s="16"/>
      <c r="Z280" s="16"/>
      <c r="AA280" s="16"/>
      <c r="AB280" s="16"/>
      <c r="AC280" s="16"/>
      <c r="AD280" s="16"/>
      <c r="AE280" s="16"/>
      <c r="AF280" s="16"/>
      <c r="AG280" s="16"/>
      <c r="AH280" s="16"/>
    </row>
    <row r="281" spans="1:34" ht="12" customHeight="1">
      <c r="A281" s="13" t="s">
        <v>32</v>
      </c>
      <c r="B281" s="14">
        <v>76</v>
      </c>
      <c r="C281" s="14">
        <v>168073</v>
      </c>
      <c r="D281" s="14">
        <v>108540</v>
      </c>
      <c r="E281" s="14">
        <v>66665822</v>
      </c>
      <c r="F281" s="14">
        <v>48982</v>
      </c>
      <c r="G281" s="14">
        <v>21872796</v>
      </c>
      <c r="H281" s="24">
        <v>144434270176</v>
      </c>
      <c r="I281" s="14">
        <v>1344</v>
      </c>
      <c r="J281" s="14">
        <v>639458</v>
      </c>
      <c r="K281" s="24">
        <v>2946460269</v>
      </c>
      <c r="L281" s="14">
        <v>33825</v>
      </c>
      <c r="M281" s="14">
        <v>24591539</v>
      </c>
      <c r="N281" s="14">
        <v>14138</v>
      </c>
      <c r="O281" s="14">
        <v>10193863</v>
      </c>
      <c r="P281" s="14">
        <v>82</v>
      </c>
      <c r="Q281" s="14">
        <v>17906</v>
      </c>
      <c r="R281" s="14">
        <v>10169</v>
      </c>
      <c r="S281" s="15">
        <v>9350261</v>
      </c>
      <c r="T281" s="18"/>
      <c r="U281" s="18"/>
      <c r="V281" s="16"/>
      <c r="W281" s="16"/>
      <c r="X281" s="16"/>
      <c r="Y281" s="16"/>
      <c r="Z281" s="16"/>
      <c r="AA281" s="16"/>
      <c r="AB281" s="16"/>
      <c r="AC281" s="16"/>
      <c r="AD281" s="16"/>
      <c r="AE281" s="16"/>
      <c r="AF281" s="16"/>
      <c r="AG281" s="16"/>
      <c r="AH281" s="16"/>
    </row>
    <row r="282" spans="1:34" ht="12" customHeight="1">
      <c r="A282" s="13" t="s">
        <v>150</v>
      </c>
      <c r="B282" s="14">
        <v>77</v>
      </c>
      <c r="C282" s="14">
        <v>191510</v>
      </c>
      <c r="D282" s="14">
        <v>124679</v>
      </c>
      <c r="E282" s="14">
        <v>70277557</v>
      </c>
      <c r="F282" s="14">
        <v>58071</v>
      </c>
      <c r="G282" s="14">
        <v>21227186</v>
      </c>
      <c r="H282" s="24">
        <v>159781175116</v>
      </c>
      <c r="I282" s="14">
        <v>1666</v>
      </c>
      <c r="J282" s="14">
        <v>1477421</v>
      </c>
      <c r="K282" s="24">
        <v>4379881517</v>
      </c>
      <c r="L282" s="14">
        <v>37902</v>
      </c>
      <c r="M282" s="14">
        <v>23230082</v>
      </c>
      <c r="N282" s="14">
        <v>14987</v>
      </c>
      <c r="O282" s="14">
        <v>10819204</v>
      </c>
      <c r="P282" s="14">
        <v>106</v>
      </c>
      <c r="Q282" s="14">
        <v>18718</v>
      </c>
      <c r="R282" s="14">
        <v>11947</v>
      </c>
      <c r="S282" s="15">
        <v>13504946</v>
      </c>
      <c r="T282" s="18"/>
      <c r="U282" s="18"/>
      <c r="V282" s="16"/>
      <c r="W282" s="16"/>
      <c r="X282" s="16"/>
      <c r="Y282" s="16"/>
      <c r="Z282" s="16"/>
      <c r="AA282" s="16"/>
      <c r="AB282" s="16"/>
      <c r="AC282" s="16"/>
      <c r="AD282" s="16"/>
      <c r="AE282" s="16"/>
      <c r="AF282" s="16"/>
      <c r="AG282" s="16"/>
      <c r="AH282" s="16"/>
    </row>
    <row r="283" spans="1:34" ht="12" customHeight="1">
      <c r="A283" s="13" t="s">
        <v>151</v>
      </c>
      <c r="B283" s="14">
        <v>438</v>
      </c>
      <c r="C283" s="14">
        <v>586795</v>
      </c>
      <c r="D283" s="14">
        <v>114110</v>
      </c>
      <c r="E283" s="14">
        <v>76757707</v>
      </c>
      <c r="F283" s="14">
        <v>54624</v>
      </c>
      <c r="G283" s="14">
        <v>24656958</v>
      </c>
      <c r="H283" s="24">
        <v>156585065242</v>
      </c>
      <c r="I283" s="14">
        <v>1368</v>
      </c>
      <c r="J283" s="14">
        <v>705174</v>
      </c>
      <c r="K283" s="24">
        <v>3877480058</v>
      </c>
      <c r="L283" s="14">
        <v>32388</v>
      </c>
      <c r="M283" s="14">
        <v>26549708</v>
      </c>
      <c r="N283" s="14">
        <v>13818</v>
      </c>
      <c r="O283" s="14">
        <v>10202884</v>
      </c>
      <c r="P283" s="14">
        <v>51</v>
      </c>
      <c r="Q283" s="14">
        <v>20761</v>
      </c>
      <c r="R283" s="14">
        <v>11861</v>
      </c>
      <c r="S283" s="15">
        <v>14622221</v>
      </c>
      <c r="T283" s="18"/>
      <c r="U283" s="18"/>
      <c r="V283" s="16"/>
      <c r="W283" s="16"/>
      <c r="X283" s="16"/>
      <c r="Y283" s="16"/>
      <c r="Z283" s="16"/>
      <c r="AA283" s="16"/>
      <c r="AB283" s="16"/>
      <c r="AC283" s="16"/>
      <c r="AD283" s="16"/>
      <c r="AE283" s="16"/>
      <c r="AF283" s="16"/>
      <c r="AG283" s="16"/>
      <c r="AH283" s="16"/>
    </row>
    <row r="284" spans="1:34" ht="12" customHeight="1">
      <c r="A284" s="13" t="s">
        <v>35</v>
      </c>
      <c r="B284" s="14">
        <v>77</v>
      </c>
      <c r="C284" s="14">
        <v>202354</v>
      </c>
      <c r="D284" s="14">
        <v>123116</v>
      </c>
      <c r="E284" s="14">
        <v>78725439</v>
      </c>
      <c r="F284" s="14">
        <v>59899</v>
      </c>
      <c r="G284" s="14">
        <v>28311581</v>
      </c>
      <c r="H284" s="24">
        <v>165910693953</v>
      </c>
      <c r="I284" s="14">
        <v>1897</v>
      </c>
      <c r="J284" s="14">
        <v>1716349</v>
      </c>
      <c r="K284" s="24">
        <v>3845945598</v>
      </c>
      <c r="L284" s="14">
        <v>34385</v>
      </c>
      <c r="M284" s="14">
        <v>23928780</v>
      </c>
      <c r="N284" s="14">
        <v>14371</v>
      </c>
      <c r="O284" s="14">
        <v>9983296</v>
      </c>
      <c r="P284" s="14">
        <v>119</v>
      </c>
      <c r="Q284" s="14">
        <v>22031</v>
      </c>
      <c r="R284" s="14">
        <v>12445</v>
      </c>
      <c r="S284" s="15">
        <v>14763402</v>
      </c>
      <c r="T284" s="18"/>
      <c r="U284" s="18"/>
      <c r="V284" s="16"/>
      <c r="W284" s="16"/>
      <c r="X284" s="16"/>
      <c r="Y284" s="16"/>
      <c r="Z284" s="16"/>
      <c r="AA284" s="16"/>
      <c r="AB284" s="16"/>
      <c r="AC284" s="16"/>
      <c r="AD284" s="16"/>
      <c r="AE284" s="16"/>
      <c r="AF284" s="16"/>
      <c r="AG284" s="16"/>
      <c r="AH284" s="16"/>
    </row>
    <row r="285" spans="1:34" ht="12" customHeight="1">
      <c r="A285" s="13" t="s">
        <v>152</v>
      </c>
      <c r="B285" s="14">
        <v>2881</v>
      </c>
      <c r="C285" s="14">
        <v>1637975</v>
      </c>
      <c r="D285" s="14">
        <v>124791</v>
      </c>
      <c r="E285" s="14">
        <v>88788915</v>
      </c>
      <c r="F285" s="14">
        <v>51924</v>
      </c>
      <c r="G285" s="14">
        <v>22346133</v>
      </c>
      <c r="H285" s="24">
        <v>147500784850</v>
      </c>
      <c r="I285" s="14">
        <v>1290</v>
      </c>
      <c r="J285" s="14">
        <v>642281</v>
      </c>
      <c r="K285" s="24">
        <v>2492905735</v>
      </c>
      <c r="L285" s="14">
        <v>27740</v>
      </c>
      <c r="M285" s="14">
        <v>20326493</v>
      </c>
      <c r="N285" s="14">
        <v>12299</v>
      </c>
      <c r="O285" s="14">
        <v>9249445</v>
      </c>
      <c r="P285" s="14">
        <v>131</v>
      </c>
      <c r="Q285" s="14">
        <v>20026</v>
      </c>
      <c r="R285" s="14">
        <v>31407</v>
      </c>
      <c r="S285" s="15">
        <v>36204536</v>
      </c>
      <c r="T285" s="18"/>
      <c r="U285" s="18"/>
      <c r="V285" s="16"/>
      <c r="W285" s="16"/>
      <c r="X285" s="16"/>
      <c r="Y285" s="16"/>
      <c r="Z285" s="16"/>
      <c r="AA285" s="16"/>
      <c r="AB285" s="16"/>
      <c r="AC285" s="16"/>
      <c r="AD285" s="16"/>
      <c r="AE285" s="16"/>
      <c r="AF285" s="16"/>
      <c r="AG285" s="16"/>
      <c r="AH285" s="16"/>
    </row>
    <row r="286" spans="1:20" s="31" customFormat="1" ht="12">
      <c r="A286" s="28" t="s">
        <v>59</v>
      </c>
      <c r="B286" s="29"/>
      <c r="C286" s="29"/>
      <c r="D286" s="29"/>
      <c r="E286" s="29"/>
      <c r="F286" s="29"/>
      <c r="G286" s="29"/>
      <c r="H286" s="29"/>
      <c r="I286" s="29"/>
      <c r="J286" s="29"/>
      <c r="K286" s="29"/>
      <c r="L286" s="29"/>
      <c r="M286" s="29"/>
      <c r="N286" s="29"/>
      <c r="O286" s="29"/>
      <c r="P286" s="29"/>
      <c r="Q286" s="29"/>
      <c r="R286" s="29"/>
      <c r="S286" s="29"/>
      <c r="T286" s="30"/>
    </row>
    <row r="287" spans="1:20" ht="12">
      <c r="A287" s="32" t="s">
        <v>60</v>
      </c>
      <c r="D287" s="29"/>
      <c r="E287" s="29"/>
      <c r="H287" s="29"/>
      <c r="I287" s="29"/>
      <c r="J287" s="29"/>
      <c r="K287" s="29"/>
      <c r="L287" s="29"/>
      <c r="M287" s="29"/>
      <c r="N287" s="29"/>
      <c r="O287" s="29"/>
      <c r="P287" s="29"/>
      <c r="Q287" s="29"/>
      <c r="R287" s="29"/>
      <c r="S287" s="29"/>
      <c r="T287" s="29"/>
    </row>
    <row r="288" spans="1:19" ht="12">
      <c r="A288" s="33" t="s">
        <v>61</v>
      </c>
      <c r="B288" s="30"/>
      <c r="C288" s="30"/>
      <c r="D288" s="30"/>
      <c r="E288" s="30"/>
      <c r="F288" s="30"/>
      <c r="G288" s="30"/>
      <c r="H288" s="30"/>
      <c r="I288" s="30"/>
      <c r="J288" s="30"/>
      <c r="K288" s="30"/>
      <c r="L288" s="30"/>
      <c r="M288" s="30"/>
      <c r="N288" s="30"/>
      <c r="O288" s="30"/>
      <c r="P288" s="30"/>
      <c r="Q288" s="30"/>
      <c r="R288" s="30"/>
      <c r="S288" s="30"/>
    </row>
    <row r="289" spans="1:19" ht="12">
      <c r="A289" s="33"/>
      <c r="B289" s="34"/>
      <c r="C289" s="29"/>
      <c r="D289" s="29"/>
      <c r="E289" s="29"/>
      <c r="F289" s="29"/>
      <c r="G289" s="29"/>
      <c r="H289" s="29"/>
      <c r="I289" s="29"/>
      <c r="J289" s="29"/>
      <c r="K289" s="29"/>
      <c r="L289" s="29"/>
      <c r="M289" s="29"/>
      <c r="N289" s="29"/>
      <c r="O289" s="29"/>
      <c r="P289" s="29"/>
      <c r="Q289" s="29"/>
      <c r="R289" s="29"/>
      <c r="S289" s="29"/>
    </row>
    <row r="290" spans="1:19" ht="12">
      <c r="A290" s="35" t="s">
        <v>62</v>
      </c>
      <c r="B290" s="34">
        <v>44160</v>
      </c>
      <c r="C290" s="29"/>
      <c r="D290" s="29"/>
      <c r="E290" s="29"/>
      <c r="F290" s="29"/>
      <c r="G290" s="29"/>
      <c r="H290" s="29"/>
      <c r="I290" s="29"/>
      <c r="J290" s="29"/>
      <c r="K290" s="29"/>
      <c r="L290" s="29"/>
      <c r="M290" s="29"/>
      <c r="N290" s="29"/>
      <c r="O290" s="29"/>
      <c r="P290" s="29"/>
      <c r="Q290" s="29"/>
      <c r="R290" s="29"/>
      <c r="S290" s="29"/>
    </row>
    <row r="291" spans="2:16" ht="9.75" customHeight="1">
      <c r="B291" s="29"/>
      <c r="C291" s="29"/>
      <c r="D291" s="29"/>
      <c r="E291" s="29"/>
      <c r="F291" s="29"/>
      <c r="G291" s="29"/>
      <c r="H291" s="29"/>
      <c r="I291" s="29"/>
      <c r="J291" s="29"/>
      <c r="K291" s="29"/>
      <c r="L291" s="29"/>
      <c r="M291" s="29"/>
      <c r="N291" s="29"/>
      <c r="O291" s="29"/>
      <c r="P291" s="29"/>
    </row>
    <row r="292" spans="2:19" ht="13.5" customHeight="1">
      <c r="B292" s="93"/>
      <c r="C292" s="93"/>
      <c r="D292" s="93"/>
      <c r="E292" s="93"/>
      <c r="F292" s="93"/>
      <c r="G292" s="93"/>
      <c r="H292" s="93"/>
      <c r="I292" s="93"/>
      <c r="J292" s="93"/>
      <c r="K292" s="93"/>
      <c r="L292" s="93"/>
      <c r="M292" s="93"/>
      <c r="N292" s="93"/>
      <c r="O292" s="93"/>
      <c r="P292" s="93"/>
      <c r="Q292" s="93"/>
      <c r="R292" s="93"/>
      <c r="S292" s="93"/>
    </row>
    <row r="293" spans="2:19" ht="12.75" customHeight="1">
      <c r="B293" s="37"/>
      <c r="C293" s="37"/>
      <c r="D293" s="37"/>
      <c r="E293" s="37"/>
      <c r="F293" s="37"/>
      <c r="G293" s="37"/>
      <c r="H293" s="37"/>
      <c r="I293" s="37"/>
      <c r="J293" s="37"/>
      <c r="K293" s="37"/>
      <c r="L293" s="37"/>
      <c r="M293" s="37"/>
      <c r="N293" s="37"/>
      <c r="O293" s="37"/>
      <c r="P293" s="37"/>
      <c r="Q293" s="37"/>
      <c r="R293" s="37"/>
      <c r="S293" s="37"/>
    </row>
    <row r="294" spans="2:19" ht="12">
      <c r="B294" s="29"/>
      <c r="C294" s="29"/>
      <c r="D294" s="29"/>
      <c r="E294" s="29"/>
      <c r="F294" s="29"/>
      <c r="G294" s="29"/>
      <c r="H294" s="29"/>
      <c r="I294" s="29"/>
      <c r="J294" s="29"/>
      <c r="K294" s="29"/>
      <c r="L294" s="29"/>
      <c r="M294" s="29"/>
      <c r="N294" s="29"/>
      <c r="O294" s="29"/>
      <c r="P294" s="29"/>
      <c r="Q294" s="29"/>
      <c r="R294" s="29"/>
      <c r="S294" s="29"/>
    </row>
    <row r="295" spans="2:19" ht="12">
      <c r="B295" s="29"/>
      <c r="C295" s="29"/>
      <c r="D295" s="29"/>
      <c r="E295" s="29"/>
      <c r="F295" s="29"/>
      <c r="G295" s="29"/>
      <c r="H295" s="29"/>
      <c r="I295" s="29"/>
      <c r="J295" s="29"/>
      <c r="K295" s="29"/>
      <c r="L295" s="29"/>
      <c r="M295" s="29"/>
      <c r="N295" s="29"/>
      <c r="O295" s="29"/>
      <c r="P295" s="29"/>
      <c r="Q295" s="29"/>
      <c r="R295" s="29"/>
      <c r="S295" s="29"/>
    </row>
    <row r="298" spans="2:19" ht="12">
      <c r="B298" s="29"/>
      <c r="C298" s="29"/>
      <c r="D298" s="29"/>
      <c r="E298" s="29"/>
      <c r="F298" s="29"/>
      <c r="G298" s="29"/>
      <c r="H298" s="29"/>
      <c r="I298" s="29"/>
      <c r="J298" s="29"/>
      <c r="K298" s="29"/>
      <c r="L298" s="29"/>
      <c r="M298" s="29"/>
      <c r="N298" s="29"/>
      <c r="O298" s="29"/>
      <c r="P298" s="29"/>
      <c r="Q298" s="29"/>
      <c r="R298" s="29"/>
      <c r="S298" s="29"/>
    </row>
  </sheetData>
  <sheetProtection/>
  <mergeCells count="13">
    <mergeCell ref="A1:S1"/>
    <mergeCell ref="A2:A5"/>
    <mergeCell ref="B2:C3"/>
    <mergeCell ref="D2:S2"/>
    <mergeCell ref="D3:E3"/>
    <mergeCell ref="F3:H3"/>
    <mergeCell ref="I3:K3"/>
    <mergeCell ref="L3:M3"/>
    <mergeCell ref="N3:O3"/>
    <mergeCell ref="P3:Q3"/>
    <mergeCell ref="R3:S3"/>
    <mergeCell ref="H4:H5"/>
    <mergeCell ref="K4:K5"/>
  </mergeCells>
  <printOptions/>
  <pageMargins left="0.7500000000000001" right="0.7500000000000001" top="1" bottom="1" header="0.5" footer="0.5"/>
  <pageSetup fitToHeight="0" fitToWidth="0"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102</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12446</v>
      </c>
      <c r="C7" s="42">
        <v>11592337</v>
      </c>
      <c r="D7" s="42">
        <v>1325426</v>
      </c>
      <c r="E7" s="42">
        <v>800524578</v>
      </c>
      <c r="F7" s="42">
        <v>650725</v>
      </c>
      <c r="G7" s="42">
        <v>318925880</v>
      </c>
      <c r="H7" s="43">
        <v>1573666928459</v>
      </c>
      <c r="I7" s="42">
        <v>30730</v>
      </c>
      <c r="J7" s="42">
        <v>19955266</v>
      </c>
      <c r="K7" s="43">
        <v>54686900791</v>
      </c>
      <c r="L7" s="42">
        <v>329776</v>
      </c>
      <c r="M7" s="42">
        <v>202912404</v>
      </c>
      <c r="N7" s="42">
        <v>191911</v>
      </c>
      <c r="O7" s="42">
        <v>143970124</v>
      </c>
      <c r="P7" s="42">
        <v>11444</v>
      </c>
      <c r="Q7" s="42">
        <v>5847302</v>
      </c>
      <c r="R7" s="44">
        <v>110840</v>
      </c>
      <c r="S7" s="45">
        <v>108913603</v>
      </c>
    </row>
    <row r="8" spans="1:19" s="9" customFormat="1" ht="12" customHeight="1">
      <c r="A8" s="46" t="s">
        <v>65</v>
      </c>
      <c r="B8" s="47">
        <v>631</v>
      </c>
      <c r="C8" s="47">
        <v>423636</v>
      </c>
      <c r="D8" s="47">
        <v>210555</v>
      </c>
      <c r="E8" s="47">
        <v>92891465</v>
      </c>
      <c r="F8" s="47">
        <v>114258</v>
      </c>
      <c r="G8" s="47">
        <v>49976297</v>
      </c>
      <c r="H8" s="48">
        <v>241483569827</v>
      </c>
      <c r="I8" s="47">
        <v>3216</v>
      </c>
      <c r="J8" s="47">
        <v>1467598</v>
      </c>
      <c r="K8" s="48">
        <v>9207406416</v>
      </c>
      <c r="L8" s="47">
        <v>48517</v>
      </c>
      <c r="M8" s="47">
        <v>24138768</v>
      </c>
      <c r="N8" s="47">
        <v>31224</v>
      </c>
      <c r="O8" s="47">
        <v>9486524</v>
      </c>
      <c r="P8" s="47">
        <v>325</v>
      </c>
      <c r="Q8" s="47">
        <v>68431</v>
      </c>
      <c r="R8" s="49">
        <v>13015</v>
      </c>
      <c r="S8" s="50">
        <v>7753848</v>
      </c>
    </row>
    <row r="9" spans="1:47" ht="12" customHeight="1">
      <c r="A9" s="51" t="s">
        <v>66</v>
      </c>
      <c r="B9" s="47">
        <v>17</v>
      </c>
      <c r="C9" s="47">
        <v>5755</v>
      </c>
      <c r="D9" s="47">
        <v>101197</v>
      </c>
      <c r="E9" s="47">
        <v>13754546</v>
      </c>
      <c r="F9" s="47">
        <v>55700</v>
      </c>
      <c r="G9" s="47">
        <v>6278170</v>
      </c>
      <c r="H9" s="48">
        <v>523948209431</v>
      </c>
      <c r="I9" s="47">
        <v>1307</v>
      </c>
      <c r="J9" s="47">
        <v>152472</v>
      </c>
      <c r="K9" s="48">
        <v>6507209760</v>
      </c>
      <c r="L9" s="47">
        <v>16479</v>
      </c>
      <c r="M9" s="47">
        <v>4425770</v>
      </c>
      <c r="N9" s="47">
        <v>14976</v>
      </c>
      <c r="O9" s="47">
        <v>1307235</v>
      </c>
      <c r="P9" s="47">
        <v>106</v>
      </c>
      <c r="Q9" s="47">
        <v>32468</v>
      </c>
      <c r="R9" s="49">
        <v>12629</v>
      </c>
      <c r="S9" s="50">
        <v>1558432</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68</v>
      </c>
      <c r="B10" s="47">
        <v>729</v>
      </c>
      <c r="C10" s="47">
        <v>551745</v>
      </c>
      <c r="D10" s="47">
        <v>139256</v>
      </c>
      <c r="E10" s="47">
        <v>51911635</v>
      </c>
      <c r="F10" s="47">
        <v>82904</v>
      </c>
      <c r="G10" s="47">
        <v>24375293</v>
      </c>
      <c r="H10" s="48">
        <v>157980644958</v>
      </c>
      <c r="I10" s="47">
        <v>2636</v>
      </c>
      <c r="J10" s="47">
        <v>1208748</v>
      </c>
      <c r="K10" s="48">
        <v>5529056816</v>
      </c>
      <c r="L10" s="47">
        <v>25166</v>
      </c>
      <c r="M10" s="47">
        <v>11866261</v>
      </c>
      <c r="N10" s="47">
        <v>18205</v>
      </c>
      <c r="O10" s="47">
        <v>8428777</v>
      </c>
      <c r="P10" s="47">
        <v>450</v>
      </c>
      <c r="Q10" s="47">
        <v>117144</v>
      </c>
      <c r="R10" s="49">
        <v>9895</v>
      </c>
      <c r="S10" s="50">
        <v>5915412</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69</v>
      </c>
      <c r="B11" s="47">
        <v>718</v>
      </c>
      <c r="C11" s="47">
        <v>497134</v>
      </c>
      <c r="D11" s="47">
        <v>117631</v>
      </c>
      <c r="E11" s="47">
        <v>74466208</v>
      </c>
      <c r="F11" s="47">
        <v>49674</v>
      </c>
      <c r="G11" s="47">
        <v>28466734</v>
      </c>
      <c r="H11" s="48">
        <v>84391571901</v>
      </c>
      <c r="I11" s="47">
        <v>4310</v>
      </c>
      <c r="J11" s="47">
        <v>3372590</v>
      </c>
      <c r="K11" s="48">
        <v>5903071921</v>
      </c>
      <c r="L11" s="47">
        <v>36058</v>
      </c>
      <c r="M11" s="47">
        <v>19581937</v>
      </c>
      <c r="N11" s="47">
        <v>16257</v>
      </c>
      <c r="O11" s="47">
        <v>13738449</v>
      </c>
      <c r="P11" s="47">
        <v>2027</v>
      </c>
      <c r="Q11" s="47">
        <v>1260094</v>
      </c>
      <c r="R11" s="49">
        <v>9305</v>
      </c>
      <c r="S11" s="50">
        <v>8046404</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70</v>
      </c>
      <c r="B12" s="47">
        <v>668</v>
      </c>
      <c r="C12" s="47">
        <v>1308403</v>
      </c>
      <c r="D12" s="47">
        <v>117961</v>
      </c>
      <c r="E12" s="47">
        <v>58343923</v>
      </c>
      <c r="F12" s="47">
        <v>65586</v>
      </c>
      <c r="G12" s="47">
        <v>28969392</v>
      </c>
      <c r="H12" s="48">
        <v>125923400639</v>
      </c>
      <c r="I12" s="47">
        <v>4202</v>
      </c>
      <c r="J12" s="47">
        <v>2585157</v>
      </c>
      <c r="K12" s="48">
        <v>6864290763</v>
      </c>
      <c r="L12" s="47">
        <v>24142</v>
      </c>
      <c r="M12" s="47">
        <v>9723884</v>
      </c>
      <c r="N12" s="47">
        <v>13879</v>
      </c>
      <c r="O12" s="47">
        <v>9160024</v>
      </c>
      <c r="P12" s="47">
        <v>931</v>
      </c>
      <c r="Q12" s="47">
        <v>616962</v>
      </c>
      <c r="R12" s="49">
        <v>9221</v>
      </c>
      <c r="S12" s="50">
        <v>7288503</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46" t="s">
        <v>71</v>
      </c>
      <c r="B13" s="47">
        <v>9672</v>
      </c>
      <c r="C13" s="47">
        <v>8386440</v>
      </c>
      <c r="D13" s="47">
        <v>628459</v>
      </c>
      <c r="E13" s="47">
        <v>502774859</v>
      </c>
      <c r="F13" s="47">
        <v>280262</v>
      </c>
      <c r="G13" s="47">
        <v>179554306</v>
      </c>
      <c r="H13" s="48">
        <v>437720318485</v>
      </c>
      <c r="I13" s="47">
        <v>14984</v>
      </c>
      <c r="J13" s="47">
        <v>11156644</v>
      </c>
      <c r="K13" s="48">
        <v>20655585421</v>
      </c>
      <c r="L13" s="47">
        <v>174799</v>
      </c>
      <c r="M13" s="47">
        <v>130981112</v>
      </c>
      <c r="N13" s="47">
        <v>95078</v>
      </c>
      <c r="O13" s="47">
        <v>100894608</v>
      </c>
      <c r="P13" s="47">
        <v>7586</v>
      </c>
      <c r="Q13" s="47">
        <v>3748113</v>
      </c>
      <c r="R13" s="49">
        <v>55750</v>
      </c>
      <c r="S13" s="50">
        <v>76440076</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13" t="s">
        <v>72</v>
      </c>
      <c r="B14" s="52">
        <v>107</v>
      </c>
      <c r="C14" s="52">
        <v>193037</v>
      </c>
      <c r="D14" s="52">
        <v>30577</v>
      </c>
      <c r="E14" s="52">
        <v>23799715</v>
      </c>
      <c r="F14" s="52">
        <v>15179</v>
      </c>
      <c r="G14" s="52">
        <v>8375775</v>
      </c>
      <c r="H14" s="53">
        <v>31150902160</v>
      </c>
      <c r="I14" s="52">
        <v>397</v>
      </c>
      <c r="J14" s="52">
        <v>170369</v>
      </c>
      <c r="K14" s="53">
        <v>560564003</v>
      </c>
      <c r="L14" s="52">
        <v>7278</v>
      </c>
      <c r="M14" s="52">
        <v>6085606</v>
      </c>
      <c r="N14" s="52">
        <v>4518</v>
      </c>
      <c r="O14" s="52">
        <v>5148929</v>
      </c>
      <c r="P14" s="52">
        <v>428</v>
      </c>
      <c r="Q14" s="52">
        <v>170466</v>
      </c>
      <c r="R14" s="54">
        <v>2777</v>
      </c>
      <c r="S14" s="55">
        <v>3848571</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100</v>
      </c>
      <c r="B15" s="52">
        <v>2434</v>
      </c>
      <c r="C15" s="52">
        <v>755159</v>
      </c>
      <c r="D15" s="52">
        <v>149590</v>
      </c>
      <c r="E15" s="52">
        <v>72621652</v>
      </c>
      <c r="F15" s="52">
        <v>87823</v>
      </c>
      <c r="G15" s="52">
        <v>37492111</v>
      </c>
      <c r="H15" s="53">
        <v>178826945246</v>
      </c>
      <c r="I15" s="52">
        <v>2479</v>
      </c>
      <c r="J15" s="52">
        <v>787888</v>
      </c>
      <c r="K15" s="53">
        <v>5970774545</v>
      </c>
      <c r="L15" s="52">
        <v>29241</v>
      </c>
      <c r="M15" s="52">
        <v>16917709</v>
      </c>
      <c r="N15" s="52">
        <v>19385</v>
      </c>
      <c r="O15" s="52">
        <v>8929486</v>
      </c>
      <c r="P15" s="52">
        <v>478</v>
      </c>
      <c r="Q15" s="52">
        <v>57927</v>
      </c>
      <c r="R15" s="54">
        <v>10184</v>
      </c>
      <c r="S15" s="55">
        <v>8436532</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491</v>
      </c>
      <c r="C16" s="52">
        <v>484622</v>
      </c>
      <c r="D16" s="52">
        <v>52531</v>
      </c>
      <c r="E16" s="52">
        <v>49672011</v>
      </c>
      <c r="F16" s="52">
        <v>23215</v>
      </c>
      <c r="G16" s="52">
        <v>19453374</v>
      </c>
      <c r="H16" s="53">
        <v>36209364875</v>
      </c>
      <c r="I16" s="52">
        <v>730</v>
      </c>
      <c r="J16" s="52">
        <v>642254</v>
      </c>
      <c r="K16" s="53">
        <v>935560572</v>
      </c>
      <c r="L16" s="52">
        <v>15371</v>
      </c>
      <c r="M16" s="52">
        <v>14995251</v>
      </c>
      <c r="N16" s="52">
        <v>7766</v>
      </c>
      <c r="O16" s="52">
        <v>7757349</v>
      </c>
      <c r="P16" s="52">
        <v>1223</v>
      </c>
      <c r="Q16" s="52">
        <v>408872</v>
      </c>
      <c r="R16" s="54">
        <v>4226</v>
      </c>
      <c r="S16" s="55">
        <v>6414909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1028</v>
      </c>
      <c r="C17" s="52">
        <v>858021</v>
      </c>
      <c r="D17" s="52">
        <v>49199</v>
      </c>
      <c r="E17" s="52">
        <v>53162696</v>
      </c>
      <c r="F17" s="52">
        <v>19352</v>
      </c>
      <c r="G17" s="52">
        <v>20655750</v>
      </c>
      <c r="H17" s="53">
        <v>26038239770</v>
      </c>
      <c r="I17" s="52">
        <v>759</v>
      </c>
      <c r="J17" s="52">
        <v>768709</v>
      </c>
      <c r="K17" s="53">
        <v>1190054643</v>
      </c>
      <c r="L17" s="52">
        <v>15972</v>
      </c>
      <c r="M17" s="52">
        <v>13798618</v>
      </c>
      <c r="N17" s="52">
        <v>7877</v>
      </c>
      <c r="O17" s="52">
        <v>10845980</v>
      </c>
      <c r="P17" s="52">
        <v>748</v>
      </c>
      <c r="Q17" s="52">
        <v>218604</v>
      </c>
      <c r="R17" s="54">
        <v>4491</v>
      </c>
      <c r="S17" s="55">
        <v>6875035</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1112</v>
      </c>
      <c r="C18" s="52">
        <v>1704748</v>
      </c>
      <c r="D18" s="52">
        <v>68385</v>
      </c>
      <c r="E18" s="52">
        <v>43959545</v>
      </c>
      <c r="F18" s="52">
        <v>24564</v>
      </c>
      <c r="G18" s="52">
        <v>13338306</v>
      </c>
      <c r="H18" s="53">
        <v>36763494026</v>
      </c>
      <c r="I18" s="52">
        <v>2276</v>
      </c>
      <c r="J18" s="52">
        <v>1348177</v>
      </c>
      <c r="K18" s="53">
        <v>2894954545</v>
      </c>
      <c r="L18" s="52">
        <v>23513</v>
      </c>
      <c r="M18" s="52">
        <v>13898383</v>
      </c>
      <c r="N18" s="52">
        <v>10610</v>
      </c>
      <c r="O18" s="52">
        <v>9439135</v>
      </c>
      <c r="P18" s="52">
        <v>447</v>
      </c>
      <c r="Q18" s="52">
        <v>103951</v>
      </c>
      <c r="R18" s="54">
        <v>6975</v>
      </c>
      <c r="S18" s="55">
        <v>5831593</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440</v>
      </c>
      <c r="C19" s="52">
        <v>936299</v>
      </c>
      <c r="D19" s="52">
        <v>34704</v>
      </c>
      <c r="E19" s="52">
        <v>52117831</v>
      </c>
      <c r="F19" s="52">
        <v>12320</v>
      </c>
      <c r="G19" s="52">
        <v>15868116</v>
      </c>
      <c r="H19" s="53">
        <v>15223741312</v>
      </c>
      <c r="I19" s="52">
        <v>1190</v>
      </c>
      <c r="J19" s="52">
        <v>1571992</v>
      </c>
      <c r="K19" s="53">
        <v>1004004559</v>
      </c>
      <c r="L19" s="52">
        <v>9479</v>
      </c>
      <c r="M19" s="52">
        <v>12116580</v>
      </c>
      <c r="N19" s="52">
        <v>5996</v>
      </c>
      <c r="O19" s="52">
        <v>11006795</v>
      </c>
      <c r="P19" s="52">
        <v>834</v>
      </c>
      <c r="Q19" s="52">
        <v>477748</v>
      </c>
      <c r="R19" s="54">
        <v>4885</v>
      </c>
      <c r="S19" s="55">
        <v>11076600</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615</v>
      </c>
      <c r="C20" s="52">
        <v>555281</v>
      </c>
      <c r="D20" s="52">
        <v>47819</v>
      </c>
      <c r="E20" s="52">
        <v>37140541</v>
      </c>
      <c r="F20" s="52">
        <v>14194</v>
      </c>
      <c r="G20" s="52">
        <v>10262222</v>
      </c>
      <c r="H20" s="53">
        <v>17489735506</v>
      </c>
      <c r="I20" s="52">
        <v>1674</v>
      </c>
      <c r="J20" s="52">
        <v>1904812</v>
      </c>
      <c r="K20" s="53">
        <v>2491229741</v>
      </c>
      <c r="L20" s="52">
        <v>18826</v>
      </c>
      <c r="M20" s="52">
        <v>10959753</v>
      </c>
      <c r="N20" s="52">
        <v>8548</v>
      </c>
      <c r="O20" s="52">
        <v>9807783</v>
      </c>
      <c r="P20" s="52">
        <v>753</v>
      </c>
      <c r="Q20" s="52">
        <v>495370</v>
      </c>
      <c r="R20" s="54">
        <v>3824</v>
      </c>
      <c r="S20" s="55">
        <v>3710601</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359</v>
      </c>
      <c r="C21" s="52">
        <v>446000</v>
      </c>
      <c r="D21" s="52">
        <v>38381</v>
      </c>
      <c r="E21" s="52">
        <v>40130243</v>
      </c>
      <c r="F21" s="52">
        <v>10921</v>
      </c>
      <c r="G21" s="52">
        <v>11090497</v>
      </c>
      <c r="H21" s="53">
        <v>10601832294</v>
      </c>
      <c r="I21" s="52">
        <v>1142</v>
      </c>
      <c r="J21" s="52">
        <v>1453538</v>
      </c>
      <c r="K21" s="53">
        <v>1197556238</v>
      </c>
      <c r="L21" s="52">
        <v>14533</v>
      </c>
      <c r="M21" s="52">
        <v>10361243</v>
      </c>
      <c r="N21" s="52">
        <v>7339</v>
      </c>
      <c r="O21" s="52">
        <v>9741887</v>
      </c>
      <c r="P21" s="52">
        <v>887</v>
      </c>
      <c r="Q21" s="52">
        <v>567313</v>
      </c>
      <c r="R21" s="54">
        <v>3559</v>
      </c>
      <c r="S21" s="55">
        <v>6915766</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1270</v>
      </c>
      <c r="C22" s="52">
        <v>1145931</v>
      </c>
      <c r="D22" s="52">
        <v>47887</v>
      </c>
      <c r="E22" s="52">
        <v>58537295</v>
      </c>
      <c r="F22" s="52">
        <v>17545</v>
      </c>
      <c r="G22" s="52">
        <v>17474311</v>
      </c>
      <c r="H22" s="53">
        <v>20754406554</v>
      </c>
      <c r="I22" s="52">
        <v>1782</v>
      </c>
      <c r="J22" s="52">
        <v>1408701</v>
      </c>
      <c r="K22" s="53">
        <v>1992192799</v>
      </c>
      <c r="L22" s="52">
        <v>13984</v>
      </c>
      <c r="M22" s="52">
        <v>12778116</v>
      </c>
      <c r="N22" s="52">
        <v>7808</v>
      </c>
      <c r="O22" s="52">
        <v>12417748</v>
      </c>
      <c r="P22" s="52">
        <v>891</v>
      </c>
      <c r="Q22" s="52">
        <v>978052</v>
      </c>
      <c r="R22" s="54">
        <v>5877</v>
      </c>
      <c r="S22" s="55">
        <v>13480367</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154</v>
      </c>
      <c r="C23" s="52">
        <v>338335</v>
      </c>
      <c r="D23" s="52">
        <v>13560</v>
      </c>
      <c r="E23" s="52">
        <v>23837439</v>
      </c>
      <c r="F23" s="52">
        <v>5595</v>
      </c>
      <c r="G23" s="52">
        <v>6823619</v>
      </c>
      <c r="H23" s="53">
        <v>5289826594</v>
      </c>
      <c r="I23" s="52">
        <v>379</v>
      </c>
      <c r="J23" s="52">
        <v>391337</v>
      </c>
      <c r="K23" s="53">
        <v>285730335</v>
      </c>
      <c r="L23" s="52">
        <v>2769</v>
      </c>
      <c r="M23" s="52">
        <v>5963951</v>
      </c>
      <c r="N23" s="52">
        <v>3083</v>
      </c>
      <c r="O23" s="52">
        <v>6870828</v>
      </c>
      <c r="P23" s="52">
        <v>44</v>
      </c>
      <c r="Q23" s="52">
        <v>3627</v>
      </c>
      <c r="R23" s="54">
        <v>1690</v>
      </c>
      <c r="S23" s="55">
        <v>3784078</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471</v>
      </c>
      <c r="C24" s="52">
        <v>700809</v>
      </c>
      <c r="D24" s="52">
        <v>19767</v>
      </c>
      <c r="E24" s="52">
        <v>25977399</v>
      </c>
      <c r="F24" s="52">
        <v>9651</v>
      </c>
      <c r="G24" s="52">
        <v>8386832</v>
      </c>
      <c r="H24" s="53">
        <v>14232430754</v>
      </c>
      <c r="I24" s="52">
        <v>458</v>
      </c>
      <c r="J24" s="52">
        <v>455944</v>
      </c>
      <c r="K24" s="53">
        <v>361538818</v>
      </c>
      <c r="L24" s="52">
        <v>3865</v>
      </c>
      <c r="M24" s="52">
        <v>6438356</v>
      </c>
      <c r="N24" s="52">
        <v>3636</v>
      </c>
      <c r="O24" s="52">
        <v>6646049</v>
      </c>
      <c r="P24" s="52">
        <v>142</v>
      </c>
      <c r="Q24" s="52">
        <v>170011</v>
      </c>
      <c r="R24" s="54">
        <v>2015</v>
      </c>
      <c r="S24" s="55">
        <v>3880207</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1165</v>
      </c>
      <c r="C25" s="56">
        <v>245327</v>
      </c>
      <c r="D25" s="52">
        <v>13782</v>
      </c>
      <c r="E25" s="52">
        <v>5474657</v>
      </c>
      <c r="F25" s="52">
        <v>2460</v>
      </c>
      <c r="G25" s="52">
        <v>772338</v>
      </c>
      <c r="H25" s="53">
        <v>1097253137</v>
      </c>
      <c r="I25" s="52">
        <v>222</v>
      </c>
      <c r="J25" s="52">
        <v>65099</v>
      </c>
      <c r="K25" s="53">
        <v>58111651</v>
      </c>
      <c r="L25" s="52">
        <v>7618</v>
      </c>
      <c r="M25" s="52">
        <v>3063171</v>
      </c>
      <c r="N25" s="52">
        <v>1857</v>
      </c>
      <c r="O25" s="52">
        <v>945679</v>
      </c>
      <c r="P25" s="52">
        <v>513</v>
      </c>
      <c r="Q25" s="52">
        <v>29533</v>
      </c>
      <c r="R25" s="54">
        <v>1112</v>
      </c>
      <c r="S25" s="55">
        <v>598837</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13</v>
      </c>
      <c r="C26" s="56">
        <v>3714</v>
      </c>
      <c r="D26" s="52">
        <v>22763</v>
      </c>
      <c r="E26" s="52">
        <v>7098441</v>
      </c>
      <c r="F26" s="52">
        <v>13700</v>
      </c>
      <c r="G26" s="52">
        <v>5065261</v>
      </c>
      <c r="H26" s="53">
        <v>8380016078</v>
      </c>
      <c r="I26" s="52">
        <v>868</v>
      </c>
      <c r="J26" s="52">
        <v>86770</v>
      </c>
      <c r="K26" s="53">
        <v>630417003</v>
      </c>
      <c r="L26" s="52">
        <v>4147</v>
      </c>
      <c r="M26" s="52">
        <v>1200047</v>
      </c>
      <c r="N26" s="52">
        <v>2323</v>
      </c>
      <c r="O26" s="52">
        <v>238711</v>
      </c>
      <c r="P26" s="56">
        <v>6</v>
      </c>
      <c r="Q26" s="56">
        <v>223</v>
      </c>
      <c r="R26" s="54">
        <v>1719</v>
      </c>
      <c r="S26" s="55">
        <v>507429</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12</v>
      </c>
      <c r="C27" s="56">
        <v>18224</v>
      </c>
      <c r="D27" s="52">
        <v>28494</v>
      </c>
      <c r="E27" s="52">
        <v>6550783</v>
      </c>
      <c r="F27" s="52">
        <v>17584</v>
      </c>
      <c r="G27" s="52">
        <v>3595141</v>
      </c>
      <c r="H27" s="53">
        <v>26585576165</v>
      </c>
      <c r="I27" s="52">
        <v>376</v>
      </c>
      <c r="J27" s="52">
        <v>53041</v>
      </c>
      <c r="K27" s="53">
        <v>628911963</v>
      </c>
      <c r="L27" s="52">
        <v>6060</v>
      </c>
      <c r="M27" s="52">
        <v>1501253</v>
      </c>
      <c r="N27" s="52">
        <v>2891</v>
      </c>
      <c r="O27" s="52">
        <v>653460</v>
      </c>
      <c r="P27" s="52">
        <v>129</v>
      </c>
      <c r="Q27" s="52">
        <v>22583</v>
      </c>
      <c r="R27" s="54">
        <v>1454</v>
      </c>
      <c r="S27" s="55">
        <v>725305</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1</v>
      </c>
      <c r="C28" s="56">
        <v>932</v>
      </c>
      <c r="D28" s="52">
        <v>11020</v>
      </c>
      <c r="E28" s="52">
        <v>2694610</v>
      </c>
      <c r="F28" s="52">
        <v>6159</v>
      </c>
      <c r="G28" s="52">
        <v>900653</v>
      </c>
      <c r="H28" s="53">
        <v>9076554015</v>
      </c>
      <c r="I28" s="52">
        <v>252</v>
      </c>
      <c r="J28" s="52">
        <v>48013</v>
      </c>
      <c r="K28" s="53">
        <v>453984008</v>
      </c>
      <c r="L28" s="52">
        <v>2143</v>
      </c>
      <c r="M28" s="52">
        <v>903075</v>
      </c>
      <c r="N28" s="52">
        <v>1441</v>
      </c>
      <c r="O28" s="52">
        <v>444789</v>
      </c>
      <c r="P28" s="52">
        <v>63</v>
      </c>
      <c r="Q28" s="52">
        <v>43832</v>
      </c>
      <c r="R28" s="54">
        <v>962</v>
      </c>
      <c r="S28" s="55">
        <v>354248</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11</v>
      </c>
      <c r="C29" s="57">
        <v>419224</v>
      </c>
      <c r="D29" s="47">
        <v>10367</v>
      </c>
      <c r="E29" s="47">
        <v>6381942</v>
      </c>
      <c r="F29" s="47">
        <v>2341</v>
      </c>
      <c r="G29" s="47">
        <v>1305689</v>
      </c>
      <c r="H29" s="48">
        <v>2219213217</v>
      </c>
      <c r="I29" s="47">
        <v>75</v>
      </c>
      <c r="J29" s="47">
        <v>12057</v>
      </c>
      <c r="K29" s="48">
        <v>20279695</v>
      </c>
      <c r="L29" s="47">
        <v>4615</v>
      </c>
      <c r="M29" s="47">
        <v>2194672</v>
      </c>
      <c r="N29" s="47">
        <v>2292</v>
      </c>
      <c r="O29" s="47">
        <v>954506</v>
      </c>
      <c r="P29" s="57">
        <v>19</v>
      </c>
      <c r="Q29" s="57">
        <v>4091</v>
      </c>
      <c r="R29" s="49">
        <v>1025</v>
      </c>
      <c r="S29" s="50">
        <v>1910927</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2</v>
      </c>
      <c r="C30" s="56">
        <v>417840</v>
      </c>
      <c r="D30" s="52">
        <v>9664</v>
      </c>
      <c r="E30" s="52">
        <v>6159364</v>
      </c>
      <c r="F30" s="52">
        <v>2238</v>
      </c>
      <c r="G30" s="52">
        <v>1284080</v>
      </c>
      <c r="H30" s="53">
        <v>2196059420</v>
      </c>
      <c r="I30" s="52">
        <v>74</v>
      </c>
      <c r="J30" s="52">
        <v>12019</v>
      </c>
      <c r="K30" s="53">
        <v>20075836</v>
      </c>
      <c r="L30" s="52">
        <v>4309</v>
      </c>
      <c r="M30" s="52">
        <v>2137586</v>
      </c>
      <c r="N30" s="52">
        <v>2062</v>
      </c>
      <c r="O30" s="52">
        <v>909324</v>
      </c>
      <c r="P30" s="52">
        <v>19</v>
      </c>
      <c r="Q30" s="52">
        <v>4091</v>
      </c>
      <c r="R30" s="54">
        <v>962</v>
      </c>
      <c r="S30" s="55">
        <v>1812265</v>
      </c>
    </row>
    <row r="31" spans="1:19" s="9" customFormat="1" ht="12" customHeight="1">
      <c r="A31" s="46" t="s">
        <v>88</v>
      </c>
      <c r="B31" s="56">
        <v>9</v>
      </c>
      <c r="C31" s="56">
        <v>1384</v>
      </c>
      <c r="D31" s="52">
        <v>703</v>
      </c>
      <c r="E31" s="52">
        <v>222577</v>
      </c>
      <c r="F31" s="52">
        <v>103</v>
      </c>
      <c r="G31" s="52">
        <v>21609</v>
      </c>
      <c r="H31" s="53">
        <v>23153797</v>
      </c>
      <c r="I31" s="52">
        <v>1</v>
      </c>
      <c r="J31" s="52">
        <v>38</v>
      </c>
      <c r="K31" s="53">
        <v>203859</v>
      </c>
      <c r="L31" s="52">
        <v>306</v>
      </c>
      <c r="M31" s="52">
        <v>57086</v>
      </c>
      <c r="N31" s="52">
        <v>230</v>
      </c>
      <c r="O31" s="52">
        <v>45182</v>
      </c>
      <c r="P31" s="52">
        <v>0</v>
      </c>
      <c r="Q31" s="52">
        <v>0</v>
      </c>
      <c r="R31" s="54">
        <v>63</v>
      </c>
      <c r="S31" s="55">
        <v>98662</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 r="A33" s="58" t="s">
        <v>59</v>
      </c>
      <c r="B33" s="59"/>
      <c r="C33" s="59"/>
      <c r="D33" s="59"/>
      <c r="E33" s="59"/>
      <c r="F33" s="59"/>
      <c r="G33" s="59"/>
      <c r="H33" s="59"/>
      <c r="I33" s="59"/>
      <c r="J33" s="59"/>
      <c r="K33" s="59"/>
      <c r="L33" s="59"/>
      <c r="M33" s="59"/>
      <c r="N33" s="59"/>
      <c r="O33" s="59"/>
      <c r="P33" s="59"/>
      <c r="Q33" s="59"/>
      <c r="R33" s="59"/>
      <c r="S33" s="59"/>
    </row>
    <row r="34" spans="1:19" ht="11.25" customHeight="1">
      <c r="A34" s="32"/>
      <c r="B34" s="60"/>
      <c r="C34" s="60"/>
      <c r="D34" s="60"/>
      <c r="E34" s="60"/>
      <c r="F34" s="60"/>
      <c r="G34" s="60"/>
      <c r="H34" s="60"/>
      <c r="I34" s="60"/>
      <c r="J34" s="60"/>
      <c r="K34" s="60"/>
      <c r="L34" s="60"/>
      <c r="M34" s="60"/>
      <c r="N34" s="60"/>
      <c r="O34" s="60"/>
      <c r="P34" s="60"/>
      <c r="Q34" s="60"/>
      <c r="R34" s="60"/>
      <c r="S34" s="60"/>
    </row>
    <row r="35" spans="1:19" ht="11.25" customHeight="1" hidden="1">
      <c r="A35" s="61" t="s">
        <v>90</v>
      </c>
      <c r="B35" s="62">
        <f aca="true" t="shared" si="0" ref="B35:S35">B7-SUM(B8:B13)-B29</f>
        <v>0</v>
      </c>
      <c r="C35" s="62">
        <f t="shared" si="0"/>
        <v>0</v>
      </c>
      <c r="D35" s="62">
        <f t="shared" si="0"/>
        <v>0</v>
      </c>
      <c r="E35" s="62">
        <f t="shared" si="0"/>
        <v>0</v>
      </c>
      <c r="F35" s="62">
        <f t="shared" si="0"/>
        <v>0</v>
      </c>
      <c r="G35" s="62">
        <f t="shared" si="0"/>
        <v>-1</v>
      </c>
      <c r="H35" s="62">
        <f t="shared" si="0"/>
        <v>1</v>
      </c>
      <c r="I35" s="62">
        <f t="shared" si="0"/>
        <v>0</v>
      </c>
      <c r="J35" s="62">
        <f t="shared" si="0"/>
        <v>0</v>
      </c>
      <c r="K35" s="62">
        <f t="shared" si="0"/>
        <v>-1</v>
      </c>
      <c r="L35" s="62">
        <f t="shared" si="0"/>
        <v>0</v>
      </c>
      <c r="M35" s="62">
        <f t="shared" si="0"/>
        <v>0</v>
      </c>
      <c r="N35" s="62">
        <f t="shared" si="0"/>
        <v>0</v>
      </c>
      <c r="O35" s="62">
        <f t="shared" si="0"/>
        <v>1</v>
      </c>
      <c r="P35" s="62">
        <f t="shared" si="0"/>
        <v>0</v>
      </c>
      <c r="Q35" s="62">
        <f t="shared" si="0"/>
        <v>-1</v>
      </c>
      <c r="R35" s="62">
        <f t="shared" si="0"/>
        <v>0</v>
      </c>
      <c r="S35" s="62">
        <f t="shared" si="0"/>
        <v>1</v>
      </c>
    </row>
    <row r="36" spans="1:19" ht="11.25" customHeight="1" hidden="1">
      <c r="A36" s="61" t="s">
        <v>91</v>
      </c>
      <c r="B36" s="62">
        <f aca="true" t="shared" si="1" ref="B36:S36">B13-SUM(B14:B28)</f>
        <v>0</v>
      </c>
      <c r="C36" s="62">
        <f t="shared" si="1"/>
        <v>1</v>
      </c>
      <c r="D36" s="62">
        <f t="shared" si="1"/>
        <v>0</v>
      </c>
      <c r="E36" s="62">
        <f t="shared" si="1"/>
        <v>1</v>
      </c>
      <c r="F36" s="62">
        <f t="shared" si="1"/>
        <v>0</v>
      </c>
      <c r="G36" s="62">
        <f t="shared" si="1"/>
        <v>0</v>
      </c>
      <c r="H36" s="62">
        <f t="shared" si="1"/>
        <v>-1</v>
      </c>
      <c r="I36" s="62">
        <f t="shared" si="1"/>
        <v>0</v>
      </c>
      <c r="J36" s="62">
        <f t="shared" si="1"/>
        <v>0</v>
      </c>
      <c r="K36" s="62">
        <f t="shared" si="1"/>
        <v>-2</v>
      </c>
      <c r="L36" s="62">
        <f t="shared" si="1"/>
        <v>0</v>
      </c>
      <c r="M36" s="62">
        <f t="shared" si="1"/>
        <v>0</v>
      </c>
      <c r="N36" s="62">
        <f t="shared" si="1"/>
        <v>0</v>
      </c>
      <c r="O36" s="62">
        <f t="shared" si="1"/>
        <v>0</v>
      </c>
      <c r="P36" s="62">
        <f t="shared" si="1"/>
        <v>0</v>
      </c>
      <c r="Q36" s="62">
        <f t="shared" si="1"/>
        <v>1</v>
      </c>
      <c r="R36" s="62">
        <f t="shared" si="1"/>
        <v>0</v>
      </c>
      <c r="S36" s="62">
        <f t="shared" si="1"/>
        <v>-2</v>
      </c>
    </row>
    <row r="37" spans="1:19" ht="11.25" customHeight="1" hidden="1">
      <c r="A37" s="61" t="s">
        <v>92</v>
      </c>
      <c r="B37" s="62">
        <f aca="true" t="shared" si="2" ref="B37:S37">B29-B30-B31</f>
        <v>0</v>
      </c>
      <c r="C37" s="62">
        <f t="shared" si="2"/>
        <v>0</v>
      </c>
      <c r="D37" s="62">
        <f t="shared" si="2"/>
        <v>0</v>
      </c>
      <c r="E37" s="62">
        <f t="shared" si="2"/>
        <v>1</v>
      </c>
      <c r="F37" s="62">
        <f t="shared" si="2"/>
        <v>0</v>
      </c>
      <c r="G37" s="62">
        <f t="shared" si="2"/>
        <v>0</v>
      </c>
      <c r="H37" s="62">
        <f t="shared" si="2"/>
        <v>0</v>
      </c>
      <c r="I37" s="62">
        <f t="shared" si="2"/>
        <v>0</v>
      </c>
      <c r="J37" s="62">
        <f t="shared" si="2"/>
        <v>0</v>
      </c>
      <c r="K37" s="62">
        <f t="shared" si="2"/>
        <v>0</v>
      </c>
      <c r="L37" s="62">
        <f t="shared" si="2"/>
        <v>0</v>
      </c>
      <c r="M37" s="62">
        <f t="shared" si="2"/>
        <v>0</v>
      </c>
      <c r="N37" s="62">
        <f t="shared" si="2"/>
        <v>0</v>
      </c>
      <c r="O37" s="62">
        <f t="shared" si="2"/>
        <v>0</v>
      </c>
      <c r="P37" s="62">
        <f t="shared" si="2"/>
        <v>0</v>
      </c>
      <c r="Q37" s="62">
        <f t="shared" si="2"/>
        <v>0</v>
      </c>
      <c r="R37" s="62">
        <f t="shared" si="2"/>
        <v>0</v>
      </c>
      <c r="S37" s="62">
        <f t="shared" si="2"/>
        <v>0</v>
      </c>
    </row>
    <row r="38" spans="1:19" ht="11.25" customHeight="1" hidden="1">
      <c r="A38" s="61" t="s">
        <v>93</v>
      </c>
      <c r="B38" s="62">
        <f>B7-'年月Monthly'!B171</f>
        <v>0</v>
      </c>
      <c r="C38" s="62">
        <f>C7-'年月Monthly'!C171</f>
        <v>0</v>
      </c>
      <c r="D38" s="62">
        <f>D7-'年月Monthly'!D171</f>
        <v>0</v>
      </c>
      <c r="E38" s="62">
        <f>E7-'年月Monthly'!E171</f>
        <v>0</v>
      </c>
      <c r="F38" s="62">
        <f>F7-'年月Monthly'!F171</f>
        <v>0</v>
      </c>
      <c r="G38" s="62">
        <f>G7-'年月Monthly'!G171</f>
        <v>0</v>
      </c>
      <c r="H38" s="62">
        <f>H7-'年月Monthly'!H171</f>
        <v>0</v>
      </c>
      <c r="I38" s="62">
        <f>I7-'年月Monthly'!I171</f>
        <v>0</v>
      </c>
      <c r="J38" s="62">
        <f>J7-'年月Monthly'!J171</f>
        <v>0</v>
      </c>
      <c r="K38" s="62">
        <f>K7-'年月Monthly'!K171</f>
        <v>0</v>
      </c>
      <c r="L38" s="62">
        <f>L7-'年月Monthly'!L171</f>
        <v>0</v>
      </c>
      <c r="M38" s="62">
        <f>M7-'年月Monthly'!M171</f>
        <v>0</v>
      </c>
      <c r="N38" s="62">
        <f>N7-'年月Monthly'!N171</f>
        <v>0</v>
      </c>
      <c r="O38" s="62">
        <f>O7-'年月Monthly'!O171</f>
        <v>0</v>
      </c>
      <c r="P38" s="62">
        <f>P7-'年月Monthly'!P171</f>
        <v>0</v>
      </c>
      <c r="Q38" s="62">
        <f>Q7-'年月Monthly'!Q171</f>
        <v>0</v>
      </c>
      <c r="R38" s="62">
        <f>R7-'年月Monthly'!R171</f>
        <v>0</v>
      </c>
      <c r="S38" s="62">
        <f>S7-'年月Monthly'!S171</f>
        <v>0</v>
      </c>
    </row>
    <row r="39" spans="1:19" ht="11.25" customHeight="1">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xl/worksheets/sheet11.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103</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12950</v>
      </c>
      <c r="C7" s="42">
        <v>19211676</v>
      </c>
      <c r="D7" s="42">
        <v>1791878</v>
      </c>
      <c r="E7" s="42">
        <v>1151701871</v>
      </c>
      <c r="F7" s="42">
        <v>696687</v>
      </c>
      <c r="G7" s="42">
        <v>312179334</v>
      </c>
      <c r="H7" s="43">
        <v>2305160801787</v>
      </c>
      <c r="I7" s="42">
        <v>39676</v>
      </c>
      <c r="J7" s="42">
        <v>31154445</v>
      </c>
      <c r="K7" s="43">
        <v>84882430726</v>
      </c>
      <c r="L7" s="42">
        <v>317002</v>
      </c>
      <c r="M7" s="42">
        <v>240222079</v>
      </c>
      <c r="N7" s="42">
        <v>166103</v>
      </c>
      <c r="O7" s="42">
        <v>125337420</v>
      </c>
      <c r="P7" s="42">
        <v>19491</v>
      </c>
      <c r="Q7" s="42">
        <v>12413031</v>
      </c>
      <c r="R7" s="44">
        <v>552919</v>
      </c>
      <c r="S7" s="45">
        <v>430395562</v>
      </c>
    </row>
    <row r="8" spans="1:19" s="9" customFormat="1" ht="12" customHeight="1">
      <c r="A8" s="46" t="s">
        <v>65</v>
      </c>
      <c r="B8" s="47">
        <v>655</v>
      </c>
      <c r="C8" s="47">
        <v>7078293</v>
      </c>
      <c r="D8" s="47">
        <v>310223</v>
      </c>
      <c r="E8" s="47">
        <v>181590515</v>
      </c>
      <c r="F8" s="47">
        <v>131370</v>
      </c>
      <c r="G8" s="47">
        <v>45000923</v>
      </c>
      <c r="H8" s="48">
        <v>278717512131</v>
      </c>
      <c r="I8" s="47">
        <v>3862</v>
      </c>
      <c r="J8" s="47">
        <v>2865252</v>
      </c>
      <c r="K8" s="48">
        <v>9950557487</v>
      </c>
      <c r="L8" s="47">
        <v>46932</v>
      </c>
      <c r="M8" s="47">
        <v>47630502</v>
      </c>
      <c r="N8" s="47">
        <v>26746</v>
      </c>
      <c r="O8" s="47">
        <v>8050912</v>
      </c>
      <c r="P8" s="47">
        <v>984</v>
      </c>
      <c r="Q8" s="47">
        <v>223520</v>
      </c>
      <c r="R8" s="49">
        <v>100329</v>
      </c>
      <c r="S8" s="50">
        <v>77819406</v>
      </c>
    </row>
    <row r="9" spans="1:47" ht="12" customHeight="1">
      <c r="A9" s="51" t="s">
        <v>66</v>
      </c>
      <c r="B9" s="47">
        <v>75</v>
      </c>
      <c r="C9" s="47">
        <v>43611</v>
      </c>
      <c r="D9" s="47">
        <v>116354</v>
      </c>
      <c r="E9" s="47">
        <v>16651806</v>
      </c>
      <c r="F9" s="47">
        <v>70227</v>
      </c>
      <c r="G9" s="47">
        <v>8905143</v>
      </c>
      <c r="H9" s="48">
        <v>1214411974893</v>
      </c>
      <c r="I9" s="47">
        <v>1851</v>
      </c>
      <c r="J9" s="47">
        <v>326679</v>
      </c>
      <c r="K9" s="48">
        <v>15038703169</v>
      </c>
      <c r="L9" s="47">
        <v>16418</v>
      </c>
      <c r="M9" s="47">
        <v>3646564</v>
      </c>
      <c r="N9" s="47">
        <v>14028</v>
      </c>
      <c r="O9" s="47">
        <v>1481477</v>
      </c>
      <c r="P9" s="47">
        <v>150</v>
      </c>
      <c r="Q9" s="47">
        <v>63639</v>
      </c>
      <c r="R9" s="49">
        <v>13680</v>
      </c>
      <c r="S9" s="50">
        <v>2228303</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68</v>
      </c>
      <c r="B10" s="47">
        <v>681</v>
      </c>
      <c r="C10" s="47">
        <v>316732</v>
      </c>
      <c r="D10" s="47">
        <v>251012</v>
      </c>
      <c r="E10" s="47">
        <v>127016290</v>
      </c>
      <c r="F10" s="47">
        <v>88240</v>
      </c>
      <c r="G10" s="47">
        <v>25692864</v>
      </c>
      <c r="H10" s="48">
        <v>142132041627</v>
      </c>
      <c r="I10" s="47">
        <v>2860</v>
      </c>
      <c r="J10" s="47">
        <v>1689341</v>
      </c>
      <c r="K10" s="48">
        <v>3879658612</v>
      </c>
      <c r="L10" s="47">
        <v>23889</v>
      </c>
      <c r="M10" s="47">
        <v>11686007</v>
      </c>
      <c r="N10" s="47">
        <v>15759</v>
      </c>
      <c r="O10" s="47">
        <v>8109314</v>
      </c>
      <c r="P10" s="47">
        <v>2766</v>
      </c>
      <c r="Q10" s="47">
        <v>1304991</v>
      </c>
      <c r="R10" s="49">
        <v>117498</v>
      </c>
      <c r="S10" s="50">
        <v>78533773</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69</v>
      </c>
      <c r="B11" s="47">
        <v>789</v>
      </c>
      <c r="C11" s="47">
        <v>370606</v>
      </c>
      <c r="D11" s="47">
        <v>246811</v>
      </c>
      <c r="E11" s="47">
        <v>160277823</v>
      </c>
      <c r="F11" s="47">
        <v>49038</v>
      </c>
      <c r="G11" s="47">
        <v>23945936</v>
      </c>
      <c r="H11" s="48">
        <v>82857072347</v>
      </c>
      <c r="I11" s="47">
        <v>6002</v>
      </c>
      <c r="J11" s="47">
        <v>4792060</v>
      </c>
      <c r="K11" s="48">
        <v>9035784366</v>
      </c>
      <c r="L11" s="47">
        <v>35757</v>
      </c>
      <c r="M11" s="47">
        <v>18178081</v>
      </c>
      <c r="N11" s="47">
        <v>13683</v>
      </c>
      <c r="O11" s="47">
        <v>11881317</v>
      </c>
      <c r="P11" s="47">
        <v>3783</v>
      </c>
      <c r="Q11" s="47">
        <v>3648255</v>
      </c>
      <c r="R11" s="49">
        <v>138548</v>
      </c>
      <c r="S11" s="50">
        <v>97832174</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70</v>
      </c>
      <c r="B12" s="47">
        <v>872</v>
      </c>
      <c r="C12" s="47">
        <v>645283</v>
      </c>
      <c r="D12" s="47">
        <v>231381</v>
      </c>
      <c r="E12" s="47">
        <v>128282368</v>
      </c>
      <c r="F12" s="47">
        <v>63937</v>
      </c>
      <c r="G12" s="47">
        <v>22181343</v>
      </c>
      <c r="H12" s="48">
        <v>122952701774</v>
      </c>
      <c r="I12" s="47">
        <v>5351</v>
      </c>
      <c r="J12" s="47">
        <v>3086453</v>
      </c>
      <c r="K12" s="48">
        <v>8610449576</v>
      </c>
      <c r="L12" s="47">
        <v>22774</v>
      </c>
      <c r="M12" s="47">
        <v>9851626</v>
      </c>
      <c r="N12" s="47">
        <v>12212</v>
      </c>
      <c r="O12" s="47">
        <v>7496792</v>
      </c>
      <c r="P12" s="47">
        <v>1161</v>
      </c>
      <c r="Q12" s="47">
        <v>1201772</v>
      </c>
      <c r="R12" s="49">
        <v>125946</v>
      </c>
      <c r="S12" s="50">
        <v>84464382</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46" t="s">
        <v>71</v>
      </c>
      <c r="B13" s="47">
        <v>9805</v>
      </c>
      <c r="C13" s="47">
        <v>10670882</v>
      </c>
      <c r="D13" s="47">
        <v>626400</v>
      </c>
      <c r="E13" s="47">
        <v>530705951</v>
      </c>
      <c r="F13" s="47">
        <v>291088</v>
      </c>
      <c r="G13" s="47">
        <v>185103693</v>
      </c>
      <c r="H13" s="48">
        <v>462296803801</v>
      </c>
      <c r="I13" s="47">
        <v>19659</v>
      </c>
      <c r="J13" s="47">
        <v>18366257</v>
      </c>
      <c r="K13" s="48">
        <v>38338724882</v>
      </c>
      <c r="L13" s="47">
        <v>167501</v>
      </c>
      <c r="M13" s="47">
        <v>147436958</v>
      </c>
      <c r="N13" s="47">
        <v>81677</v>
      </c>
      <c r="O13" s="47">
        <v>87461029</v>
      </c>
      <c r="P13" s="47">
        <v>10645</v>
      </c>
      <c r="Q13" s="47">
        <v>5969094</v>
      </c>
      <c r="R13" s="49">
        <v>55830</v>
      </c>
      <c r="S13" s="50">
        <v>86368920</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13" t="s">
        <v>72</v>
      </c>
      <c r="B14" s="52">
        <v>216</v>
      </c>
      <c r="C14" s="52">
        <v>855233</v>
      </c>
      <c r="D14" s="52">
        <v>29868</v>
      </c>
      <c r="E14" s="52">
        <v>24081643</v>
      </c>
      <c r="F14" s="52">
        <v>14064</v>
      </c>
      <c r="G14" s="52">
        <v>7378556</v>
      </c>
      <c r="H14" s="53">
        <v>27894914215</v>
      </c>
      <c r="I14" s="52">
        <v>719</v>
      </c>
      <c r="J14" s="52">
        <v>537591</v>
      </c>
      <c r="K14" s="53">
        <v>1397804638</v>
      </c>
      <c r="L14" s="52">
        <v>7571</v>
      </c>
      <c r="M14" s="52">
        <v>6954524</v>
      </c>
      <c r="N14" s="52">
        <v>4075</v>
      </c>
      <c r="O14" s="52">
        <v>4647006</v>
      </c>
      <c r="P14" s="52">
        <v>498</v>
      </c>
      <c r="Q14" s="52">
        <v>178436</v>
      </c>
      <c r="R14" s="54">
        <v>2941</v>
      </c>
      <c r="S14" s="55">
        <v>4385530</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100</v>
      </c>
      <c r="B15" s="52">
        <v>1622</v>
      </c>
      <c r="C15" s="52">
        <v>680046</v>
      </c>
      <c r="D15" s="52">
        <v>151579</v>
      </c>
      <c r="E15" s="52">
        <v>76859408</v>
      </c>
      <c r="F15" s="52">
        <v>86908</v>
      </c>
      <c r="G15" s="52">
        <v>36485580</v>
      </c>
      <c r="H15" s="53">
        <v>179701380068</v>
      </c>
      <c r="I15" s="52">
        <v>3751</v>
      </c>
      <c r="J15" s="52">
        <v>1448128</v>
      </c>
      <c r="K15" s="53">
        <v>9711032870</v>
      </c>
      <c r="L15" s="52">
        <v>31075</v>
      </c>
      <c r="M15" s="52">
        <v>21888171</v>
      </c>
      <c r="N15" s="52">
        <v>17495</v>
      </c>
      <c r="O15" s="52">
        <v>7433694</v>
      </c>
      <c r="P15" s="52">
        <v>1429</v>
      </c>
      <c r="Q15" s="52">
        <v>443826</v>
      </c>
      <c r="R15" s="54">
        <v>10921</v>
      </c>
      <c r="S15" s="55">
        <v>9160009</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618</v>
      </c>
      <c r="C16" s="52">
        <v>434669</v>
      </c>
      <c r="D16" s="52">
        <v>52085</v>
      </c>
      <c r="E16" s="52">
        <v>61454223</v>
      </c>
      <c r="F16" s="52">
        <v>27169</v>
      </c>
      <c r="G16" s="52">
        <v>20074081</v>
      </c>
      <c r="H16" s="53">
        <v>50036878022</v>
      </c>
      <c r="I16" s="52">
        <v>1436</v>
      </c>
      <c r="J16" s="52">
        <v>2762333</v>
      </c>
      <c r="K16" s="53">
        <v>2383115514</v>
      </c>
      <c r="L16" s="52">
        <v>12902</v>
      </c>
      <c r="M16" s="52">
        <v>24730467</v>
      </c>
      <c r="N16" s="52">
        <v>6761</v>
      </c>
      <c r="O16" s="52">
        <v>7077078</v>
      </c>
      <c r="P16" s="52">
        <v>227</v>
      </c>
      <c r="Q16" s="52">
        <v>90968</v>
      </c>
      <c r="R16" s="54">
        <v>3590</v>
      </c>
      <c r="S16" s="55">
        <v>6719296</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479</v>
      </c>
      <c r="C17" s="52">
        <v>304563</v>
      </c>
      <c r="D17" s="52">
        <v>48352</v>
      </c>
      <c r="E17" s="52">
        <v>52068320</v>
      </c>
      <c r="F17" s="52">
        <v>19318</v>
      </c>
      <c r="G17" s="52">
        <v>19596882</v>
      </c>
      <c r="H17" s="53">
        <v>27515799956</v>
      </c>
      <c r="I17" s="52">
        <v>1081</v>
      </c>
      <c r="J17" s="52">
        <v>1541596</v>
      </c>
      <c r="K17" s="53">
        <v>7219299302</v>
      </c>
      <c r="L17" s="52">
        <v>16313</v>
      </c>
      <c r="M17" s="52">
        <v>15178963</v>
      </c>
      <c r="N17" s="52">
        <v>6616</v>
      </c>
      <c r="O17" s="52">
        <v>9462730</v>
      </c>
      <c r="P17" s="52">
        <v>924</v>
      </c>
      <c r="Q17" s="52">
        <v>232387</v>
      </c>
      <c r="R17" s="54">
        <v>4100</v>
      </c>
      <c r="S17" s="55">
        <v>6055762</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945</v>
      </c>
      <c r="C18" s="52">
        <v>784623</v>
      </c>
      <c r="D18" s="52">
        <v>69527</v>
      </c>
      <c r="E18" s="52">
        <v>42616870</v>
      </c>
      <c r="F18" s="52">
        <v>27223</v>
      </c>
      <c r="G18" s="52">
        <v>14957835</v>
      </c>
      <c r="H18" s="53">
        <v>41889086891</v>
      </c>
      <c r="I18" s="52">
        <v>2767</v>
      </c>
      <c r="J18" s="52">
        <v>3048531</v>
      </c>
      <c r="K18" s="53">
        <v>5511232434</v>
      </c>
      <c r="L18" s="52">
        <v>21772</v>
      </c>
      <c r="M18" s="52">
        <v>10580309</v>
      </c>
      <c r="N18" s="52">
        <v>8849</v>
      </c>
      <c r="O18" s="52">
        <v>7514192</v>
      </c>
      <c r="P18" s="52">
        <v>975</v>
      </c>
      <c r="Q18" s="52">
        <v>235316</v>
      </c>
      <c r="R18" s="54">
        <v>7941</v>
      </c>
      <c r="S18" s="55">
        <v>6280687</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686</v>
      </c>
      <c r="C19" s="52">
        <v>735098</v>
      </c>
      <c r="D19" s="52">
        <v>34339</v>
      </c>
      <c r="E19" s="52">
        <v>53364209</v>
      </c>
      <c r="F19" s="52">
        <v>12888</v>
      </c>
      <c r="G19" s="52">
        <v>16580376</v>
      </c>
      <c r="H19" s="53">
        <v>16317601690</v>
      </c>
      <c r="I19" s="52">
        <v>1196</v>
      </c>
      <c r="J19" s="52">
        <v>1622540</v>
      </c>
      <c r="K19" s="53">
        <v>1450061632</v>
      </c>
      <c r="L19" s="52">
        <v>9123</v>
      </c>
      <c r="M19" s="52">
        <v>10894725</v>
      </c>
      <c r="N19" s="52">
        <v>5315</v>
      </c>
      <c r="O19" s="52">
        <v>10317487</v>
      </c>
      <c r="P19" s="52">
        <v>983</v>
      </c>
      <c r="Q19" s="52">
        <v>310005</v>
      </c>
      <c r="R19" s="54">
        <v>4834</v>
      </c>
      <c r="S19" s="55">
        <v>13639076</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694</v>
      </c>
      <c r="C20" s="52">
        <v>958937</v>
      </c>
      <c r="D20" s="52">
        <v>46090</v>
      </c>
      <c r="E20" s="52">
        <v>39489231</v>
      </c>
      <c r="F20" s="52">
        <v>14831</v>
      </c>
      <c r="G20" s="52">
        <v>11746360</v>
      </c>
      <c r="H20" s="53">
        <v>19515060517</v>
      </c>
      <c r="I20" s="52">
        <v>2183</v>
      </c>
      <c r="J20" s="52">
        <v>2470149</v>
      </c>
      <c r="K20" s="53">
        <v>3015990045</v>
      </c>
      <c r="L20" s="52">
        <v>17454</v>
      </c>
      <c r="M20" s="52">
        <v>11715359</v>
      </c>
      <c r="N20" s="52">
        <v>7199</v>
      </c>
      <c r="O20" s="52">
        <v>8746397</v>
      </c>
      <c r="P20" s="52">
        <v>718</v>
      </c>
      <c r="Q20" s="52">
        <v>637055</v>
      </c>
      <c r="R20" s="54">
        <v>3705</v>
      </c>
      <c r="S20" s="55">
        <v>4173911</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1032</v>
      </c>
      <c r="C21" s="52">
        <v>3297000</v>
      </c>
      <c r="D21" s="52">
        <v>37147</v>
      </c>
      <c r="E21" s="52">
        <v>39608835</v>
      </c>
      <c r="F21" s="52">
        <v>10693</v>
      </c>
      <c r="G21" s="52">
        <v>9871466</v>
      </c>
      <c r="H21" s="53">
        <v>10936743395</v>
      </c>
      <c r="I21" s="52">
        <v>1192</v>
      </c>
      <c r="J21" s="52">
        <v>1404437</v>
      </c>
      <c r="K21" s="53">
        <v>1276626390</v>
      </c>
      <c r="L21" s="52">
        <v>14244</v>
      </c>
      <c r="M21" s="52">
        <v>10966786</v>
      </c>
      <c r="N21" s="52">
        <v>5411</v>
      </c>
      <c r="O21" s="52">
        <v>8618625</v>
      </c>
      <c r="P21" s="52">
        <v>1834</v>
      </c>
      <c r="Q21" s="52">
        <v>1661292</v>
      </c>
      <c r="R21" s="54">
        <v>3773</v>
      </c>
      <c r="S21" s="55">
        <v>7086229</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1402</v>
      </c>
      <c r="C22" s="52">
        <v>1051816</v>
      </c>
      <c r="D22" s="52">
        <v>47794</v>
      </c>
      <c r="E22" s="52">
        <v>62887931</v>
      </c>
      <c r="F22" s="52">
        <v>17882</v>
      </c>
      <c r="G22" s="52">
        <v>16039214</v>
      </c>
      <c r="H22" s="53">
        <v>19727475717</v>
      </c>
      <c r="I22" s="52">
        <v>2314</v>
      </c>
      <c r="J22" s="52">
        <v>2273770</v>
      </c>
      <c r="K22" s="53">
        <v>2410061119</v>
      </c>
      <c r="L22" s="52">
        <v>13183</v>
      </c>
      <c r="M22" s="52">
        <v>18324746</v>
      </c>
      <c r="N22" s="52">
        <v>7021</v>
      </c>
      <c r="O22" s="52">
        <v>10940384</v>
      </c>
      <c r="P22" s="52">
        <v>1680</v>
      </c>
      <c r="Q22" s="52">
        <v>1656918</v>
      </c>
      <c r="R22" s="54">
        <v>5714</v>
      </c>
      <c r="S22" s="55">
        <v>13652899</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206</v>
      </c>
      <c r="C23" s="52">
        <v>351148</v>
      </c>
      <c r="D23" s="52">
        <v>13390</v>
      </c>
      <c r="E23" s="52">
        <v>22558285</v>
      </c>
      <c r="F23" s="52">
        <v>6007</v>
      </c>
      <c r="G23" s="52">
        <v>7278694</v>
      </c>
      <c r="H23" s="53">
        <v>5885613706</v>
      </c>
      <c r="I23" s="52">
        <v>407</v>
      </c>
      <c r="J23" s="52">
        <v>467260</v>
      </c>
      <c r="K23" s="53">
        <v>369635531</v>
      </c>
      <c r="L23" s="52">
        <v>2554</v>
      </c>
      <c r="M23" s="52">
        <v>4829907</v>
      </c>
      <c r="N23" s="52">
        <v>2389</v>
      </c>
      <c r="O23" s="52">
        <v>5358671</v>
      </c>
      <c r="P23" s="52">
        <v>617</v>
      </c>
      <c r="Q23" s="52">
        <v>369040</v>
      </c>
      <c r="R23" s="54">
        <v>1416</v>
      </c>
      <c r="S23" s="55">
        <v>4254712</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460</v>
      </c>
      <c r="C24" s="52">
        <v>738667</v>
      </c>
      <c r="D24" s="52">
        <v>20175</v>
      </c>
      <c r="E24" s="52">
        <v>32261564</v>
      </c>
      <c r="F24" s="52">
        <v>10523</v>
      </c>
      <c r="G24" s="52">
        <v>12307217</v>
      </c>
      <c r="H24" s="53">
        <v>14403546020</v>
      </c>
      <c r="I24" s="52">
        <v>543</v>
      </c>
      <c r="J24" s="52">
        <v>370104</v>
      </c>
      <c r="K24" s="53">
        <v>510351990</v>
      </c>
      <c r="L24" s="52">
        <v>3997</v>
      </c>
      <c r="M24" s="52">
        <v>7284551</v>
      </c>
      <c r="N24" s="52">
        <v>3075</v>
      </c>
      <c r="O24" s="52">
        <v>5652580</v>
      </c>
      <c r="P24" s="52">
        <v>79</v>
      </c>
      <c r="Q24" s="52">
        <v>34545</v>
      </c>
      <c r="R24" s="54">
        <v>1958</v>
      </c>
      <c r="S24" s="55">
        <v>6612567</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1381</v>
      </c>
      <c r="C25" s="56">
        <v>414306</v>
      </c>
      <c r="D25" s="52">
        <v>12588</v>
      </c>
      <c r="E25" s="52">
        <v>4614386</v>
      </c>
      <c r="F25" s="52">
        <v>3945</v>
      </c>
      <c r="G25" s="52">
        <v>1009708</v>
      </c>
      <c r="H25" s="53">
        <v>1214267978</v>
      </c>
      <c r="I25" s="52">
        <v>149</v>
      </c>
      <c r="J25" s="52">
        <v>39373</v>
      </c>
      <c r="K25" s="53">
        <v>38001648</v>
      </c>
      <c r="L25" s="52">
        <v>5876</v>
      </c>
      <c r="M25" s="52">
        <v>1957807</v>
      </c>
      <c r="N25" s="52">
        <v>1278</v>
      </c>
      <c r="O25" s="52">
        <v>367228</v>
      </c>
      <c r="P25" s="52">
        <v>161</v>
      </c>
      <c r="Q25" s="52">
        <v>19108</v>
      </c>
      <c r="R25" s="54">
        <v>1179</v>
      </c>
      <c r="S25" s="55">
        <v>1221163</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3</v>
      </c>
      <c r="C26" s="56">
        <v>8582</v>
      </c>
      <c r="D26" s="52">
        <v>22339</v>
      </c>
      <c r="E26" s="52">
        <v>6572872</v>
      </c>
      <c r="F26" s="52">
        <v>14044</v>
      </c>
      <c r="G26" s="52">
        <v>3231108</v>
      </c>
      <c r="H26" s="53">
        <v>8563657887</v>
      </c>
      <c r="I26" s="52">
        <v>1303</v>
      </c>
      <c r="J26" s="52">
        <v>220864</v>
      </c>
      <c r="K26" s="53">
        <v>1324149248</v>
      </c>
      <c r="L26" s="52">
        <v>3667</v>
      </c>
      <c r="M26" s="52">
        <v>737800</v>
      </c>
      <c r="N26" s="52">
        <v>1948</v>
      </c>
      <c r="O26" s="52">
        <v>301613</v>
      </c>
      <c r="P26" s="56">
        <v>48</v>
      </c>
      <c r="Q26" s="56">
        <v>805</v>
      </c>
      <c r="R26" s="54">
        <v>1329</v>
      </c>
      <c r="S26" s="55">
        <v>2080682</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30</v>
      </c>
      <c r="C27" s="56">
        <v>35160</v>
      </c>
      <c r="D27" s="52">
        <v>29461</v>
      </c>
      <c r="E27" s="52">
        <v>9886946</v>
      </c>
      <c r="F27" s="52">
        <v>19091</v>
      </c>
      <c r="G27" s="52">
        <v>7486373</v>
      </c>
      <c r="H27" s="53">
        <v>28359317909</v>
      </c>
      <c r="I27" s="52">
        <v>311</v>
      </c>
      <c r="J27" s="52">
        <v>77115</v>
      </c>
      <c r="K27" s="53">
        <v>1028051788</v>
      </c>
      <c r="L27" s="52">
        <v>5559</v>
      </c>
      <c r="M27" s="52">
        <v>866529</v>
      </c>
      <c r="N27" s="52">
        <v>2903</v>
      </c>
      <c r="O27" s="52">
        <v>692618</v>
      </c>
      <c r="P27" s="52">
        <v>212</v>
      </c>
      <c r="Q27" s="52">
        <v>24905</v>
      </c>
      <c r="R27" s="54">
        <v>1385</v>
      </c>
      <c r="S27" s="55">
        <v>739407</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31</v>
      </c>
      <c r="C28" s="56">
        <v>21034</v>
      </c>
      <c r="D28" s="52">
        <v>11666</v>
      </c>
      <c r="E28" s="52">
        <v>2381227</v>
      </c>
      <c r="F28" s="52">
        <v>6502</v>
      </c>
      <c r="G28" s="52">
        <v>1060246</v>
      </c>
      <c r="H28" s="53">
        <v>10335459831</v>
      </c>
      <c r="I28" s="52">
        <v>307</v>
      </c>
      <c r="J28" s="52">
        <v>82466</v>
      </c>
      <c r="K28" s="53">
        <v>693310735</v>
      </c>
      <c r="L28" s="52">
        <v>2211</v>
      </c>
      <c r="M28" s="52">
        <v>526313</v>
      </c>
      <c r="N28" s="52">
        <v>1342</v>
      </c>
      <c r="O28" s="52">
        <v>330725</v>
      </c>
      <c r="P28" s="52">
        <v>260</v>
      </c>
      <c r="Q28" s="52">
        <v>74488</v>
      </c>
      <c r="R28" s="54">
        <v>1044</v>
      </c>
      <c r="S28" s="55">
        <v>306990</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73</v>
      </c>
      <c r="C29" s="57">
        <v>86270</v>
      </c>
      <c r="D29" s="47">
        <v>9697</v>
      </c>
      <c r="E29" s="47">
        <v>7177119</v>
      </c>
      <c r="F29" s="47">
        <v>2787</v>
      </c>
      <c r="G29" s="47">
        <v>1349431</v>
      </c>
      <c r="H29" s="48">
        <v>1792695214</v>
      </c>
      <c r="I29" s="47">
        <v>91</v>
      </c>
      <c r="J29" s="47">
        <v>28404</v>
      </c>
      <c r="K29" s="48">
        <v>28552634</v>
      </c>
      <c r="L29" s="47">
        <v>3731</v>
      </c>
      <c r="M29" s="47">
        <v>1792342</v>
      </c>
      <c r="N29" s="47">
        <v>1998</v>
      </c>
      <c r="O29" s="47">
        <v>856580</v>
      </c>
      <c r="P29" s="57">
        <v>2</v>
      </c>
      <c r="Q29" s="57">
        <v>1759</v>
      </c>
      <c r="R29" s="49">
        <v>1088</v>
      </c>
      <c r="S29" s="50">
        <v>3148603</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1</v>
      </c>
      <c r="C30" s="56">
        <v>882</v>
      </c>
      <c r="D30" s="52">
        <v>9188</v>
      </c>
      <c r="E30" s="52">
        <v>6925061</v>
      </c>
      <c r="F30" s="52">
        <v>2726</v>
      </c>
      <c r="G30" s="52">
        <v>1342453</v>
      </c>
      <c r="H30" s="53">
        <v>1782258941</v>
      </c>
      <c r="I30" s="52">
        <v>79</v>
      </c>
      <c r="J30" s="52">
        <v>24728</v>
      </c>
      <c r="K30" s="53">
        <v>27265233</v>
      </c>
      <c r="L30" s="52">
        <v>3497</v>
      </c>
      <c r="M30" s="52">
        <v>1748477</v>
      </c>
      <c r="N30" s="52">
        <v>1876</v>
      </c>
      <c r="O30" s="52">
        <v>832518</v>
      </c>
      <c r="P30" s="52">
        <v>2</v>
      </c>
      <c r="Q30" s="52">
        <v>1759</v>
      </c>
      <c r="R30" s="54">
        <v>1008</v>
      </c>
      <c r="S30" s="55">
        <v>2975127</v>
      </c>
    </row>
    <row r="31" spans="1:19" s="9" customFormat="1" ht="12" customHeight="1">
      <c r="A31" s="46" t="s">
        <v>88</v>
      </c>
      <c r="B31" s="56">
        <v>72</v>
      </c>
      <c r="C31" s="56">
        <v>85388</v>
      </c>
      <c r="D31" s="52">
        <v>509</v>
      </c>
      <c r="E31" s="52">
        <v>252058</v>
      </c>
      <c r="F31" s="52">
        <v>61</v>
      </c>
      <c r="G31" s="52">
        <v>6978</v>
      </c>
      <c r="H31" s="53">
        <v>10436273</v>
      </c>
      <c r="I31" s="52">
        <v>12</v>
      </c>
      <c r="J31" s="52">
        <v>3677</v>
      </c>
      <c r="K31" s="53">
        <v>1287401</v>
      </c>
      <c r="L31" s="52">
        <v>234</v>
      </c>
      <c r="M31" s="52">
        <v>43865</v>
      </c>
      <c r="N31" s="52">
        <v>122</v>
      </c>
      <c r="O31" s="52">
        <v>24062</v>
      </c>
      <c r="P31" s="52">
        <v>0</v>
      </c>
      <c r="Q31" s="52">
        <v>0</v>
      </c>
      <c r="R31" s="54">
        <v>80</v>
      </c>
      <c r="S31" s="55">
        <v>173476</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 r="A33" s="58" t="s">
        <v>59</v>
      </c>
      <c r="B33" s="59"/>
      <c r="C33" s="59"/>
      <c r="D33" s="59"/>
      <c r="E33" s="59"/>
      <c r="F33" s="59"/>
      <c r="G33" s="59"/>
      <c r="H33" s="59"/>
      <c r="I33" s="59"/>
      <c r="J33" s="59"/>
      <c r="K33" s="59"/>
      <c r="L33" s="59"/>
      <c r="M33" s="59"/>
      <c r="N33" s="59"/>
      <c r="O33" s="59"/>
      <c r="P33" s="59"/>
      <c r="Q33" s="59"/>
      <c r="R33" s="59"/>
      <c r="S33" s="59"/>
    </row>
    <row r="34" spans="1:19" ht="12">
      <c r="A34" s="32"/>
      <c r="B34" s="60"/>
      <c r="C34" s="60"/>
      <c r="D34" s="60"/>
      <c r="E34" s="60"/>
      <c r="F34" s="60"/>
      <c r="G34" s="60"/>
      <c r="H34" s="60"/>
      <c r="I34" s="60"/>
      <c r="J34" s="60"/>
      <c r="K34" s="60"/>
      <c r="L34" s="60"/>
      <c r="M34" s="60"/>
      <c r="N34" s="60"/>
      <c r="O34" s="60"/>
      <c r="P34" s="60"/>
      <c r="Q34" s="60"/>
      <c r="R34" s="60"/>
      <c r="S34" s="60"/>
    </row>
    <row r="35" spans="1:19" ht="12" hidden="1">
      <c r="A35" s="61" t="s">
        <v>90</v>
      </c>
      <c r="B35" s="62">
        <f aca="true" t="shared" si="0" ref="B35:S35">B7-SUM(B8:B13)-B29</f>
        <v>0</v>
      </c>
      <c r="C35" s="62">
        <f t="shared" si="0"/>
        <v>-1</v>
      </c>
      <c r="D35" s="62">
        <f t="shared" si="0"/>
        <v>0</v>
      </c>
      <c r="E35" s="62">
        <f t="shared" si="0"/>
        <v>-1</v>
      </c>
      <c r="F35" s="62">
        <f t="shared" si="0"/>
        <v>0</v>
      </c>
      <c r="G35" s="62">
        <f t="shared" si="0"/>
        <v>1</v>
      </c>
      <c r="H35" s="62">
        <f t="shared" si="0"/>
        <v>0</v>
      </c>
      <c r="I35" s="62">
        <f t="shared" si="0"/>
        <v>0</v>
      </c>
      <c r="J35" s="62">
        <f t="shared" si="0"/>
        <v>-1</v>
      </c>
      <c r="K35" s="62">
        <f t="shared" si="0"/>
        <v>0</v>
      </c>
      <c r="L35" s="62">
        <f t="shared" si="0"/>
        <v>0</v>
      </c>
      <c r="M35" s="62">
        <f t="shared" si="0"/>
        <v>-1</v>
      </c>
      <c r="N35" s="62">
        <f t="shared" si="0"/>
        <v>0</v>
      </c>
      <c r="O35" s="62">
        <f t="shared" si="0"/>
        <v>-1</v>
      </c>
      <c r="P35" s="62">
        <f t="shared" si="0"/>
        <v>0</v>
      </c>
      <c r="Q35" s="62">
        <f t="shared" si="0"/>
        <v>1</v>
      </c>
      <c r="R35" s="62">
        <f t="shared" si="0"/>
        <v>0</v>
      </c>
      <c r="S35" s="62">
        <f t="shared" si="0"/>
        <v>1</v>
      </c>
    </row>
    <row r="36" spans="1:19" ht="12" hidden="1">
      <c r="A36" s="61" t="s">
        <v>91</v>
      </c>
      <c r="B36" s="62">
        <f aca="true" t="shared" si="1" ref="B36:S36">B13-SUM(B14:B28)</f>
        <v>0</v>
      </c>
      <c r="C36" s="62">
        <f t="shared" si="1"/>
        <v>0</v>
      </c>
      <c r="D36" s="62">
        <f t="shared" si="1"/>
        <v>0</v>
      </c>
      <c r="E36" s="62">
        <f t="shared" si="1"/>
        <v>1</v>
      </c>
      <c r="F36" s="62">
        <f t="shared" si="1"/>
        <v>0</v>
      </c>
      <c r="G36" s="62">
        <f t="shared" si="1"/>
        <v>-3</v>
      </c>
      <c r="H36" s="62">
        <f t="shared" si="1"/>
        <v>-1</v>
      </c>
      <c r="I36" s="62">
        <f t="shared" si="1"/>
        <v>0</v>
      </c>
      <c r="J36" s="62">
        <f t="shared" si="1"/>
        <v>0</v>
      </c>
      <c r="K36" s="62">
        <f t="shared" si="1"/>
        <v>-2</v>
      </c>
      <c r="L36" s="62">
        <f t="shared" si="1"/>
        <v>0</v>
      </c>
      <c r="M36" s="62">
        <f t="shared" si="1"/>
        <v>1</v>
      </c>
      <c r="N36" s="62">
        <f t="shared" si="1"/>
        <v>0</v>
      </c>
      <c r="O36" s="62">
        <f t="shared" si="1"/>
        <v>1</v>
      </c>
      <c r="P36" s="62">
        <f t="shared" si="1"/>
        <v>0</v>
      </c>
      <c r="Q36" s="62">
        <f t="shared" si="1"/>
        <v>0</v>
      </c>
      <c r="R36" s="62">
        <f t="shared" si="1"/>
        <v>0</v>
      </c>
      <c r="S36" s="62">
        <f t="shared" si="1"/>
        <v>0</v>
      </c>
    </row>
    <row r="37" spans="1:19" ht="12" hidden="1">
      <c r="A37" s="61" t="s">
        <v>92</v>
      </c>
      <c r="B37" s="62">
        <f aca="true" t="shared" si="2" ref="B37:S37">B29-B30-B31</f>
        <v>0</v>
      </c>
      <c r="C37" s="62">
        <f t="shared" si="2"/>
        <v>0</v>
      </c>
      <c r="D37" s="62">
        <f t="shared" si="2"/>
        <v>0</v>
      </c>
      <c r="E37" s="62">
        <f t="shared" si="2"/>
        <v>0</v>
      </c>
      <c r="F37" s="62">
        <f t="shared" si="2"/>
        <v>0</v>
      </c>
      <c r="G37" s="62">
        <f t="shared" si="2"/>
        <v>0</v>
      </c>
      <c r="H37" s="62">
        <f t="shared" si="2"/>
        <v>0</v>
      </c>
      <c r="I37" s="62">
        <f t="shared" si="2"/>
        <v>0</v>
      </c>
      <c r="J37" s="62">
        <f t="shared" si="2"/>
        <v>-1</v>
      </c>
      <c r="K37" s="62">
        <f t="shared" si="2"/>
        <v>0</v>
      </c>
      <c r="L37" s="62">
        <f t="shared" si="2"/>
        <v>0</v>
      </c>
      <c r="M37" s="62">
        <f t="shared" si="2"/>
        <v>0</v>
      </c>
      <c r="N37" s="62">
        <f t="shared" si="2"/>
        <v>0</v>
      </c>
      <c r="O37" s="62">
        <f t="shared" si="2"/>
        <v>0</v>
      </c>
      <c r="P37" s="62">
        <f t="shared" si="2"/>
        <v>0</v>
      </c>
      <c r="Q37" s="62">
        <f t="shared" si="2"/>
        <v>0</v>
      </c>
      <c r="R37" s="62">
        <f t="shared" si="2"/>
        <v>0</v>
      </c>
      <c r="S37" s="62">
        <f t="shared" si="2"/>
        <v>0</v>
      </c>
    </row>
    <row r="38" spans="1:19" ht="12" hidden="1">
      <c r="A38" s="61" t="s">
        <v>93</v>
      </c>
      <c r="B38" s="62">
        <f>B7-'年月Monthly'!B158</f>
        <v>0</v>
      </c>
      <c r="C38" s="62">
        <f>C7-'年月Monthly'!C158</f>
        <v>0</v>
      </c>
      <c r="D38" s="62">
        <f>D7-'年月Monthly'!D158</f>
        <v>0</v>
      </c>
      <c r="E38" s="62">
        <f>E7-'年月Monthly'!E158</f>
        <v>0</v>
      </c>
      <c r="F38" s="62">
        <f>F7-'年月Monthly'!F158</f>
        <v>0</v>
      </c>
      <c r="G38" s="62">
        <f>G7-'年月Monthly'!G158</f>
        <v>0</v>
      </c>
      <c r="H38" s="62">
        <f>H7-'年月Monthly'!H158</f>
        <v>0</v>
      </c>
      <c r="I38" s="62">
        <f>I7-'年月Monthly'!I158</f>
        <v>0</v>
      </c>
      <c r="J38" s="62">
        <f>J7-'年月Monthly'!J158</f>
        <v>0</v>
      </c>
      <c r="K38" s="62">
        <f>K7-'年月Monthly'!K158</f>
        <v>0</v>
      </c>
      <c r="L38" s="62">
        <f>L7-'年月Monthly'!L158</f>
        <v>0</v>
      </c>
      <c r="M38" s="62">
        <f>M7-'年月Monthly'!M158</f>
        <v>0</v>
      </c>
      <c r="N38" s="62">
        <f>N7-'年月Monthly'!N158</f>
        <v>0</v>
      </c>
      <c r="O38" s="62">
        <f>O7-'年月Monthly'!O158</f>
        <v>0</v>
      </c>
      <c r="P38" s="62">
        <f>P7-'年月Monthly'!P158</f>
        <v>0</v>
      </c>
      <c r="Q38" s="62">
        <f>Q7-'年月Monthly'!Q158</f>
        <v>0</v>
      </c>
      <c r="R38" s="62">
        <f>R7-'年月Monthly'!R158</f>
        <v>0</v>
      </c>
      <c r="S38" s="62">
        <f>S7-'年月Monthly'!S158</f>
        <v>0</v>
      </c>
    </row>
    <row r="39" spans="1:19" ht="12">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xl/worksheets/sheet12.xml><?xml version="1.0" encoding="utf-8"?>
<worksheet xmlns="http://schemas.openxmlformats.org/spreadsheetml/2006/main" xmlns:r="http://schemas.openxmlformats.org/officeDocument/2006/relationships">
  <dimension ref="A1:BF222"/>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104</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17538</v>
      </c>
      <c r="C7" s="42">
        <v>242974888</v>
      </c>
      <c r="D7" s="42">
        <v>1370463</v>
      </c>
      <c r="E7" s="42">
        <v>845151001</v>
      </c>
      <c r="F7" s="42">
        <v>736040</v>
      </c>
      <c r="G7" s="42">
        <v>343950589</v>
      </c>
      <c r="H7" s="43">
        <v>2106571433296</v>
      </c>
      <c r="I7" s="42">
        <v>47566</v>
      </c>
      <c r="J7" s="42">
        <v>35637818</v>
      </c>
      <c r="K7" s="43">
        <v>91034491800</v>
      </c>
      <c r="L7" s="42">
        <v>298581</v>
      </c>
      <c r="M7" s="42">
        <v>184917988</v>
      </c>
      <c r="N7" s="42">
        <v>155411</v>
      </c>
      <c r="O7" s="42">
        <v>122431399</v>
      </c>
      <c r="P7" s="42">
        <v>18184</v>
      </c>
      <c r="Q7" s="42">
        <v>14057386</v>
      </c>
      <c r="R7" s="44">
        <v>114681</v>
      </c>
      <c r="S7" s="45">
        <v>144155821</v>
      </c>
    </row>
    <row r="8" spans="1:19" s="9" customFormat="1" ht="12" customHeight="1">
      <c r="A8" s="66" t="s">
        <v>71</v>
      </c>
      <c r="B8" s="47">
        <v>17403</v>
      </c>
      <c r="C8" s="47">
        <v>242475597</v>
      </c>
      <c r="D8" s="47">
        <v>1179658</v>
      </c>
      <c r="E8" s="47">
        <v>809377012</v>
      </c>
      <c r="F8" s="47">
        <v>611531</v>
      </c>
      <c r="G8" s="47">
        <v>325733151</v>
      </c>
      <c r="H8" s="48">
        <v>1024304172299</v>
      </c>
      <c r="I8" s="47">
        <v>42881</v>
      </c>
      <c r="J8" s="47">
        <v>35179323</v>
      </c>
      <c r="K8" s="48">
        <v>72713519099</v>
      </c>
      <c r="L8" s="47">
        <v>272704</v>
      </c>
      <c r="M8" s="47">
        <v>179658575</v>
      </c>
      <c r="N8" s="47">
        <v>136226</v>
      </c>
      <c r="O8" s="47">
        <v>119671582</v>
      </c>
      <c r="P8" s="47">
        <v>17660</v>
      </c>
      <c r="Q8" s="47">
        <v>13719764</v>
      </c>
      <c r="R8" s="49">
        <v>98656</v>
      </c>
      <c r="S8" s="50">
        <v>135414618</v>
      </c>
    </row>
    <row r="9" spans="1:47" ht="12" customHeight="1">
      <c r="A9" s="67" t="s">
        <v>105</v>
      </c>
      <c r="B9" s="52">
        <v>383</v>
      </c>
      <c r="C9" s="52">
        <v>1278842</v>
      </c>
      <c r="D9" s="52">
        <v>232897</v>
      </c>
      <c r="E9" s="52">
        <v>100308206</v>
      </c>
      <c r="F9" s="52">
        <v>148335</v>
      </c>
      <c r="G9" s="52">
        <v>63337660</v>
      </c>
      <c r="H9" s="53">
        <v>307147296502</v>
      </c>
      <c r="I9" s="52">
        <v>3961</v>
      </c>
      <c r="J9" s="52">
        <v>1796729</v>
      </c>
      <c r="K9" s="53">
        <v>11819277507</v>
      </c>
      <c r="L9" s="52">
        <v>41915</v>
      </c>
      <c r="M9" s="52">
        <v>19239434</v>
      </c>
      <c r="N9" s="52">
        <v>25133</v>
      </c>
      <c r="O9" s="52">
        <v>8595584</v>
      </c>
      <c r="P9" s="52">
        <v>731</v>
      </c>
      <c r="Q9" s="52">
        <v>178974</v>
      </c>
      <c r="R9" s="54">
        <v>12822</v>
      </c>
      <c r="S9" s="55">
        <v>7159825</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67" t="s">
        <v>106</v>
      </c>
      <c r="B10" s="52">
        <v>355</v>
      </c>
      <c r="C10" s="52">
        <v>733469</v>
      </c>
      <c r="D10" s="52">
        <v>30286</v>
      </c>
      <c r="E10" s="52">
        <v>23827964</v>
      </c>
      <c r="F10" s="52">
        <v>14545</v>
      </c>
      <c r="G10" s="52">
        <v>8890138</v>
      </c>
      <c r="H10" s="53">
        <v>28150129787</v>
      </c>
      <c r="I10" s="52">
        <v>946</v>
      </c>
      <c r="J10" s="52">
        <v>479954</v>
      </c>
      <c r="K10" s="53">
        <v>1645311674</v>
      </c>
      <c r="L10" s="52">
        <v>6867</v>
      </c>
      <c r="M10" s="52">
        <v>4993759</v>
      </c>
      <c r="N10" s="52">
        <v>3964</v>
      </c>
      <c r="O10" s="52">
        <v>4528751</v>
      </c>
      <c r="P10" s="52">
        <v>905</v>
      </c>
      <c r="Q10" s="52">
        <v>196722</v>
      </c>
      <c r="R10" s="54">
        <v>3059</v>
      </c>
      <c r="S10" s="55">
        <v>4738640</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67" t="s">
        <v>107</v>
      </c>
      <c r="B11" s="52">
        <v>1684</v>
      </c>
      <c r="C11" s="52">
        <v>1920207</v>
      </c>
      <c r="D11" s="52">
        <v>150860</v>
      </c>
      <c r="E11" s="52">
        <v>83662728</v>
      </c>
      <c r="F11" s="52">
        <v>86945</v>
      </c>
      <c r="G11" s="52">
        <v>40860890</v>
      </c>
      <c r="H11" s="53">
        <v>158590550353</v>
      </c>
      <c r="I11" s="52">
        <v>5748</v>
      </c>
      <c r="J11" s="52">
        <v>1897600</v>
      </c>
      <c r="K11" s="53">
        <v>11466134883</v>
      </c>
      <c r="L11" s="52">
        <v>28883</v>
      </c>
      <c r="M11" s="52">
        <v>18690996</v>
      </c>
      <c r="N11" s="52">
        <v>16054</v>
      </c>
      <c r="O11" s="52">
        <v>8410745</v>
      </c>
      <c r="P11" s="52">
        <v>615</v>
      </c>
      <c r="Q11" s="52">
        <v>296353</v>
      </c>
      <c r="R11" s="54">
        <v>12615</v>
      </c>
      <c r="S11" s="55">
        <v>13506143</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67" t="s">
        <v>108</v>
      </c>
      <c r="B12" s="52">
        <v>2779</v>
      </c>
      <c r="C12" s="52">
        <v>121260298</v>
      </c>
      <c r="D12" s="52">
        <v>60255</v>
      </c>
      <c r="E12" s="52">
        <v>49887798</v>
      </c>
      <c r="F12" s="52">
        <v>33534</v>
      </c>
      <c r="G12" s="52">
        <v>23996120</v>
      </c>
      <c r="H12" s="53">
        <v>44157689601</v>
      </c>
      <c r="I12" s="52">
        <v>1868</v>
      </c>
      <c r="J12" s="52">
        <v>2293572</v>
      </c>
      <c r="K12" s="53">
        <v>3700866246</v>
      </c>
      <c r="L12" s="52">
        <v>12929</v>
      </c>
      <c r="M12" s="52">
        <v>9728451</v>
      </c>
      <c r="N12" s="52">
        <v>7071</v>
      </c>
      <c r="O12" s="52">
        <v>6974683</v>
      </c>
      <c r="P12" s="52">
        <v>307</v>
      </c>
      <c r="Q12" s="52">
        <v>89350</v>
      </c>
      <c r="R12" s="54">
        <v>4546</v>
      </c>
      <c r="S12" s="55">
        <v>6805621</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67" t="s">
        <v>109</v>
      </c>
      <c r="B13" s="52">
        <v>1120</v>
      </c>
      <c r="C13" s="52">
        <v>6828978</v>
      </c>
      <c r="D13" s="52">
        <v>50441</v>
      </c>
      <c r="E13" s="52">
        <v>53264308</v>
      </c>
      <c r="F13" s="52">
        <v>20355</v>
      </c>
      <c r="G13" s="52">
        <v>18628604</v>
      </c>
      <c r="H13" s="53">
        <v>28290572434</v>
      </c>
      <c r="I13" s="52">
        <v>1177</v>
      </c>
      <c r="J13" s="52">
        <v>1435836</v>
      </c>
      <c r="K13" s="53">
        <v>2688237324</v>
      </c>
      <c r="L13" s="52">
        <v>14458</v>
      </c>
      <c r="M13" s="52">
        <v>15465271</v>
      </c>
      <c r="N13" s="52">
        <v>6614</v>
      </c>
      <c r="O13" s="52">
        <v>9151292</v>
      </c>
      <c r="P13" s="52">
        <v>812</v>
      </c>
      <c r="Q13" s="52">
        <v>194644</v>
      </c>
      <c r="R13" s="54">
        <v>7025</v>
      </c>
      <c r="S13" s="55">
        <v>8388661</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67" t="s">
        <v>110</v>
      </c>
      <c r="B14" s="52">
        <v>926</v>
      </c>
      <c r="C14" s="52">
        <v>13267498</v>
      </c>
      <c r="D14" s="52">
        <v>78905</v>
      </c>
      <c r="E14" s="52">
        <v>43661769</v>
      </c>
      <c r="F14" s="52">
        <v>43103</v>
      </c>
      <c r="G14" s="52">
        <v>19505500</v>
      </c>
      <c r="H14" s="53">
        <v>60209963671</v>
      </c>
      <c r="I14" s="52">
        <v>2387</v>
      </c>
      <c r="J14" s="52">
        <v>911039</v>
      </c>
      <c r="K14" s="53">
        <v>3623055153</v>
      </c>
      <c r="L14" s="52">
        <v>16383</v>
      </c>
      <c r="M14" s="52">
        <v>9475620</v>
      </c>
      <c r="N14" s="52">
        <v>8693</v>
      </c>
      <c r="O14" s="52">
        <v>6543318</v>
      </c>
      <c r="P14" s="52">
        <v>1198</v>
      </c>
      <c r="Q14" s="52">
        <v>287387</v>
      </c>
      <c r="R14" s="54">
        <v>7141</v>
      </c>
      <c r="S14" s="55">
        <v>6938905</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67" t="s">
        <v>111</v>
      </c>
      <c r="B15" s="52">
        <v>3459</v>
      </c>
      <c r="C15" s="52">
        <v>19860311</v>
      </c>
      <c r="D15" s="52">
        <v>65635</v>
      </c>
      <c r="E15" s="52">
        <v>48187239</v>
      </c>
      <c r="F15" s="52">
        <v>25300</v>
      </c>
      <c r="G15" s="52">
        <v>15692151</v>
      </c>
      <c r="H15" s="53">
        <v>40134206486</v>
      </c>
      <c r="I15" s="52">
        <v>2991</v>
      </c>
      <c r="J15" s="52">
        <v>2264293</v>
      </c>
      <c r="K15" s="53">
        <v>4776973294</v>
      </c>
      <c r="L15" s="52">
        <v>20011</v>
      </c>
      <c r="M15" s="52">
        <v>10645727</v>
      </c>
      <c r="N15" s="52">
        <v>8128</v>
      </c>
      <c r="O15" s="52">
        <v>7248954</v>
      </c>
      <c r="P15" s="52">
        <v>2664</v>
      </c>
      <c r="Q15" s="52">
        <v>6887963</v>
      </c>
      <c r="R15" s="54">
        <v>6541</v>
      </c>
      <c r="S15" s="55">
        <v>5448151</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67" t="s">
        <v>112</v>
      </c>
      <c r="B16" s="52">
        <v>909</v>
      </c>
      <c r="C16" s="52">
        <v>3963497</v>
      </c>
      <c r="D16" s="52">
        <v>31267</v>
      </c>
      <c r="E16" s="52">
        <v>47739630</v>
      </c>
      <c r="F16" s="52">
        <v>11994</v>
      </c>
      <c r="G16" s="52">
        <v>13502987</v>
      </c>
      <c r="H16" s="53">
        <v>14928637978</v>
      </c>
      <c r="I16" s="52">
        <v>1343</v>
      </c>
      <c r="J16" s="52">
        <v>1544531</v>
      </c>
      <c r="K16" s="53">
        <v>1463175496</v>
      </c>
      <c r="L16" s="52">
        <v>8668</v>
      </c>
      <c r="M16" s="52">
        <v>9272223</v>
      </c>
      <c r="N16" s="52">
        <v>4267</v>
      </c>
      <c r="O16" s="52">
        <v>7788654</v>
      </c>
      <c r="P16" s="52">
        <v>340</v>
      </c>
      <c r="Q16" s="52">
        <v>88568</v>
      </c>
      <c r="R16" s="54">
        <v>4655</v>
      </c>
      <c r="S16" s="55">
        <v>15542668</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67" t="s">
        <v>113</v>
      </c>
      <c r="B17" s="52">
        <v>409</v>
      </c>
      <c r="C17" s="52">
        <v>662621</v>
      </c>
      <c r="D17" s="52">
        <v>46954</v>
      </c>
      <c r="E17" s="52">
        <v>39883332</v>
      </c>
      <c r="F17" s="52">
        <v>14944</v>
      </c>
      <c r="G17" s="52">
        <v>12321734</v>
      </c>
      <c r="H17" s="53">
        <v>18798289300</v>
      </c>
      <c r="I17" s="52">
        <v>2537</v>
      </c>
      <c r="J17" s="52">
        <v>3136673</v>
      </c>
      <c r="K17" s="53">
        <v>3972051145</v>
      </c>
      <c r="L17" s="52">
        <v>17470</v>
      </c>
      <c r="M17" s="52">
        <v>11148084</v>
      </c>
      <c r="N17" s="52">
        <v>6656</v>
      </c>
      <c r="O17" s="52">
        <v>8382865</v>
      </c>
      <c r="P17" s="52">
        <v>1425</v>
      </c>
      <c r="Q17" s="52">
        <v>664097</v>
      </c>
      <c r="R17" s="54">
        <v>3922</v>
      </c>
      <c r="S17" s="55">
        <v>4229879</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67" t="s">
        <v>114</v>
      </c>
      <c r="B18" s="52">
        <v>370</v>
      </c>
      <c r="C18" s="52">
        <v>4510588</v>
      </c>
      <c r="D18" s="52">
        <v>35814</v>
      </c>
      <c r="E18" s="52">
        <v>38300829</v>
      </c>
      <c r="F18" s="52">
        <v>10979</v>
      </c>
      <c r="G18" s="52">
        <v>10417060</v>
      </c>
      <c r="H18" s="53">
        <v>10158666033</v>
      </c>
      <c r="I18" s="52">
        <v>1589</v>
      </c>
      <c r="J18" s="52">
        <v>2088942</v>
      </c>
      <c r="K18" s="53">
        <v>1896462651</v>
      </c>
      <c r="L18" s="52">
        <v>12706</v>
      </c>
      <c r="M18" s="52">
        <v>8759699</v>
      </c>
      <c r="N18" s="52">
        <v>5441</v>
      </c>
      <c r="O18" s="52">
        <v>8571470</v>
      </c>
      <c r="P18" s="52">
        <v>1012</v>
      </c>
      <c r="Q18" s="52">
        <v>623116</v>
      </c>
      <c r="R18" s="54">
        <v>4087</v>
      </c>
      <c r="S18" s="55">
        <v>7840543</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67" t="s">
        <v>115</v>
      </c>
      <c r="B19" s="52">
        <v>403</v>
      </c>
      <c r="C19" s="52">
        <v>862258</v>
      </c>
      <c r="D19" s="52">
        <v>75463</v>
      </c>
      <c r="E19" s="52">
        <v>57402182</v>
      </c>
      <c r="F19" s="52">
        <v>27327</v>
      </c>
      <c r="G19" s="52">
        <v>18744645</v>
      </c>
      <c r="H19" s="53">
        <v>42607153801</v>
      </c>
      <c r="I19" s="52">
        <v>3910</v>
      </c>
      <c r="J19" s="52">
        <v>4190763</v>
      </c>
      <c r="K19" s="53">
        <v>5069343733</v>
      </c>
      <c r="L19" s="52">
        <v>26823</v>
      </c>
      <c r="M19" s="52">
        <v>15514106</v>
      </c>
      <c r="N19" s="52">
        <v>9453</v>
      </c>
      <c r="O19" s="52">
        <v>10262916</v>
      </c>
      <c r="P19" s="52">
        <v>2022</v>
      </c>
      <c r="Q19" s="52">
        <v>1718639</v>
      </c>
      <c r="R19" s="54">
        <v>5928</v>
      </c>
      <c r="S19" s="55">
        <v>6971113</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67" t="s">
        <v>116</v>
      </c>
      <c r="B20" s="52">
        <v>1262</v>
      </c>
      <c r="C20" s="52">
        <v>61774849</v>
      </c>
      <c r="D20" s="52">
        <v>62581</v>
      </c>
      <c r="E20" s="52">
        <v>46098143</v>
      </c>
      <c r="F20" s="52">
        <v>28480</v>
      </c>
      <c r="G20" s="52">
        <v>16729798</v>
      </c>
      <c r="H20" s="53">
        <v>53934459130</v>
      </c>
      <c r="I20" s="52">
        <v>3941</v>
      </c>
      <c r="J20" s="52">
        <v>3756890</v>
      </c>
      <c r="K20" s="53">
        <v>6781387496</v>
      </c>
      <c r="L20" s="52">
        <v>15714</v>
      </c>
      <c r="M20" s="52">
        <v>9333512</v>
      </c>
      <c r="N20" s="52">
        <v>6952</v>
      </c>
      <c r="O20" s="52">
        <v>7465759</v>
      </c>
      <c r="P20" s="52">
        <v>1670</v>
      </c>
      <c r="Q20" s="52">
        <v>510922</v>
      </c>
      <c r="R20" s="54">
        <v>5824</v>
      </c>
      <c r="S20" s="55">
        <v>8301262</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67" t="s">
        <v>117</v>
      </c>
      <c r="B21" s="52">
        <v>1225</v>
      </c>
      <c r="C21" s="52">
        <v>1128637</v>
      </c>
      <c r="D21" s="52">
        <v>48560</v>
      </c>
      <c r="E21" s="52">
        <v>72726536</v>
      </c>
      <c r="F21" s="52">
        <v>17252</v>
      </c>
      <c r="G21" s="52">
        <v>15386264</v>
      </c>
      <c r="H21" s="53">
        <v>19297729131</v>
      </c>
      <c r="I21" s="52">
        <v>2661</v>
      </c>
      <c r="J21" s="52">
        <v>2591670</v>
      </c>
      <c r="K21" s="53">
        <v>2744137456</v>
      </c>
      <c r="L21" s="52">
        <v>13869</v>
      </c>
      <c r="M21" s="52">
        <v>17543584</v>
      </c>
      <c r="N21" s="52">
        <v>6618</v>
      </c>
      <c r="O21" s="52">
        <v>11085024</v>
      </c>
      <c r="P21" s="52">
        <v>1218</v>
      </c>
      <c r="Q21" s="52">
        <v>1267734</v>
      </c>
      <c r="R21" s="54">
        <v>6942</v>
      </c>
      <c r="S21" s="55">
        <v>24852260</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67" t="s">
        <v>118</v>
      </c>
      <c r="B22" s="52">
        <v>192</v>
      </c>
      <c r="C22" s="52">
        <v>3001891</v>
      </c>
      <c r="D22" s="52">
        <v>13495</v>
      </c>
      <c r="E22" s="52">
        <v>25383421</v>
      </c>
      <c r="F22" s="52">
        <v>5908</v>
      </c>
      <c r="G22" s="52">
        <v>8146932</v>
      </c>
      <c r="H22" s="53">
        <v>5498278671</v>
      </c>
      <c r="I22" s="52">
        <v>464</v>
      </c>
      <c r="J22" s="52">
        <v>442911</v>
      </c>
      <c r="K22" s="53">
        <v>456454566</v>
      </c>
      <c r="L22" s="52">
        <v>2578</v>
      </c>
      <c r="M22" s="52">
        <v>6098748</v>
      </c>
      <c r="N22" s="52">
        <v>2212</v>
      </c>
      <c r="O22" s="52">
        <v>4784266</v>
      </c>
      <c r="P22" s="52">
        <v>132</v>
      </c>
      <c r="Q22" s="52">
        <v>23353</v>
      </c>
      <c r="R22" s="54">
        <v>2201</v>
      </c>
      <c r="S22" s="55">
        <v>5887211</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67" t="s">
        <v>119</v>
      </c>
      <c r="B23" s="52">
        <v>702</v>
      </c>
      <c r="C23" s="52">
        <v>1078745</v>
      </c>
      <c r="D23" s="52">
        <v>20060</v>
      </c>
      <c r="E23" s="52">
        <v>31854309</v>
      </c>
      <c r="F23" s="52">
        <v>10309</v>
      </c>
      <c r="G23" s="52">
        <v>10983362</v>
      </c>
      <c r="H23" s="53">
        <v>12809572691</v>
      </c>
      <c r="I23" s="52">
        <v>826</v>
      </c>
      <c r="J23" s="52">
        <v>4919891</v>
      </c>
      <c r="K23" s="53">
        <v>920626526</v>
      </c>
      <c r="L23" s="52">
        <v>3659</v>
      </c>
      <c r="M23" s="52">
        <v>6125653</v>
      </c>
      <c r="N23" s="52">
        <v>3083</v>
      </c>
      <c r="O23" s="52">
        <v>5894316</v>
      </c>
      <c r="P23" s="52">
        <v>370</v>
      </c>
      <c r="Q23" s="52">
        <v>101970</v>
      </c>
      <c r="R23" s="54">
        <v>1813</v>
      </c>
      <c r="S23" s="55">
        <v>3829117</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67" t="s">
        <v>120</v>
      </c>
      <c r="B24" s="52">
        <v>1146</v>
      </c>
      <c r="C24" s="52">
        <v>291599</v>
      </c>
      <c r="D24" s="52">
        <v>10457</v>
      </c>
      <c r="E24" s="52">
        <v>3777055</v>
      </c>
      <c r="F24" s="52">
        <v>2809</v>
      </c>
      <c r="G24" s="52">
        <v>878451</v>
      </c>
      <c r="H24" s="53">
        <v>1010704672</v>
      </c>
      <c r="I24" s="52">
        <v>142</v>
      </c>
      <c r="J24" s="52">
        <v>55852</v>
      </c>
      <c r="K24" s="53">
        <v>43280312</v>
      </c>
      <c r="L24" s="52">
        <v>5383</v>
      </c>
      <c r="M24" s="52">
        <v>1752466</v>
      </c>
      <c r="N24" s="52">
        <v>1172</v>
      </c>
      <c r="O24" s="52">
        <v>362964</v>
      </c>
      <c r="P24" s="52">
        <v>86</v>
      </c>
      <c r="Q24" s="52">
        <v>22000</v>
      </c>
      <c r="R24" s="54">
        <v>865</v>
      </c>
      <c r="S24" s="55">
        <v>705322</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67" t="s">
        <v>121</v>
      </c>
      <c r="B25" s="56">
        <v>16</v>
      </c>
      <c r="C25" s="56">
        <v>20712</v>
      </c>
      <c r="D25" s="52">
        <v>23286</v>
      </c>
      <c r="E25" s="52">
        <v>7913407</v>
      </c>
      <c r="F25" s="52">
        <v>15270</v>
      </c>
      <c r="G25" s="52">
        <v>5850818</v>
      </c>
      <c r="H25" s="53">
        <v>10782191079</v>
      </c>
      <c r="I25" s="52">
        <v>1319</v>
      </c>
      <c r="J25" s="52">
        <v>322913</v>
      </c>
      <c r="K25" s="53">
        <v>957765159</v>
      </c>
      <c r="L25" s="52">
        <v>3942</v>
      </c>
      <c r="M25" s="52">
        <v>816281</v>
      </c>
      <c r="N25" s="52">
        <v>1517</v>
      </c>
      <c r="O25" s="52">
        <v>200473</v>
      </c>
      <c r="P25" s="52">
        <v>50</v>
      </c>
      <c r="Q25" s="52">
        <v>14386</v>
      </c>
      <c r="R25" s="54">
        <v>1188</v>
      </c>
      <c r="S25" s="55">
        <v>708537</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67" t="s">
        <v>122</v>
      </c>
      <c r="B26" s="56">
        <v>7</v>
      </c>
      <c r="C26" s="56">
        <v>6616</v>
      </c>
      <c r="D26" s="52">
        <v>27320</v>
      </c>
      <c r="E26" s="52">
        <v>5882584</v>
      </c>
      <c r="F26" s="52">
        <v>17194</v>
      </c>
      <c r="G26" s="52">
        <v>2929520</v>
      </c>
      <c r="H26" s="53">
        <v>23677412416</v>
      </c>
      <c r="I26" s="52">
        <v>420</v>
      </c>
      <c r="J26" s="52">
        <v>83255</v>
      </c>
      <c r="K26" s="53">
        <v>1943130508</v>
      </c>
      <c r="L26" s="52">
        <v>5546</v>
      </c>
      <c r="M26" s="52">
        <v>1595991</v>
      </c>
      <c r="N26" s="52">
        <v>2952</v>
      </c>
      <c r="O26" s="52">
        <v>853140</v>
      </c>
      <c r="P26" s="56">
        <v>61</v>
      </c>
      <c r="Q26" s="56">
        <v>36224</v>
      </c>
      <c r="R26" s="54">
        <v>1147</v>
      </c>
      <c r="S26" s="55">
        <v>384455</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67" t="s">
        <v>123</v>
      </c>
      <c r="B27" s="56">
        <v>30</v>
      </c>
      <c r="C27" s="56">
        <v>8307</v>
      </c>
      <c r="D27" s="52">
        <v>66883</v>
      </c>
      <c r="E27" s="52">
        <v>12574874</v>
      </c>
      <c r="F27" s="52">
        <v>49330</v>
      </c>
      <c r="G27" s="52">
        <v>7987811</v>
      </c>
      <c r="H27" s="53">
        <v>92822586042</v>
      </c>
      <c r="I27" s="52">
        <v>1798</v>
      </c>
      <c r="J27" s="52">
        <v>279163</v>
      </c>
      <c r="K27" s="53">
        <v>1926607528</v>
      </c>
      <c r="L27" s="52">
        <v>6164</v>
      </c>
      <c r="M27" s="52">
        <v>1786819</v>
      </c>
      <c r="N27" s="52">
        <v>6215</v>
      </c>
      <c r="O27" s="52">
        <v>1339557</v>
      </c>
      <c r="P27" s="52">
        <v>538</v>
      </c>
      <c r="Q27" s="52">
        <v>100919</v>
      </c>
      <c r="R27" s="54">
        <v>2838</v>
      </c>
      <c r="S27" s="55">
        <v>1080606</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67" t="s">
        <v>124</v>
      </c>
      <c r="B28" s="56">
        <v>1</v>
      </c>
      <c r="C28" s="56">
        <v>34</v>
      </c>
      <c r="D28" s="52">
        <v>11397</v>
      </c>
      <c r="E28" s="52">
        <v>2749516</v>
      </c>
      <c r="F28" s="52">
        <v>6677</v>
      </c>
      <c r="G28" s="52">
        <v>1178381</v>
      </c>
      <c r="H28" s="53">
        <v>12137090691</v>
      </c>
      <c r="I28" s="52">
        <v>537</v>
      </c>
      <c r="J28" s="52">
        <v>121907</v>
      </c>
      <c r="K28" s="53">
        <v>862387844</v>
      </c>
      <c r="L28" s="52">
        <v>2026</v>
      </c>
      <c r="M28" s="52">
        <v>631737</v>
      </c>
      <c r="N28" s="52">
        <v>1096</v>
      </c>
      <c r="O28" s="52">
        <v>328112</v>
      </c>
      <c r="P28" s="52">
        <v>297</v>
      </c>
      <c r="Q28" s="52">
        <v>69611</v>
      </c>
      <c r="R28" s="54">
        <v>764</v>
      </c>
      <c r="S28" s="55">
        <v>419769</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67" t="s">
        <v>125</v>
      </c>
      <c r="B29" s="56">
        <v>25</v>
      </c>
      <c r="C29" s="56">
        <v>15640</v>
      </c>
      <c r="D29" s="52">
        <v>36842</v>
      </c>
      <c r="E29" s="52">
        <v>14291182</v>
      </c>
      <c r="F29" s="52">
        <v>20941</v>
      </c>
      <c r="G29" s="52">
        <v>9764322</v>
      </c>
      <c r="H29" s="53">
        <v>39160991827</v>
      </c>
      <c r="I29" s="52">
        <v>2316</v>
      </c>
      <c r="J29" s="52">
        <v>564940</v>
      </c>
      <c r="K29" s="53">
        <v>3956852599</v>
      </c>
      <c r="L29" s="52">
        <v>6710</v>
      </c>
      <c r="M29" s="52">
        <v>1040415</v>
      </c>
      <c r="N29" s="52">
        <v>2935</v>
      </c>
      <c r="O29" s="52">
        <v>898740</v>
      </c>
      <c r="P29" s="56">
        <v>1207</v>
      </c>
      <c r="Q29" s="56">
        <v>346834</v>
      </c>
      <c r="R29" s="54">
        <v>2733</v>
      </c>
      <c r="S29" s="55">
        <v>1675930</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66" t="s">
        <v>126</v>
      </c>
      <c r="B30" s="57">
        <v>50</v>
      </c>
      <c r="C30" s="57">
        <v>12209</v>
      </c>
      <c r="D30" s="47">
        <v>128821</v>
      </c>
      <c r="E30" s="47">
        <v>16572697</v>
      </c>
      <c r="F30" s="47">
        <v>85163</v>
      </c>
      <c r="G30" s="47">
        <v>9328449</v>
      </c>
      <c r="H30" s="48">
        <v>1002471027689</v>
      </c>
      <c r="I30" s="47">
        <v>1642</v>
      </c>
      <c r="J30" s="47">
        <v>322052</v>
      </c>
      <c r="K30" s="48">
        <v>14797682833</v>
      </c>
      <c r="L30" s="47">
        <v>16244</v>
      </c>
      <c r="M30" s="47">
        <v>3108381</v>
      </c>
      <c r="N30" s="47">
        <v>13682</v>
      </c>
      <c r="O30" s="47">
        <v>1647200</v>
      </c>
      <c r="P30" s="47">
        <v>404</v>
      </c>
      <c r="Q30" s="47">
        <v>69426</v>
      </c>
      <c r="R30" s="49">
        <v>11686</v>
      </c>
      <c r="S30" s="50">
        <v>2097188</v>
      </c>
    </row>
    <row r="31" spans="1:19" s="9" customFormat="1" ht="12" customHeight="1">
      <c r="A31" s="66" t="s">
        <v>127</v>
      </c>
      <c r="B31" s="57">
        <v>6</v>
      </c>
      <c r="C31" s="57">
        <v>16199</v>
      </c>
      <c r="D31" s="47">
        <v>53220</v>
      </c>
      <c r="E31" s="47">
        <v>10672462</v>
      </c>
      <c r="F31" s="47">
        <v>36883</v>
      </c>
      <c r="G31" s="47">
        <v>7797338</v>
      </c>
      <c r="H31" s="48">
        <v>78629894925</v>
      </c>
      <c r="I31" s="47">
        <v>2922</v>
      </c>
      <c r="J31" s="47">
        <v>104381</v>
      </c>
      <c r="K31" s="48">
        <v>3500582236</v>
      </c>
      <c r="L31" s="47">
        <v>6372</v>
      </c>
      <c r="M31" s="47">
        <v>426140</v>
      </c>
      <c r="N31" s="47">
        <v>3922</v>
      </c>
      <c r="O31" s="47">
        <v>389781</v>
      </c>
      <c r="P31" s="47">
        <v>118</v>
      </c>
      <c r="Q31" s="47">
        <v>267761</v>
      </c>
      <c r="R31" s="49">
        <v>3003</v>
      </c>
      <c r="S31" s="50">
        <v>1687062</v>
      </c>
    </row>
    <row r="32" spans="1:19" s="9" customFormat="1" ht="12" customHeight="1">
      <c r="A32" s="66" t="s">
        <v>86</v>
      </c>
      <c r="B32" s="47">
        <v>79</v>
      </c>
      <c r="C32" s="47">
        <v>470883</v>
      </c>
      <c r="D32" s="47">
        <v>8764</v>
      </c>
      <c r="E32" s="47">
        <v>8528830</v>
      </c>
      <c r="F32" s="47">
        <v>2463</v>
      </c>
      <c r="G32" s="47">
        <v>1091651</v>
      </c>
      <c r="H32" s="48">
        <v>1166338382</v>
      </c>
      <c r="I32" s="47">
        <v>121</v>
      </c>
      <c r="J32" s="47">
        <v>32062</v>
      </c>
      <c r="K32" s="48">
        <v>22707631</v>
      </c>
      <c r="L32" s="47">
        <v>3261</v>
      </c>
      <c r="M32" s="47">
        <v>1724892</v>
      </c>
      <c r="N32" s="47">
        <v>1581</v>
      </c>
      <c r="O32" s="47">
        <v>722836</v>
      </c>
      <c r="P32" s="57">
        <v>2</v>
      </c>
      <c r="Q32" s="57">
        <v>435</v>
      </c>
      <c r="R32" s="49">
        <v>1336</v>
      </c>
      <c r="S32" s="50">
        <v>4956954</v>
      </c>
    </row>
    <row r="33" spans="1:58" ht="12" customHeight="1">
      <c r="A33" s="67" t="s">
        <v>128</v>
      </c>
      <c r="B33" s="56">
        <v>4</v>
      </c>
      <c r="C33" s="56">
        <v>4584</v>
      </c>
      <c r="D33" s="52">
        <v>8265</v>
      </c>
      <c r="E33" s="52">
        <v>8119246</v>
      </c>
      <c r="F33" s="52">
        <v>2367</v>
      </c>
      <c r="G33" s="52">
        <v>1071078</v>
      </c>
      <c r="H33" s="53">
        <v>1154103615</v>
      </c>
      <c r="I33" s="52">
        <v>112</v>
      </c>
      <c r="J33" s="52">
        <v>29054</v>
      </c>
      <c r="K33" s="53">
        <v>21619484</v>
      </c>
      <c r="L33" s="52">
        <v>3106</v>
      </c>
      <c r="M33" s="52">
        <v>1699876</v>
      </c>
      <c r="N33" s="52">
        <v>1527</v>
      </c>
      <c r="O33" s="52">
        <v>709116</v>
      </c>
      <c r="P33" s="56">
        <v>2</v>
      </c>
      <c r="Q33" s="56">
        <v>435</v>
      </c>
      <c r="R33" s="54">
        <v>1151</v>
      </c>
      <c r="S33" s="55">
        <v>4609687</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ht="12" customHeight="1">
      <c r="A34" s="67" t="s">
        <v>129</v>
      </c>
      <c r="B34" s="55">
        <v>75</v>
      </c>
      <c r="C34" s="55">
        <v>466299</v>
      </c>
      <c r="D34" s="55">
        <v>499</v>
      </c>
      <c r="E34" s="55">
        <v>409584</v>
      </c>
      <c r="F34" s="55">
        <v>96</v>
      </c>
      <c r="G34" s="55">
        <v>20573</v>
      </c>
      <c r="H34" s="68">
        <v>12234767</v>
      </c>
      <c r="I34" s="69">
        <v>9</v>
      </c>
      <c r="J34" s="69">
        <v>3009</v>
      </c>
      <c r="K34" s="70">
        <v>1088147</v>
      </c>
      <c r="L34" s="55">
        <v>155</v>
      </c>
      <c r="M34" s="55">
        <v>25016</v>
      </c>
      <c r="N34" s="55">
        <v>54</v>
      </c>
      <c r="O34" s="55">
        <v>13720</v>
      </c>
      <c r="P34" s="69">
        <v>0</v>
      </c>
      <c r="Q34" s="69">
        <v>0</v>
      </c>
      <c r="R34" s="54">
        <v>185</v>
      </c>
      <c r="S34" s="55">
        <v>347267</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19" ht="12" customHeight="1">
      <c r="A35" s="99" t="s">
        <v>89</v>
      </c>
      <c r="B35" s="99"/>
      <c r="C35" s="99"/>
      <c r="D35" s="99"/>
      <c r="E35" s="99"/>
      <c r="F35" s="99"/>
      <c r="G35" s="99"/>
      <c r="H35" s="99"/>
      <c r="I35" s="99"/>
      <c r="J35" s="99"/>
      <c r="K35" s="99"/>
      <c r="L35" s="99"/>
      <c r="M35" s="99"/>
      <c r="N35" s="99"/>
      <c r="O35" s="99"/>
      <c r="P35" s="99"/>
      <c r="Q35" s="99"/>
      <c r="R35" s="99"/>
      <c r="S35" s="99"/>
    </row>
    <row r="36" spans="1:19" ht="12">
      <c r="A36" s="58" t="s">
        <v>59</v>
      </c>
      <c r="B36" s="59"/>
      <c r="C36" s="59"/>
      <c r="D36" s="59"/>
      <c r="E36" s="59"/>
      <c r="F36" s="59"/>
      <c r="G36" s="59"/>
      <c r="H36" s="59"/>
      <c r="I36" s="59"/>
      <c r="J36" s="59"/>
      <c r="K36" s="59"/>
      <c r="L36" s="59"/>
      <c r="M36" s="59"/>
      <c r="N36" s="59"/>
      <c r="O36" s="59"/>
      <c r="P36" s="59"/>
      <c r="Q36" s="59"/>
      <c r="R36" s="59"/>
      <c r="S36" s="59"/>
    </row>
    <row r="37" spans="1:19" ht="12">
      <c r="A37" s="60"/>
      <c r="B37" s="60"/>
      <c r="C37" s="60"/>
      <c r="D37" s="60"/>
      <c r="E37" s="60"/>
      <c r="F37" s="60"/>
      <c r="G37" s="60"/>
      <c r="H37" s="60"/>
      <c r="I37" s="60"/>
      <c r="J37" s="60"/>
      <c r="K37" s="60"/>
      <c r="L37" s="60"/>
      <c r="M37" s="60"/>
      <c r="N37" s="60"/>
      <c r="O37" s="60"/>
      <c r="P37" s="60"/>
      <c r="Q37" s="60"/>
      <c r="R37" s="60"/>
      <c r="S37" s="60"/>
    </row>
    <row r="38" spans="1:19" ht="12" hidden="1">
      <c r="A38" s="61" t="s">
        <v>90</v>
      </c>
      <c r="B38" s="62">
        <f aca="true" t="shared" si="0" ref="B38:S38">B7-B8-B30-B31-B32</f>
        <v>0</v>
      </c>
      <c r="C38" s="62">
        <f t="shared" si="0"/>
        <v>0</v>
      </c>
      <c r="D38" s="62">
        <f t="shared" si="0"/>
        <v>0</v>
      </c>
      <c r="E38" s="62">
        <f t="shared" si="0"/>
        <v>0</v>
      </c>
      <c r="F38" s="62">
        <f t="shared" si="0"/>
        <v>0</v>
      </c>
      <c r="G38" s="62">
        <f t="shared" si="0"/>
        <v>0</v>
      </c>
      <c r="H38" s="62">
        <f t="shared" si="0"/>
        <v>1</v>
      </c>
      <c r="I38" s="62">
        <f t="shared" si="0"/>
        <v>0</v>
      </c>
      <c r="J38" s="62">
        <f t="shared" si="0"/>
        <v>0</v>
      </c>
      <c r="K38" s="62">
        <f t="shared" si="0"/>
        <v>1</v>
      </c>
      <c r="L38" s="62">
        <f t="shared" si="0"/>
        <v>0</v>
      </c>
      <c r="M38" s="62">
        <f t="shared" si="0"/>
        <v>0</v>
      </c>
      <c r="N38" s="62">
        <f t="shared" si="0"/>
        <v>0</v>
      </c>
      <c r="O38" s="62">
        <f t="shared" si="0"/>
        <v>0</v>
      </c>
      <c r="P38" s="62">
        <f t="shared" si="0"/>
        <v>0</v>
      </c>
      <c r="Q38" s="62">
        <f t="shared" si="0"/>
        <v>0</v>
      </c>
      <c r="R38" s="62">
        <f t="shared" si="0"/>
        <v>0</v>
      </c>
      <c r="S38" s="62">
        <f t="shared" si="0"/>
        <v>-1</v>
      </c>
    </row>
    <row r="39" spans="1:19" ht="12" hidden="1">
      <c r="A39" s="61" t="s">
        <v>91</v>
      </c>
      <c r="B39" s="62">
        <f aca="true" t="shared" si="1" ref="B39:S39">B8-SUM(B9:B29)</f>
        <v>0</v>
      </c>
      <c r="C39" s="62">
        <f t="shared" si="1"/>
        <v>0</v>
      </c>
      <c r="D39" s="62">
        <f t="shared" si="1"/>
        <v>0</v>
      </c>
      <c r="E39" s="62">
        <f t="shared" si="1"/>
        <v>0</v>
      </c>
      <c r="F39" s="62">
        <f t="shared" si="1"/>
        <v>0</v>
      </c>
      <c r="G39" s="62">
        <f t="shared" si="1"/>
        <v>3</v>
      </c>
      <c r="H39" s="62">
        <f t="shared" si="1"/>
        <v>3</v>
      </c>
      <c r="I39" s="62">
        <f t="shared" si="1"/>
        <v>0</v>
      </c>
      <c r="J39" s="62">
        <f t="shared" si="1"/>
        <v>-1</v>
      </c>
      <c r="K39" s="62">
        <f t="shared" si="1"/>
        <v>-1</v>
      </c>
      <c r="L39" s="62">
        <f t="shared" si="1"/>
        <v>0</v>
      </c>
      <c r="M39" s="62">
        <f t="shared" si="1"/>
        <v>-1</v>
      </c>
      <c r="N39" s="62">
        <f t="shared" si="1"/>
        <v>0</v>
      </c>
      <c r="O39" s="62">
        <f t="shared" si="1"/>
        <v>-1</v>
      </c>
      <c r="P39" s="62">
        <f t="shared" si="1"/>
        <v>0</v>
      </c>
      <c r="Q39" s="62">
        <f t="shared" si="1"/>
        <v>-2</v>
      </c>
      <c r="R39" s="62">
        <f t="shared" si="1"/>
        <v>0</v>
      </c>
      <c r="S39" s="62">
        <f t="shared" si="1"/>
        <v>0</v>
      </c>
    </row>
    <row r="40" spans="1:19" ht="12" hidden="1">
      <c r="A40" s="61" t="s">
        <v>92</v>
      </c>
      <c r="B40" s="62">
        <f aca="true" t="shared" si="2" ref="B40:S40">B32-B33-B34</f>
        <v>0</v>
      </c>
      <c r="C40" s="62">
        <f t="shared" si="2"/>
        <v>0</v>
      </c>
      <c r="D40" s="62">
        <f t="shared" si="2"/>
        <v>0</v>
      </c>
      <c r="E40" s="62">
        <f t="shared" si="2"/>
        <v>0</v>
      </c>
      <c r="F40" s="62">
        <f t="shared" si="2"/>
        <v>0</v>
      </c>
      <c r="G40" s="62">
        <f t="shared" si="2"/>
        <v>0</v>
      </c>
      <c r="H40" s="62">
        <f t="shared" si="2"/>
        <v>0</v>
      </c>
      <c r="I40" s="62">
        <f t="shared" si="2"/>
        <v>0</v>
      </c>
      <c r="J40" s="62">
        <f t="shared" si="2"/>
        <v>-1</v>
      </c>
      <c r="K40" s="62">
        <f t="shared" si="2"/>
        <v>0</v>
      </c>
      <c r="L40" s="62">
        <f t="shared" si="2"/>
        <v>0</v>
      </c>
      <c r="M40" s="62">
        <f t="shared" si="2"/>
        <v>0</v>
      </c>
      <c r="N40" s="62">
        <f t="shared" si="2"/>
        <v>0</v>
      </c>
      <c r="O40" s="62">
        <f t="shared" si="2"/>
        <v>0</v>
      </c>
      <c r="P40" s="62">
        <f t="shared" si="2"/>
        <v>0</v>
      </c>
      <c r="Q40" s="62">
        <f t="shared" si="2"/>
        <v>0</v>
      </c>
      <c r="R40" s="62">
        <f t="shared" si="2"/>
        <v>0</v>
      </c>
      <c r="S40" s="62">
        <f t="shared" si="2"/>
        <v>0</v>
      </c>
    </row>
    <row r="41" spans="1:19" ht="12" hidden="1">
      <c r="A41" s="61" t="s">
        <v>93</v>
      </c>
      <c r="B41" s="62">
        <f>'年月Monthly'!B145-'2010'!B7</f>
        <v>0</v>
      </c>
      <c r="C41" s="62">
        <f>'年月Monthly'!C145-'2010'!C7</f>
        <v>0</v>
      </c>
      <c r="D41" s="62">
        <f>'年月Monthly'!D145-'2010'!D7</f>
        <v>0</v>
      </c>
      <c r="E41" s="62">
        <f>'年月Monthly'!E145-'2010'!E7</f>
        <v>0</v>
      </c>
      <c r="F41" s="62">
        <f>'年月Monthly'!F145-'2010'!F7</f>
        <v>0</v>
      </c>
      <c r="G41" s="62">
        <f>'年月Monthly'!G145-'2010'!G7</f>
        <v>0</v>
      </c>
      <c r="H41" s="62">
        <f>'年月Monthly'!H145-'2010'!H7</f>
        <v>0</v>
      </c>
      <c r="I41" s="62">
        <f>'年月Monthly'!I145-'2010'!I7</f>
        <v>0</v>
      </c>
      <c r="J41" s="62">
        <f>'年月Monthly'!J145-'2010'!J7</f>
        <v>0</v>
      </c>
      <c r="K41" s="62">
        <f>'年月Monthly'!K145-'2010'!K7</f>
        <v>0</v>
      </c>
      <c r="L41" s="62">
        <f>'年月Monthly'!L145-'2010'!L7</f>
        <v>0</v>
      </c>
      <c r="M41" s="62">
        <f>'年月Monthly'!M145-'2010'!M7</f>
        <v>0</v>
      </c>
      <c r="N41" s="62">
        <f>'年月Monthly'!N145-'2010'!N7</f>
        <v>0</v>
      </c>
      <c r="O41" s="62">
        <f>'年月Monthly'!O145-'2010'!O7</f>
        <v>0</v>
      </c>
      <c r="P41" s="62">
        <f>'年月Monthly'!P145-'2010'!P7</f>
        <v>0</v>
      </c>
      <c r="Q41" s="62">
        <f>'年月Monthly'!Q145-'2010'!Q7</f>
        <v>0</v>
      </c>
      <c r="R41" s="62">
        <f>'年月Monthly'!R145-'2010'!R7</f>
        <v>0</v>
      </c>
      <c r="S41" s="62">
        <f>'年月Monthly'!S145-'2010'!S7</f>
        <v>0</v>
      </c>
    </row>
    <row r="42" spans="1:19" ht="12">
      <c r="A42" s="60"/>
      <c r="B42" s="60"/>
      <c r="C42" s="60"/>
      <c r="D42" s="60"/>
      <c r="E42" s="60"/>
      <c r="F42" s="60"/>
      <c r="G42" s="60"/>
      <c r="H42" s="60"/>
      <c r="I42" s="60"/>
      <c r="J42" s="60"/>
      <c r="K42" s="60"/>
      <c r="L42" s="60"/>
      <c r="M42" s="60"/>
      <c r="N42" s="60"/>
      <c r="O42" s="60"/>
      <c r="P42" s="60"/>
      <c r="Q42" s="60"/>
      <c r="R42" s="60"/>
      <c r="S42" s="60"/>
    </row>
    <row r="43" spans="1:19" ht="12">
      <c r="A43" s="60"/>
      <c r="B43" s="60"/>
      <c r="C43" s="60"/>
      <c r="D43" s="60"/>
      <c r="E43" s="60"/>
      <c r="F43" s="60"/>
      <c r="G43" s="60"/>
      <c r="H43" s="60"/>
      <c r="I43" s="60"/>
      <c r="J43" s="60"/>
      <c r="K43" s="60"/>
      <c r="L43" s="60"/>
      <c r="M43" s="60"/>
      <c r="N43" s="60"/>
      <c r="O43" s="60"/>
      <c r="P43" s="60"/>
      <c r="Q43" s="60"/>
      <c r="R43" s="60"/>
      <c r="S43" s="60"/>
    </row>
    <row r="44" spans="1:19" ht="12">
      <c r="A44" s="60"/>
      <c r="B44" s="60"/>
      <c r="C44" s="60"/>
      <c r="D44" s="60"/>
      <c r="E44" s="60"/>
      <c r="F44" s="60"/>
      <c r="G44" s="60"/>
      <c r="H44" s="60"/>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0"/>
      <c r="B64" s="60"/>
      <c r="C64" s="60"/>
      <c r="D64" s="60"/>
      <c r="E64" s="60"/>
      <c r="F64" s="60"/>
      <c r="G64" s="60"/>
      <c r="H64" s="63"/>
      <c r="I64" s="60"/>
      <c r="J64" s="60"/>
      <c r="K64" s="60"/>
      <c r="L64" s="60"/>
      <c r="M64" s="60"/>
      <c r="N64" s="60"/>
      <c r="O64" s="60"/>
      <c r="P64" s="60"/>
      <c r="Q64" s="60"/>
      <c r="R64" s="60"/>
      <c r="S64" s="60"/>
    </row>
    <row r="65" spans="1:19" ht="15.75">
      <c r="A65" s="60"/>
      <c r="B65" s="60"/>
      <c r="C65" s="60"/>
      <c r="D65" s="60"/>
      <c r="E65" s="60"/>
      <c r="F65" s="60"/>
      <c r="G65" s="60"/>
      <c r="H65" s="63"/>
      <c r="I65" s="60"/>
      <c r="J65" s="60"/>
      <c r="K65" s="60"/>
      <c r="L65" s="60"/>
      <c r="M65" s="60"/>
      <c r="N65" s="60"/>
      <c r="O65" s="60"/>
      <c r="P65" s="60"/>
      <c r="Q65" s="60"/>
      <c r="R65" s="60"/>
      <c r="S65" s="60"/>
    </row>
    <row r="66" spans="1:19" ht="15.75">
      <c r="A66" s="60"/>
      <c r="B66" s="60"/>
      <c r="C66" s="60"/>
      <c r="D66" s="60"/>
      <c r="E66" s="60"/>
      <c r="F66" s="60"/>
      <c r="G66" s="60"/>
      <c r="H66" s="63"/>
      <c r="I66" s="60"/>
      <c r="J66" s="60"/>
      <c r="K66" s="60"/>
      <c r="L66" s="60"/>
      <c r="M66" s="60"/>
      <c r="N66" s="60"/>
      <c r="O66" s="60"/>
      <c r="P66" s="60"/>
      <c r="Q66" s="60"/>
      <c r="R66" s="60"/>
      <c r="S66" s="60"/>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3"/>
      <c r="I68" s="29"/>
      <c r="J68" s="60"/>
      <c r="K68" s="29"/>
      <c r="L68" s="29"/>
      <c r="M68" s="29"/>
      <c r="N68" s="29"/>
      <c r="O68" s="29"/>
      <c r="P68" s="29"/>
      <c r="Q68" s="29"/>
      <c r="R68" s="29"/>
      <c r="S68" s="29"/>
    </row>
    <row r="69" spans="1:19" ht="15.75">
      <c r="A69" s="64"/>
      <c r="B69" s="29"/>
      <c r="C69" s="29"/>
      <c r="D69" s="29"/>
      <c r="E69" s="29"/>
      <c r="F69" s="29"/>
      <c r="G69" s="29"/>
      <c r="H69" s="63"/>
      <c r="I69" s="29"/>
      <c r="J69" s="60"/>
      <c r="K69" s="29"/>
      <c r="L69" s="29"/>
      <c r="M69" s="29"/>
      <c r="N69" s="29"/>
      <c r="O69" s="29"/>
      <c r="P69" s="29"/>
      <c r="Q69" s="29"/>
      <c r="R69" s="29"/>
      <c r="S69" s="29"/>
    </row>
    <row r="70" spans="1:19" ht="15.75">
      <c r="A70" s="64"/>
      <c r="B70" s="29"/>
      <c r="C70" s="29"/>
      <c r="D70" s="29"/>
      <c r="E70" s="29"/>
      <c r="F70" s="29"/>
      <c r="G70" s="29"/>
      <c r="H70" s="63"/>
      <c r="I70" s="29"/>
      <c r="J70" s="60"/>
      <c r="K70" s="29"/>
      <c r="L70" s="29"/>
      <c r="M70" s="29"/>
      <c r="N70" s="29"/>
      <c r="O70" s="29"/>
      <c r="P70" s="29"/>
      <c r="Q70" s="29"/>
      <c r="R70" s="29"/>
      <c r="S70" s="29"/>
    </row>
    <row r="71" spans="1:19" ht="15.75">
      <c r="A71" s="64"/>
      <c r="B71" s="29"/>
      <c r="C71" s="29"/>
      <c r="D71" s="29"/>
      <c r="E71" s="29"/>
      <c r="F71" s="29"/>
      <c r="G71" s="29"/>
      <c r="H71" s="65"/>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5.75">
      <c r="A73" s="64"/>
      <c r="B73" s="29"/>
      <c r="C73" s="29"/>
      <c r="D73" s="29"/>
      <c r="E73" s="29"/>
      <c r="F73" s="29"/>
      <c r="G73" s="29"/>
      <c r="H73" s="63"/>
      <c r="I73" s="29"/>
      <c r="J73" s="29"/>
      <c r="K73" s="29"/>
      <c r="L73" s="29"/>
      <c r="M73" s="29"/>
      <c r="N73" s="29"/>
      <c r="O73" s="29"/>
      <c r="P73" s="29"/>
      <c r="Q73" s="29"/>
      <c r="R73" s="29"/>
      <c r="S73" s="29"/>
    </row>
    <row r="74" spans="1:19" ht="15.75">
      <c r="A74" s="64"/>
      <c r="B74" s="29"/>
      <c r="C74" s="29"/>
      <c r="D74" s="29"/>
      <c r="E74" s="29"/>
      <c r="F74" s="29"/>
      <c r="G74" s="29"/>
      <c r="H74" s="63"/>
      <c r="I74" s="29"/>
      <c r="J74" s="29"/>
      <c r="K74" s="29"/>
      <c r="L74" s="29"/>
      <c r="M74" s="29"/>
      <c r="N74" s="29"/>
      <c r="O74" s="29"/>
      <c r="P74" s="29"/>
      <c r="Q74" s="29"/>
      <c r="R74" s="29"/>
      <c r="S74" s="29"/>
    </row>
    <row r="75" spans="1:19" ht="15.75">
      <c r="A75" s="64"/>
      <c r="B75" s="29"/>
      <c r="C75" s="29"/>
      <c r="D75" s="29"/>
      <c r="E75" s="29"/>
      <c r="F75" s="29"/>
      <c r="G75" s="29"/>
      <c r="H75" s="63"/>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row r="220" spans="1:19" ht="12">
      <c r="A220" s="64"/>
      <c r="B220" s="29"/>
      <c r="C220" s="29"/>
      <c r="D220" s="29"/>
      <c r="E220" s="29"/>
      <c r="F220" s="29"/>
      <c r="G220" s="29"/>
      <c r="H220" s="29"/>
      <c r="I220" s="29"/>
      <c r="J220" s="29"/>
      <c r="K220" s="29"/>
      <c r="L220" s="29"/>
      <c r="M220" s="29"/>
      <c r="N220" s="29"/>
      <c r="O220" s="29"/>
      <c r="P220" s="29"/>
      <c r="Q220" s="29"/>
      <c r="R220" s="29"/>
      <c r="S220" s="29"/>
    </row>
    <row r="221" spans="1:19" ht="12">
      <c r="A221" s="64"/>
      <c r="B221" s="29"/>
      <c r="C221" s="29"/>
      <c r="D221" s="29"/>
      <c r="E221" s="29"/>
      <c r="F221" s="29"/>
      <c r="G221" s="29"/>
      <c r="H221" s="29"/>
      <c r="I221" s="29"/>
      <c r="J221" s="29"/>
      <c r="K221" s="29"/>
      <c r="L221" s="29"/>
      <c r="M221" s="29"/>
      <c r="N221" s="29"/>
      <c r="O221" s="29"/>
      <c r="P221" s="29"/>
      <c r="Q221" s="29"/>
      <c r="R221" s="29"/>
      <c r="S221" s="29"/>
    </row>
    <row r="222" spans="1:19" ht="12">
      <c r="A222" s="64"/>
      <c r="B222" s="29"/>
      <c r="C222" s="29"/>
      <c r="D222" s="29"/>
      <c r="E222" s="29"/>
      <c r="F222" s="29"/>
      <c r="G222" s="29"/>
      <c r="H222" s="29"/>
      <c r="I222" s="29"/>
      <c r="J222" s="29"/>
      <c r="K222" s="29"/>
      <c r="L222" s="29"/>
      <c r="M222" s="29"/>
      <c r="N222" s="29"/>
      <c r="O222" s="29"/>
      <c r="P222" s="29"/>
      <c r="Q222" s="29"/>
      <c r="R222" s="29"/>
      <c r="S222" s="29"/>
    </row>
  </sheetData>
  <sheetProtection/>
  <mergeCells count="14">
    <mergeCell ref="H5:H6"/>
    <mergeCell ref="K5:K6"/>
    <mergeCell ref="A35:S35"/>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scale="68"/>
</worksheet>
</file>

<file path=xl/worksheets/sheet13.xml><?xml version="1.0" encoding="utf-8"?>
<worksheet xmlns="http://schemas.openxmlformats.org/spreadsheetml/2006/main" xmlns:r="http://schemas.openxmlformats.org/officeDocument/2006/relationships">
  <dimension ref="A1:BF222"/>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130</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23786</v>
      </c>
      <c r="C7" s="42">
        <v>1601738091</v>
      </c>
      <c r="D7" s="42">
        <v>1240974</v>
      </c>
      <c r="E7" s="42">
        <v>801056965</v>
      </c>
      <c r="F7" s="42">
        <v>631432</v>
      </c>
      <c r="G7" s="42">
        <v>312821149</v>
      </c>
      <c r="H7" s="43">
        <v>1580529910144</v>
      </c>
      <c r="I7" s="42">
        <v>50734</v>
      </c>
      <c r="J7" s="42">
        <v>28503039</v>
      </c>
      <c r="K7" s="43">
        <v>84596739452</v>
      </c>
      <c r="L7" s="42">
        <v>284996</v>
      </c>
      <c r="M7" s="42">
        <v>169439455</v>
      </c>
      <c r="N7" s="42">
        <v>150379</v>
      </c>
      <c r="O7" s="42">
        <v>129851804</v>
      </c>
      <c r="P7" s="42">
        <v>18777</v>
      </c>
      <c r="Q7" s="42">
        <v>9758171</v>
      </c>
      <c r="R7" s="44">
        <v>104656</v>
      </c>
      <c r="S7" s="45">
        <v>150683347</v>
      </c>
    </row>
    <row r="8" spans="1:19" s="9" customFormat="1" ht="12" customHeight="1">
      <c r="A8" s="66" t="s">
        <v>71</v>
      </c>
      <c r="B8" s="47">
        <v>23373</v>
      </c>
      <c r="C8" s="47">
        <v>1600857524</v>
      </c>
      <c r="D8" s="47">
        <v>1069866</v>
      </c>
      <c r="E8" s="47">
        <v>764876971</v>
      </c>
      <c r="F8" s="47">
        <v>519405</v>
      </c>
      <c r="G8" s="47">
        <v>294311487</v>
      </c>
      <c r="H8" s="48">
        <v>740225571239</v>
      </c>
      <c r="I8" s="47">
        <v>45202</v>
      </c>
      <c r="J8" s="47">
        <v>28001539</v>
      </c>
      <c r="K8" s="48">
        <v>68805567926</v>
      </c>
      <c r="L8" s="47">
        <v>261024</v>
      </c>
      <c r="M8" s="47">
        <v>165070146</v>
      </c>
      <c r="N8" s="47">
        <v>134259</v>
      </c>
      <c r="O8" s="47">
        <v>127692635</v>
      </c>
      <c r="P8" s="47">
        <v>18410</v>
      </c>
      <c r="Q8" s="47">
        <v>9530045</v>
      </c>
      <c r="R8" s="49">
        <v>91566</v>
      </c>
      <c r="S8" s="50">
        <v>140271119</v>
      </c>
    </row>
    <row r="9" spans="1:47" ht="12" customHeight="1">
      <c r="A9" s="67" t="s">
        <v>105</v>
      </c>
      <c r="B9" s="52">
        <v>205</v>
      </c>
      <c r="C9" s="52">
        <v>3582282</v>
      </c>
      <c r="D9" s="52">
        <v>205746</v>
      </c>
      <c r="E9" s="52">
        <v>93515940</v>
      </c>
      <c r="F9" s="52">
        <v>127612</v>
      </c>
      <c r="G9" s="52">
        <v>57478570</v>
      </c>
      <c r="H9" s="53">
        <v>230831522680</v>
      </c>
      <c r="I9" s="52">
        <v>5239</v>
      </c>
      <c r="J9" s="52">
        <v>1630328</v>
      </c>
      <c r="K9" s="53">
        <v>10585091320</v>
      </c>
      <c r="L9" s="52">
        <v>40430</v>
      </c>
      <c r="M9" s="52">
        <v>18678213</v>
      </c>
      <c r="N9" s="52">
        <v>22045</v>
      </c>
      <c r="O9" s="52">
        <v>8322107</v>
      </c>
      <c r="P9" s="52">
        <v>834</v>
      </c>
      <c r="Q9" s="52">
        <v>234287</v>
      </c>
      <c r="R9" s="54">
        <v>9586</v>
      </c>
      <c r="S9" s="55">
        <v>7172435</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67" t="s">
        <v>106</v>
      </c>
      <c r="B10" s="52">
        <v>970</v>
      </c>
      <c r="C10" s="52">
        <v>140905376</v>
      </c>
      <c r="D10" s="52">
        <v>28377</v>
      </c>
      <c r="E10" s="52">
        <v>22815463</v>
      </c>
      <c r="F10" s="52">
        <v>12592</v>
      </c>
      <c r="G10" s="52">
        <v>6994364</v>
      </c>
      <c r="H10" s="53">
        <v>17698371866</v>
      </c>
      <c r="I10" s="52">
        <v>1353</v>
      </c>
      <c r="J10" s="52">
        <v>451784</v>
      </c>
      <c r="K10" s="53">
        <v>1432816630</v>
      </c>
      <c r="L10" s="52">
        <v>6753</v>
      </c>
      <c r="M10" s="52">
        <v>6231625</v>
      </c>
      <c r="N10" s="52">
        <v>4053</v>
      </c>
      <c r="O10" s="52">
        <v>4759454</v>
      </c>
      <c r="P10" s="52">
        <v>1321</v>
      </c>
      <c r="Q10" s="52">
        <v>583614</v>
      </c>
      <c r="R10" s="54">
        <v>2305</v>
      </c>
      <c r="S10" s="55">
        <v>3794622</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67" t="s">
        <v>107</v>
      </c>
      <c r="B11" s="52">
        <v>827</v>
      </c>
      <c r="C11" s="52">
        <v>474592</v>
      </c>
      <c r="D11" s="52">
        <v>120606</v>
      </c>
      <c r="E11" s="52">
        <v>68053566</v>
      </c>
      <c r="F11" s="52">
        <v>64372</v>
      </c>
      <c r="G11" s="52">
        <v>39033503</v>
      </c>
      <c r="H11" s="53">
        <v>103446258074</v>
      </c>
      <c r="I11" s="52">
        <v>4687</v>
      </c>
      <c r="J11" s="52">
        <v>882178</v>
      </c>
      <c r="K11" s="53">
        <v>7321429997</v>
      </c>
      <c r="L11" s="52">
        <v>25281</v>
      </c>
      <c r="M11" s="52">
        <v>8299071</v>
      </c>
      <c r="N11" s="52">
        <v>12942</v>
      </c>
      <c r="O11" s="52">
        <v>7104320</v>
      </c>
      <c r="P11" s="52">
        <v>3806</v>
      </c>
      <c r="Q11" s="52">
        <v>1519345</v>
      </c>
      <c r="R11" s="54">
        <v>9518</v>
      </c>
      <c r="S11" s="55">
        <v>11215149</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67" t="s">
        <v>108</v>
      </c>
      <c r="B12" s="52">
        <v>1327</v>
      </c>
      <c r="C12" s="52">
        <v>5076908</v>
      </c>
      <c r="D12" s="52">
        <v>49865</v>
      </c>
      <c r="E12" s="52">
        <v>44671964</v>
      </c>
      <c r="F12" s="52">
        <v>24240</v>
      </c>
      <c r="G12" s="52">
        <v>18363209</v>
      </c>
      <c r="H12" s="53">
        <v>26203770883</v>
      </c>
      <c r="I12" s="52">
        <v>1458</v>
      </c>
      <c r="J12" s="52">
        <v>1795661</v>
      </c>
      <c r="K12" s="53">
        <v>1708295976</v>
      </c>
      <c r="L12" s="52">
        <v>13121</v>
      </c>
      <c r="M12" s="52">
        <v>9262259</v>
      </c>
      <c r="N12" s="52">
        <v>6226</v>
      </c>
      <c r="O12" s="52">
        <v>7515994</v>
      </c>
      <c r="P12" s="52">
        <v>348</v>
      </c>
      <c r="Q12" s="52">
        <v>151681</v>
      </c>
      <c r="R12" s="54">
        <v>4472</v>
      </c>
      <c r="S12" s="55">
        <v>7583160</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67" t="s">
        <v>109</v>
      </c>
      <c r="B13" s="52">
        <v>1504</v>
      </c>
      <c r="C13" s="52">
        <v>94091678</v>
      </c>
      <c r="D13" s="52">
        <v>49432</v>
      </c>
      <c r="E13" s="52">
        <v>49991516</v>
      </c>
      <c r="F13" s="52">
        <v>19172</v>
      </c>
      <c r="G13" s="52">
        <v>17711487</v>
      </c>
      <c r="H13" s="53">
        <v>18724407182</v>
      </c>
      <c r="I13" s="52">
        <v>1597</v>
      </c>
      <c r="J13" s="52">
        <v>1410859</v>
      </c>
      <c r="K13" s="53">
        <v>1898997213</v>
      </c>
      <c r="L13" s="52">
        <v>14870</v>
      </c>
      <c r="M13" s="52">
        <v>12899945</v>
      </c>
      <c r="N13" s="52">
        <v>7403</v>
      </c>
      <c r="O13" s="52">
        <v>10676204</v>
      </c>
      <c r="P13" s="52">
        <v>1118</v>
      </c>
      <c r="Q13" s="52">
        <v>253682</v>
      </c>
      <c r="R13" s="54">
        <v>5272</v>
      </c>
      <c r="S13" s="55">
        <v>7039339</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67" t="s">
        <v>110</v>
      </c>
      <c r="B14" s="52">
        <v>1805</v>
      </c>
      <c r="C14" s="52">
        <v>123661635</v>
      </c>
      <c r="D14" s="52">
        <v>69219</v>
      </c>
      <c r="E14" s="52">
        <v>42848560</v>
      </c>
      <c r="F14" s="52">
        <v>33993</v>
      </c>
      <c r="G14" s="52">
        <v>14192614</v>
      </c>
      <c r="H14" s="53">
        <v>39720870861</v>
      </c>
      <c r="I14" s="52">
        <v>3021</v>
      </c>
      <c r="J14" s="52">
        <v>1801762</v>
      </c>
      <c r="K14" s="53">
        <v>4025931735</v>
      </c>
      <c r="L14" s="52">
        <v>15668</v>
      </c>
      <c r="M14" s="52">
        <v>8095118</v>
      </c>
      <c r="N14" s="52">
        <v>8595</v>
      </c>
      <c r="O14" s="52">
        <v>6993847</v>
      </c>
      <c r="P14" s="52">
        <v>649</v>
      </c>
      <c r="Q14" s="52">
        <v>199673</v>
      </c>
      <c r="R14" s="54">
        <v>7293</v>
      </c>
      <c r="S14" s="55">
        <v>11565547</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67" t="s">
        <v>111</v>
      </c>
      <c r="B15" s="52">
        <v>1144</v>
      </c>
      <c r="C15" s="52">
        <v>1270931</v>
      </c>
      <c r="D15" s="52">
        <v>63375</v>
      </c>
      <c r="E15" s="52">
        <v>41509482</v>
      </c>
      <c r="F15" s="52">
        <v>23163</v>
      </c>
      <c r="G15" s="52">
        <v>12238551</v>
      </c>
      <c r="H15" s="53">
        <v>30570457235</v>
      </c>
      <c r="I15" s="52">
        <v>2980</v>
      </c>
      <c r="J15" s="52">
        <v>2627695</v>
      </c>
      <c r="K15" s="53">
        <v>5461303856</v>
      </c>
      <c r="L15" s="52">
        <v>19607</v>
      </c>
      <c r="M15" s="52">
        <v>12113279</v>
      </c>
      <c r="N15" s="52">
        <v>9063</v>
      </c>
      <c r="O15" s="52">
        <v>8394952</v>
      </c>
      <c r="P15" s="52">
        <v>1628</v>
      </c>
      <c r="Q15" s="52">
        <v>389808</v>
      </c>
      <c r="R15" s="54">
        <v>6934</v>
      </c>
      <c r="S15" s="55">
        <v>5745197</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67" t="s">
        <v>112</v>
      </c>
      <c r="B16" s="52">
        <v>2758</v>
      </c>
      <c r="C16" s="52">
        <v>268066830</v>
      </c>
      <c r="D16" s="52">
        <v>32142</v>
      </c>
      <c r="E16" s="52">
        <v>52504204</v>
      </c>
      <c r="F16" s="52">
        <v>11184</v>
      </c>
      <c r="G16" s="52">
        <v>13186914</v>
      </c>
      <c r="H16" s="53">
        <v>11255349317</v>
      </c>
      <c r="I16" s="52">
        <v>1346</v>
      </c>
      <c r="J16" s="52">
        <v>1749550</v>
      </c>
      <c r="K16" s="53">
        <v>1371061960</v>
      </c>
      <c r="L16" s="52">
        <v>8918</v>
      </c>
      <c r="M16" s="52">
        <v>10944720</v>
      </c>
      <c r="N16" s="52">
        <v>5299</v>
      </c>
      <c r="O16" s="52">
        <v>10399723</v>
      </c>
      <c r="P16" s="52">
        <v>511</v>
      </c>
      <c r="Q16" s="52">
        <v>132828</v>
      </c>
      <c r="R16" s="54">
        <v>4884</v>
      </c>
      <c r="S16" s="55">
        <v>16090468</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67" t="s">
        <v>113</v>
      </c>
      <c r="B17" s="52">
        <v>859</v>
      </c>
      <c r="C17" s="52">
        <v>1055482</v>
      </c>
      <c r="D17" s="52">
        <v>45188</v>
      </c>
      <c r="E17" s="52">
        <v>39737798</v>
      </c>
      <c r="F17" s="52">
        <v>14150</v>
      </c>
      <c r="G17" s="52">
        <v>11818281</v>
      </c>
      <c r="H17" s="53">
        <v>18536176769</v>
      </c>
      <c r="I17" s="52">
        <v>1996</v>
      </c>
      <c r="J17" s="52">
        <v>2230371</v>
      </c>
      <c r="K17" s="53">
        <v>2613086171</v>
      </c>
      <c r="L17" s="52">
        <v>16420</v>
      </c>
      <c r="M17" s="52">
        <v>11664010</v>
      </c>
      <c r="N17" s="52">
        <v>6988</v>
      </c>
      <c r="O17" s="52">
        <v>8566385</v>
      </c>
      <c r="P17" s="52">
        <v>1305</v>
      </c>
      <c r="Q17" s="52">
        <v>728506</v>
      </c>
      <c r="R17" s="54">
        <v>4329</v>
      </c>
      <c r="S17" s="55">
        <v>4730245</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67" t="s">
        <v>114</v>
      </c>
      <c r="B18" s="52">
        <v>1099</v>
      </c>
      <c r="C18" s="52">
        <v>98209229</v>
      </c>
      <c r="D18" s="52">
        <v>37312</v>
      </c>
      <c r="E18" s="52">
        <v>43497406</v>
      </c>
      <c r="F18" s="52">
        <v>10472</v>
      </c>
      <c r="G18" s="52">
        <v>8824139</v>
      </c>
      <c r="H18" s="53">
        <v>9173410452</v>
      </c>
      <c r="I18" s="52">
        <v>1890</v>
      </c>
      <c r="J18" s="52">
        <v>2449063</v>
      </c>
      <c r="K18" s="53">
        <v>2442425696</v>
      </c>
      <c r="L18" s="52">
        <v>13014</v>
      </c>
      <c r="M18" s="52">
        <v>13205910</v>
      </c>
      <c r="N18" s="52">
        <v>6318</v>
      </c>
      <c r="O18" s="52">
        <v>9407212</v>
      </c>
      <c r="P18" s="52">
        <v>2035</v>
      </c>
      <c r="Q18" s="52">
        <v>3373156</v>
      </c>
      <c r="R18" s="54">
        <v>3583</v>
      </c>
      <c r="S18" s="55">
        <v>6237925</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67" t="s">
        <v>115</v>
      </c>
      <c r="B19" s="52">
        <v>326</v>
      </c>
      <c r="C19" s="52">
        <v>598716</v>
      </c>
      <c r="D19" s="52">
        <v>73441</v>
      </c>
      <c r="E19" s="52">
        <v>59208479</v>
      </c>
      <c r="F19" s="52">
        <v>25201</v>
      </c>
      <c r="G19" s="52">
        <v>21725700</v>
      </c>
      <c r="H19" s="53">
        <v>33876417848</v>
      </c>
      <c r="I19" s="52">
        <v>3572</v>
      </c>
      <c r="J19" s="52">
        <v>3564033</v>
      </c>
      <c r="K19" s="53">
        <v>6941618567</v>
      </c>
      <c r="L19" s="52">
        <v>26625</v>
      </c>
      <c r="M19" s="52">
        <v>16294011</v>
      </c>
      <c r="N19" s="52">
        <v>9700</v>
      </c>
      <c r="O19" s="52">
        <v>10331059</v>
      </c>
      <c r="P19" s="52">
        <v>426</v>
      </c>
      <c r="Q19" s="52">
        <v>171879</v>
      </c>
      <c r="R19" s="54">
        <v>7917</v>
      </c>
      <c r="S19" s="55">
        <v>7121795</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67" t="s">
        <v>116</v>
      </c>
      <c r="B20" s="52">
        <v>3176</v>
      </c>
      <c r="C20" s="52">
        <v>130030517</v>
      </c>
      <c r="D20" s="52">
        <v>58192</v>
      </c>
      <c r="E20" s="52">
        <v>43568600</v>
      </c>
      <c r="F20" s="52">
        <v>24296</v>
      </c>
      <c r="G20" s="52">
        <v>14686069</v>
      </c>
      <c r="H20" s="53">
        <v>39942694097</v>
      </c>
      <c r="I20" s="52">
        <v>4201</v>
      </c>
      <c r="J20" s="52">
        <v>2551519</v>
      </c>
      <c r="K20" s="53">
        <v>7599293559</v>
      </c>
      <c r="L20" s="52">
        <v>15808</v>
      </c>
      <c r="M20" s="52">
        <v>8912914</v>
      </c>
      <c r="N20" s="52">
        <v>6946</v>
      </c>
      <c r="O20" s="52">
        <v>7119527</v>
      </c>
      <c r="P20" s="52">
        <v>1626</v>
      </c>
      <c r="Q20" s="52">
        <v>920995</v>
      </c>
      <c r="R20" s="54">
        <v>5315</v>
      </c>
      <c r="S20" s="55">
        <v>9377576</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67" t="s">
        <v>117</v>
      </c>
      <c r="B21" s="52">
        <v>1914</v>
      </c>
      <c r="C21" s="52">
        <v>109293902</v>
      </c>
      <c r="D21" s="52">
        <v>44851</v>
      </c>
      <c r="E21" s="52">
        <v>72288375</v>
      </c>
      <c r="F21" s="52">
        <v>15679</v>
      </c>
      <c r="G21" s="52">
        <v>17513129</v>
      </c>
      <c r="H21" s="53">
        <v>16517630359</v>
      </c>
      <c r="I21" s="52">
        <v>2383</v>
      </c>
      <c r="J21" s="52">
        <v>2214346</v>
      </c>
      <c r="K21" s="53">
        <v>2484690361</v>
      </c>
      <c r="L21" s="52">
        <v>11805</v>
      </c>
      <c r="M21" s="52">
        <v>12992339</v>
      </c>
      <c r="N21" s="52">
        <v>6508</v>
      </c>
      <c r="O21" s="52">
        <v>11579312</v>
      </c>
      <c r="P21" s="52">
        <v>373</v>
      </c>
      <c r="Q21" s="52">
        <v>203401</v>
      </c>
      <c r="R21" s="54">
        <v>8103</v>
      </c>
      <c r="S21" s="55">
        <v>27785848</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67" t="s">
        <v>118</v>
      </c>
      <c r="B22" s="52">
        <v>2262</v>
      </c>
      <c r="C22" s="52">
        <v>452119182</v>
      </c>
      <c r="D22" s="52">
        <v>11876</v>
      </c>
      <c r="E22" s="52">
        <v>23977118</v>
      </c>
      <c r="F22" s="52">
        <v>4869</v>
      </c>
      <c r="G22" s="52">
        <v>6791024</v>
      </c>
      <c r="H22" s="53">
        <v>4202530791</v>
      </c>
      <c r="I22" s="52">
        <v>489</v>
      </c>
      <c r="J22" s="52">
        <v>429479</v>
      </c>
      <c r="K22" s="53">
        <v>461935003</v>
      </c>
      <c r="L22" s="52">
        <v>2365</v>
      </c>
      <c r="M22" s="52">
        <v>4346838</v>
      </c>
      <c r="N22" s="52">
        <v>2584</v>
      </c>
      <c r="O22" s="52">
        <v>6284040</v>
      </c>
      <c r="P22" s="52">
        <v>35</v>
      </c>
      <c r="Q22" s="52">
        <v>29900</v>
      </c>
      <c r="R22" s="54">
        <v>1534</v>
      </c>
      <c r="S22" s="55">
        <v>6095837</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67" t="s">
        <v>119</v>
      </c>
      <c r="B23" s="52">
        <v>2198</v>
      </c>
      <c r="C23" s="52">
        <v>171570639</v>
      </c>
      <c r="D23" s="52">
        <v>19543</v>
      </c>
      <c r="E23" s="52">
        <v>27326847</v>
      </c>
      <c r="F23" s="52">
        <v>9046</v>
      </c>
      <c r="G23" s="52">
        <v>9309426</v>
      </c>
      <c r="H23" s="53">
        <v>9873958283</v>
      </c>
      <c r="I23" s="52">
        <v>787</v>
      </c>
      <c r="J23" s="52">
        <v>971890</v>
      </c>
      <c r="K23" s="53">
        <v>932079094</v>
      </c>
      <c r="L23" s="52">
        <v>3491</v>
      </c>
      <c r="M23" s="52">
        <v>6085248</v>
      </c>
      <c r="N23" s="52">
        <v>3421</v>
      </c>
      <c r="O23" s="52">
        <v>6644204</v>
      </c>
      <c r="P23" s="52">
        <v>740</v>
      </c>
      <c r="Q23" s="52">
        <v>238519</v>
      </c>
      <c r="R23" s="54">
        <v>2058</v>
      </c>
      <c r="S23" s="55">
        <v>4077560</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67" t="s">
        <v>120</v>
      </c>
      <c r="B24" s="52">
        <v>966</v>
      </c>
      <c r="C24" s="52">
        <v>699365</v>
      </c>
      <c r="D24" s="52">
        <v>10119</v>
      </c>
      <c r="E24" s="52">
        <v>4014312</v>
      </c>
      <c r="F24" s="52">
        <v>2383</v>
      </c>
      <c r="G24" s="52">
        <v>834030</v>
      </c>
      <c r="H24" s="53">
        <v>818932704</v>
      </c>
      <c r="I24" s="52">
        <v>243</v>
      </c>
      <c r="J24" s="52">
        <v>79562</v>
      </c>
      <c r="K24" s="53">
        <v>48024976</v>
      </c>
      <c r="L24" s="52">
        <v>4549</v>
      </c>
      <c r="M24" s="52">
        <v>1318495</v>
      </c>
      <c r="N24" s="52">
        <v>1530</v>
      </c>
      <c r="O24" s="52">
        <v>475235</v>
      </c>
      <c r="P24" s="52">
        <v>238</v>
      </c>
      <c r="Q24" s="52">
        <v>44307</v>
      </c>
      <c r="R24" s="54">
        <v>1176</v>
      </c>
      <c r="S24" s="55">
        <v>1262684</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67" t="s">
        <v>121</v>
      </c>
      <c r="B25" s="56">
        <v>3</v>
      </c>
      <c r="C25" s="56">
        <v>611</v>
      </c>
      <c r="D25" s="52">
        <v>20955</v>
      </c>
      <c r="E25" s="52">
        <v>5226940</v>
      </c>
      <c r="F25" s="52">
        <v>13460</v>
      </c>
      <c r="G25" s="52">
        <v>4145372</v>
      </c>
      <c r="H25" s="53">
        <v>6364418285</v>
      </c>
      <c r="I25" s="52">
        <v>1824</v>
      </c>
      <c r="J25" s="52">
        <v>239201</v>
      </c>
      <c r="K25" s="53">
        <v>1693083274</v>
      </c>
      <c r="L25" s="52">
        <v>3163</v>
      </c>
      <c r="M25" s="52">
        <v>307845</v>
      </c>
      <c r="N25" s="52">
        <v>1671</v>
      </c>
      <c r="O25" s="52">
        <v>171121</v>
      </c>
      <c r="P25" s="52">
        <v>272</v>
      </c>
      <c r="Q25" s="52">
        <v>44390</v>
      </c>
      <c r="R25" s="54">
        <v>565</v>
      </c>
      <c r="S25" s="55">
        <v>319011</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67" t="s">
        <v>122</v>
      </c>
      <c r="B26" s="56">
        <v>7</v>
      </c>
      <c r="C26" s="56">
        <v>143734</v>
      </c>
      <c r="D26" s="52">
        <v>25034</v>
      </c>
      <c r="E26" s="52">
        <v>6483405</v>
      </c>
      <c r="F26" s="52">
        <v>14932</v>
      </c>
      <c r="G26" s="52">
        <v>4379104</v>
      </c>
      <c r="H26" s="53">
        <v>18563870580</v>
      </c>
      <c r="I26" s="52">
        <v>612</v>
      </c>
      <c r="J26" s="52">
        <v>163176</v>
      </c>
      <c r="K26" s="53">
        <v>2373289412</v>
      </c>
      <c r="L26" s="52">
        <v>5163</v>
      </c>
      <c r="M26" s="52">
        <v>794024</v>
      </c>
      <c r="N26" s="52">
        <v>3000</v>
      </c>
      <c r="O26" s="52">
        <v>671008</v>
      </c>
      <c r="P26" s="56">
        <v>156</v>
      </c>
      <c r="Q26" s="56">
        <v>16174</v>
      </c>
      <c r="R26" s="54">
        <v>1171</v>
      </c>
      <c r="S26" s="55">
        <v>459919</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67" t="s">
        <v>123</v>
      </c>
      <c r="B27" s="52">
        <v>19</v>
      </c>
      <c r="C27" s="52">
        <v>4292</v>
      </c>
      <c r="D27" s="52">
        <v>59384</v>
      </c>
      <c r="E27" s="52">
        <v>10838962</v>
      </c>
      <c r="F27" s="52">
        <v>42347</v>
      </c>
      <c r="G27" s="52">
        <v>7408119</v>
      </c>
      <c r="H27" s="53">
        <v>64667191379</v>
      </c>
      <c r="I27" s="52">
        <v>2604</v>
      </c>
      <c r="J27" s="52">
        <v>181383</v>
      </c>
      <c r="K27" s="53">
        <v>2247199362</v>
      </c>
      <c r="L27" s="52">
        <v>5610</v>
      </c>
      <c r="M27" s="52">
        <v>857723</v>
      </c>
      <c r="N27" s="52">
        <v>5578</v>
      </c>
      <c r="O27" s="52">
        <v>1137136</v>
      </c>
      <c r="P27" s="52">
        <v>555</v>
      </c>
      <c r="Q27" s="52">
        <v>157282</v>
      </c>
      <c r="R27" s="54">
        <v>2690</v>
      </c>
      <c r="S27" s="55">
        <v>1097318</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67" t="s">
        <v>124</v>
      </c>
      <c r="B28" s="56">
        <v>2</v>
      </c>
      <c r="C28" s="56">
        <v>945</v>
      </c>
      <c r="D28" s="52">
        <v>11125</v>
      </c>
      <c r="E28" s="52">
        <v>2336808</v>
      </c>
      <c r="F28" s="52">
        <v>6362</v>
      </c>
      <c r="G28" s="52">
        <v>1103866</v>
      </c>
      <c r="H28" s="53">
        <v>9959846617</v>
      </c>
      <c r="I28" s="52">
        <v>662</v>
      </c>
      <c r="J28" s="52">
        <v>82793</v>
      </c>
      <c r="K28" s="53">
        <v>852160833</v>
      </c>
      <c r="L28" s="52">
        <v>2149</v>
      </c>
      <c r="M28" s="52">
        <v>486196</v>
      </c>
      <c r="N28" s="52">
        <v>1155</v>
      </c>
      <c r="O28" s="52">
        <v>351578</v>
      </c>
      <c r="P28" s="52">
        <v>320</v>
      </c>
      <c r="Q28" s="52">
        <v>103489</v>
      </c>
      <c r="R28" s="54">
        <v>477</v>
      </c>
      <c r="S28" s="55">
        <v>208887</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67" t="s">
        <v>125</v>
      </c>
      <c r="B29" s="56">
        <v>2</v>
      </c>
      <c r="C29" s="56">
        <v>679</v>
      </c>
      <c r="D29" s="52">
        <v>34084</v>
      </c>
      <c r="E29" s="52">
        <v>10461226</v>
      </c>
      <c r="F29" s="52">
        <v>19880</v>
      </c>
      <c r="G29" s="52">
        <v>6574014</v>
      </c>
      <c r="H29" s="53">
        <v>29277484977</v>
      </c>
      <c r="I29" s="52">
        <v>2258</v>
      </c>
      <c r="J29" s="52">
        <v>494907</v>
      </c>
      <c r="K29" s="53">
        <v>4311752931</v>
      </c>
      <c r="L29" s="52">
        <v>6214</v>
      </c>
      <c r="M29" s="52">
        <v>1280361</v>
      </c>
      <c r="N29" s="52">
        <v>3234</v>
      </c>
      <c r="O29" s="52">
        <v>788216</v>
      </c>
      <c r="P29" s="56">
        <v>114</v>
      </c>
      <c r="Q29" s="56">
        <v>33130</v>
      </c>
      <c r="R29" s="54">
        <v>2384</v>
      </c>
      <c r="S29" s="55">
        <v>1290597</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66" t="s">
        <v>126</v>
      </c>
      <c r="B30" s="57">
        <v>102</v>
      </c>
      <c r="C30" s="57">
        <v>32085</v>
      </c>
      <c r="D30" s="47">
        <v>115421</v>
      </c>
      <c r="E30" s="47">
        <v>14321093</v>
      </c>
      <c r="F30" s="47">
        <v>79363</v>
      </c>
      <c r="G30" s="47">
        <v>8914201</v>
      </c>
      <c r="H30" s="48">
        <v>784461037639</v>
      </c>
      <c r="I30" s="47">
        <v>1728</v>
      </c>
      <c r="J30" s="47">
        <v>178696</v>
      </c>
      <c r="K30" s="48">
        <v>9904394510</v>
      </c>
      <c r="L30" s="47">
        <v>14695</v>
      </c>
      <c r="M30" s="47">
        <v>2479491</v>
      </c>
      <c r="N30" s="47">
        <v>11149</v>
      </c>
      <c r="O30" s="47">
        <v>1143054</v>
      </c>
      <c r="P30" s="47">
        <v>290</v>
      </c>
      <c r="Q30" s="47">
        <v>217193</v>
      </c>
      <c r="R30" s="49">
        <v>8196</v>
      </c>
      <c r="S30" s="50">
        <v>1388458</v>
      </c>
    </row>
    <row r="31" spans="1:19" s="9" customFormat="1" ht="12" customHeight="1">
      <c r="A31" s="66" t="s">
        <v>127</v>
      </c>
      <c r="B31" s="47">
        <v>7</v>
      </c>
      <c r="C31" s="47">
        <v>356936</v>
      </c>
      <c r="D31" s="47">
        <v>47548</v>
      </c>
      <c r="E31" s="47">
        <v>10818138</v>
      </c>
      <c r="F31" s="47">
        <v>30902</v>
      </c>
      <c r="G31" s="47">
        <v>8683163</v>
      </c>
      <c r="H31" s="48">
        <v>54962597563</v>
      </c>
      <c r="I31" s="47">
        <v>3702</v>
      </c>
      <c r="J31" s="47">
        <v>293406</v>
      </c>
      <c r="K31" s="48">
        <v>5864360833</v>
      </c>
      <c r="L31" s="47">
        <v>5976</v>
      </c>
      <c r="M31" s="47">
        <v>437227</v>
      </c>
      <c r="N31" s="47">
        <v>3651</v>
      </c>
      <c r="O31" s="47">
        <v>388178</v>
      </c>
      <c r="P31" s="47">
        <v>77</v>
      </c>
      <c r="Q31" s="47">
        <v>10933</v>
      </c>
      <c r="R31" s="49">
        <v>3240</v>
      </c>
      <c r="S31" s="50">
        <v>1005231</v>
      </c>
    </row>
    <row r="32" spans="1:19" s="9" customFormat="1" ht="12" customHeight="1">
      <c r="A32" s="66" t="s">
        <v>86</v>
      </c>
      <c r="B32" s="47">
        <v>304</v>
      </c>
      <c r="C32" s="47">
        <v>491546</v>
      </c>
      <c r="D32" s="47">
        <v>8139</v>
      </c>
      <c r="E32" s="47">
        <v>11040763</v>
      </c>
      <c r="F32" s="47">
        <v>1762</v>
      </c>
      <c r="G32" s="47">
        <v>912298</v>
      </c>
      <c r="H32" s="48">
        <v>880703704</v>
      </c>
      <c r="I32" s="47">
        <v>102</v>
      </c>
      <c r="J32" s="47">
        <v>29398</v>
      </c>
      <c r="K32" s="48">
        <v>22416183</v>
      </c>
      <c r="L32" s="47">
        <v>3301</v>
      </c>
      <c r="M32" s="47">
        <v>1452591</v>
      </c>
      <c r="N32" s="47">
        <v>1320</v>
      </c>
      <c r="O32" s="47">
        <v>627937</v>
      </c>
      <c r="P32" s="57">
        <v>0</v>
      </c>
      <c r="Q32" s="57">
        <v>0</v>
      </c>
      <c r="R32" s="49">
        <v>1654</v>
      </c>
      <c r="S32" s="50">
        <v>8018539</v>
      </c>
    </row>
    <row r="33" spans="1:58" ht="12" customHeight="1">
      <c r="A33" s="67" t="s">
        <v>128</v>
      </c>
      <c r="B33" s="56">
        <v>28</v>
      </c>
      <c r="C33" s="56">
        <v>19827</v>
      </c>
      <c r="D33" s="52">
        <v>7743</v>
      </c>
      <c r="E33" s="52">
        <v>10884390</v>
      </c>
      <c r="F33" s="52">
        <v>1678</v>
      </c>
      <c r="G33" s="52">
        <v>888499</v>
      </c>
      <c r="H33" s="53">
        <v>858456544</v>
      </c>
      <c r="I33" s="52">
        <v>97</v>
      </c>
      <c r="J33" s="52">
        <v>28999</v>
      </c>
      <c r="K33" s="53">
        <v>22234933</v>
      </c>
      <c r="L33" s="52">
        <v>3126</v>
      </c>
      <c r="M33" s="52">
        <v>1412931</v>
      </c>
      <c r="N33" s="52">
        <v>1275</v>
      </c>
      <c r="O33" s="52">
        <v>619432</v>
      </c>
      <c r="P33" s="56">
        <v>0</v>
      </c>
      <c r="Q33" s="56">
        <v>0</v>
      </c>
      <c r="R33" s="54">
        <v>1567</v>
      </c>
      <c r="S33" s="55">
        <v>7934530</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ht="12" customHeight="1">
      <c r="A34" s="67" t="s">
        <v>129</v>
      </c>
      <c r="B34" s="55">
        <v>276</v>
      </c>
      <c r="C34" s="55">
        <v>471718</v>
      </c>
      <c r="D34" s="55">
        <v>396</v>
      </c>
      <c r="E34" s="55">
        <v>156373</v>
      </c>
      <c r="F34" s="55">
        <v>84</v>
      </c>
      <c r="G34" s="55">
        <v>23799</v>
      </c>
      <c r="H34" s="68">
        <v>22247160</v>
      </c>
      <c r="I34" s="69">
        <v>5</v>
      </c>
      <c r="J34" s="69">
        <v>399</v>
      </c>
      <c r="K34" s="70">
        <v>181250</v>
      </c>
      <c r="L34" s="55">
        <v>175</v>
      </c>
      <c r="M34" s="55">
        <v>39661</v>
      </c>
      <c r="N34" s="55">
        <v>45</v>
      </c>
      <c r="O34" s="55">
        <v>8505</v>
      </c>
      <c r="P34" s="69">
        <v>0</v>
      </c>
      <c r="Q34" s="69">
        <v>0</v>
      </c>
      <c r="R34" s="54">
        <v>87</v>
      </c>
      <c r="S34" s="55">
        <v>84009</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19" ht="12" customHeight="1">
      <c r="A35" s="99" t="s">
        <v>89</v>
      </c>
      <c r="B35" s="99"/>
      <c r="C35" s="99"/>
      <c r="D35" s="99"/>
      <c r="E35" s="99"/>
      <c r="F35" s="99"/>
      <c r="G35" s="99"/>
      <c r="H35" s="99"/>
      <c r="I35" s="99"/>
      <c r="J35" s="99"/>
      <c r="K35" s="99"/>
      <c r="L35" s="99"/>
      <c r="M35" s="99"/>
      <c r="N35" s="99"/>
      <c r="O35" s="99"/>
      <c r="P35" s="99"/>
      <c r="Q35" s="99"/>
      <c r="R35" s="99"/>
      <c r="S35" s="99"/>
    </row>
    <row r="36" spans="1:19" ht="12">
      <c r="A36" s="58" t="s">
        <v>59</v>
      </c>
      <c r="B36" s="59"/>
      <c r="C36" s="59"/>
      <c r="D36" s="59"/>
      <c r="E36" s="59"/>
      <c r="F36" s="59"/>
      <c r="G36" s="59"/>
      <c r="H36" s="59"/>
      <c r="I36" s="59"/>
      <c r="J36" s="59"/>
      <c r="K36" s="59"/>
      <c r="L36" s="59"/>
      <c r="M36" s="59"/>
      <c r="N36" s="59"/>
      <c r="O36" s="59"/>
      <c r="P36" s="59"/>
      <c r="Q36" s="59"/>
      <c r="R36" s="59"/>
      <c r="S36" s="59"/>
    </row>
    <row r="37" spans="1:19" ht="12">
      <c r="A37" s="60"/>
      <c r="B37" s="60"/>
      <c r="C37" s="60"/>
      <c r="D37" s="60"/>
      <c r="E37" s="60"/>
      <c r="F37" s="60"/>
      <c r="G37" s="60"/>
      <c r="H37" s="60"/>
      <c r="I37" s="60"/>
      <c r="J37" s="60"/>
      <c r="K37" s="60"/>
      <c r="L37" s="60"/>
      <c r="M37" s="60"/>
      <c r="N37" s="60"/>
      <c r="O37" s="60"/>
      <c r="P37" s="60"/>
      <c r="Q37" s="60"/>
      <c r="R37" s="60"/>
      <c r="S37" s="60"/>
    </row>
    <row r="38" spans="1:19" ht="12" hidden="1">
      <c r="A38" s="61" t="s">
        <v>90</v>
      </c>
      <c r="B38" s="62">
        <f aca="true" t="shared" si="0" ref="B38:S38">B7-B8-B30-B31-B32</f>
        <v>0</v>
      </c>
      <c r="C38" s="62">
        <f t="shared" si="0"/>
        <v>0</v>
      </c>
      <c r="D38" s="62">
        <f t="shared" si="0"/>
        <v>0</v>
      </c>
      <c r="E38" s="62">
        <f t="shared" si="0"/>
        <v>0</v>
      </c>
      <c r="F38" s="62">
        <f t="shared" si="0"/>
        <v>0</v>
      </c>
      <c r="G38" s="62">
        <f t="shared" si="0"/>
        <v>0</v>
      </c>
      <c r="H38" s="62">
        <f t="shared" si="0"/>
        <v>-1</v>
      </c>
      <c r="I38" s="62">
        <f t="shared" si="0"/>
        <v>0</v>
      </c>
      <c r="J38" s="62">
        <f t="shared" si="0"/>
        <v>0</v>
      </c>
      <c r="K38" s="62">
        <f t="shared" si="0"/>
        <v>0</v>
      </c>
      <c r="L38" s="62">
        <f t="shared" si="0"/>
        <v>0</v>
      </c>
      <c r="M38" s="62">
        <f t="shared" si="0"/>
        <v>0</v>
      </c>
      <c r="N38" s="62">
        <f t="shared" si="0"/>
        <v>0</v>
      </c>
      <c r="O38" s="62">
        <f t="shared" si="0"/>
        <v>0</v>
      </c>
      <c r="P38" s="62">
        <f t="shared" si="0"/>
        <v>0</v>
      </c>
      <c r="Q38" s="62">
        <f t="shared" si="0"/>
        <v>0</v>
      </c>
      <c r="R38" s="62">
        <f t="shared" si="0"/>
        <v>0</v>
      </c>
      <c r="S38" s="62">
        <f t="shared" si="0"/>
        <v>0</v>
      </c>
    </row>
    <row r="39" spans="1:19" ht="12" hidden="1">
      <c r="A39" s="61" t="s">
        <v>91</v>
      </c>
      <c r="B39" s="62">
        <f aca="true" t="shared" si="1" ref="B39:S39">B8-SUM(B9:B29)</f>
        <v>0</v>
      </c>
      <c r="C39" s="62">
        <f t="shared" si="1"/>
        <v>-1</v>
      </c>
      <c r="D39" s="62">
        <f t="shared" si="1"/>
        <v>0</v>
      </c>
      <c r="E39" s="62">
        <f t="shared" si="1"/>
        <v>0</v>
      </c>
      <c r="F39" s="62">
        <f t="shared" si="1"/>
        <v>0</v>
      </c>
      <c r="G39" s="62">
        <f t="shared" si="1"/>
        <v>2</v>
      </c>
      <c r="H39" s="62">
        <f t="shared" si="1"/>
        <v>0</v>
      </c>
      <c r="I39" s="62">
        <f t="shared" si="1"/>
        <v>0</v>
      </c>
      <c r="J39" s="62">
        <f t="shared" si="1"/>
        <v>-1</v>
      </c>
      <c r="K39" s="62">
        <f t="shared" si="1"/>
        <v>0</v>
      </c>
      <c r="L39" s="62">
        <f t="shared" si="1"/>
        <v>0</v>
      </c>
      <c r="M39" s="62">
        <f t="shared" si="1"/>
        <v>2</v>
      </c>
      <c r="N39" s="62">
        <f t="shared" si="1"/>
        <v>0</v>
      </c>
      <c r="O39" s="62">
        <f t="shared" si="1"/>
        <v>1</v>
      </c>
      <c r="P39" s="62">
        <f t="shared" si="1"/>
        <v>0</v>
      </c>
      <c r="Q39" s="62">
        <f t="shared" si="1"/>
        <v>-1</v>
      </c>
      <c r="R39" s="62">
        <f t="shared" si="1"/>
        <v>0</v>
      </c>
      <c r="S39" s="62">
        <f t="shared" si="1"/>
        <v>0</v>
      </c>
    </row>
    <row r="40" spans="1:19" ht="12" hidden="1">
      <c r="A40" s="61" t="s">
        <v>92</v>
      </c>
      <c r="B40" s="62">
        <f aca="true" t="shared" si="2" ref="B40:S40">B32-B33-B34</f>
        <v>0</v>
      </c>
      <c r="C40" s="62">
        <f t="shared" si="2"/>
        <v>1</v>
      </c>
      <c r="D40" s="62">
        <f t="shared" si="2"/>
        <v>0</v>
      </c>
      <c r="E40" s="62">
        <f t="shared" si="2"/>
        <v>0</v>
      </c>
      <c r="F40" s="62">
        <f t="shared" si="2"/>
        <v>0</v>
      </c>
      <c r="G40" s="62">
        <f t="shared" si="2"/>
        <v>0</v>
      </c>
      <c r="H40" s="62">
        <f t="shared" si="2"/>
        <v>0</v>
      </c>
      <c r="I40" s="62">
        <f t="shared" si="2"/>
        <v>0</v>
      </c>
      <c r="J40" s="62">
        <f t="shared" si="2"/>
        <v>0</v>
      </c>
      <c r="K40" s="62">
        <f t="shared" si="2"/>
        <v>0</v>
      </c>
      <c r="L40" s="62">
        <f t="shared" si="2"/>
        <v>0</v>
      </c>
      <c r="M40" s="62">
        <f t="shared" si="2"/>
        <v>-1</v>
      </c>
      <c r="N40" s="62">
        <f t="shared" si="2"/>
        <v>0</v>
      </c>
      <c r="O40" s="62">
        <f t="shared" si="2"/>
        <v>0</v>
      </c>
      <c r="P40" s="62">
        <f t="shared" si="2"/>
        <v>0</v>
      </c>
      <c r="Q40" s="62">
        <f t="shared" si="2"/>
        <v>0</v>
      </c>
      <c r="R40" s="62">
        <f t="shared" si="2"/>
        <v>0</v>
      </c>
      <c r="S40" s="62">
        <f t="shared" si="2"/>
        <v>0</v>
      </c>
    </row>
    <row r="41" spans="1:19" ht="12" hidden="1">
      <c r="A41" s="61" t="s">
        <v>93</v>
      </c>
      <c r="B41" s="62">
        <f>'年月Monthly'!B132-'2009'!B7</f>
        <v>0</v>
      </c>
      <c r="C41" s="62">
        <f>'年月Monthly'!C132-'2009'!C7</f>
        <v>0</v>
      </c>
      <c r="D41" s="62">
        <f>'年月Monthly'!D132-'2009'!D7</f>
        <v>0</v>
      </c>
      <c r="E41" s="62">
        <f>'年月Monthly'!E132-'2009'!E7</f>
        <v>0</v>
      </c>
      <c r="F41" s="62">
        <f>'年月Monthly'!F132-'2009'!F7</f>
        <v>0</v>
      </c>
      <c r="G41" s="62">
        <f>'年月Monthly'!G132-'2009'!G7</f>
        <v>0</v>
      </c>
      <c r="H41" s="62">
        <f>'年月Monthly'!H132-'2009'!H7</f>
        <v>0</v>
      </c>
      <c r="I41" s="62">
        <f>'年月Monthly'!I132-'2009'!I7</f>
        <v>0</v>
      </c>
      <c r="J41" s="62">
        <f>'年月Monthly'!J132-'2009'!J7</f>
        <v>0</v>
      </c>
      <c r="K41" s="62">
        <f>'年月Monthly'!K132-'2009'!K7</f>
        <v>0</v>
      </c>
      <c r="L41" s="62">
        <f>'年月Monthly'!L132-'2009'!L7</f>
        <v>0</v>
      </c>
      <c r="M41" s="62">
        <f>'年月Monthly'!M132-'2009'!M7</f>
        <v>0</v>
      </c>
      <c r="N41" s="62">
        <f>'年月Monthly'!N132-'2009'!N7</f>
        <v>0</v>
      </c>
      <c r="O41" s="62">
        <f>'年月Monthly'!O132-'2009'!O7</f>
        <v>0</v>
      </c>
      <c r="P41" s="62">
        <f>'年月Monthly'!P132-'2009'!P7</f>
        <v>0</v>
      </c>
      <c r="Q41" s="62">
        <f>'年月Monthly'!Q132-'2009'!Q7</f>
        <v>0</v>
      </c>
      <c r="R41" s="62">
        <f>'年月Monthly'!R132-'2009'!R7</f>
        <v>0</v>
      </c>
      <c r="S41" s="62">
        <f>'年月Monthly'!S132-'2009'!S7</f>
        <v>0</v>
      </c>
    </row>
    <row r="42" spans="1:19" ht="12">
      <c r="A42" s="60"/>
      <c r="B42" s="60"/>
      <c r="C42" s="60"/>
      <c r="D42" s="60"/>
      <c r="E42" s="60"/>
      <c r="F42" s="60"/>
      <c r="G42" s="60"/>
      <c r="H42" s="60"/>
      <c r="I42" s="60"/>
      <c r="J42" s="60"/>
      <c r="K42" s="60"/>
      <c r="L42" s="60"/>
      <c r="M42" s="60"/>
      <c r="N42" s="60"/>
      <c r="O42" s="60"/>
      <c r="P42" s="60"/>
      <c r="Q42" s="60"/>
      <c r="R42" s="60"/>
      <c r="S42" s="60"/>
    </row>
    <row r="43" spans="1:19" ht="12">
      <c r="A43" s="60"/>
      <c r="B43" s="60"/>
      <c r="C43" s="60"/>
      <c r="D43" s="60"/>
      <c r="E43" s="60"/>
      <c r="F43" s="60"/>
      <c r="G43" s="60"/>
      <c r="H43" s="60"/>
      <c r="I43" s="60"/>
      <c r="J43" s="60"/>
      <c r="K43" s="60"/>
      <c r="L43" s="60"/>
      <c r="M43" s="60"/>
      <c r="N43" s="60"/>
      <c r="O43" s="60"/>
      <c r="P43" s="60"/>
      <c r="Q43" s="60"/>
      <c r="R43" s="60"/>
      <c r="S43" s="60"/>
    </row>
    <row r="44" spans="1:19" ht="12">
      <c r="A44" s="60"/>
      <c r="B44" s="60"/>
      <c r="C44" s="60"/>
      <c r="D44" s="60"/>
      <c r="E44" s="60"/>
      <c r="F44" s="60"/>
      <c r="G44" s="60"/>
      <c r="H44" s="60"/>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0"/>
      <c r="B64" s="60"/>
      <c r="C64" s="60"/>
      <c r="D64" s="60"/>
      <c r="E64" s="60"/>
      <c r="F64" s="60"/>
      <c r="G64" s="60"/>
      <c r="H64" s="63"/>
      <c r="I64" s="60"/>
      <c r="J64" s="60"/>
      <c r="K64" s="60"/>
      <c r="L64" s="60"/>
      <c r="M64" s="60"/>
      <c r="N64" s="60"/>
      <c r="O64" s="60"/>
      <c r="P64" s="60"/>
      <c r="Q64" s="60"/>
      <c r="R64" s="60"/>
      <c r="S64" s="60"/>
    </row>
    <row r="65" spans="1:19" ht="15.75">
      <c r="A65" s="60"/>
      <c r="B65" s="60"/>
      <c r="C65" s="60"/>
      <c r="D65" s="60"/>
      <c r="E65" s="60"/>
      <c r="F65" s="60"/>
      <c r="G65" s="60"/>
      <c r="H65" s="63"/>
      <c r="I65" s="60"/>
      <c r="J65" s="60"/>
      <c r="K65" s="60"/>
      <c r="L65" s="60"/>
      <c r="M65" s="60"/>
      <c r="N65" s="60"/>
      <c r="O65" s="60"/>
      <c r="P65" s="60"/>
      <c r="Q65" s="60"/>
      <c r="R65" s="60"/>
      <c r="S65" s="60"/>
    </row>
    <row r="66" spans="1:19" ht="15.75">
      <c r="A66" s="60"/>
      <c r="B66" s="60"/>
      <c r="C66" s="60"/>
      <c r="D66" s="60"/>
      <c r="E66" s="60"/>
      <c r="F66" s="60"/>
      <c r="G66" s="60"/>
      <c r="H66" s="63"/>
      <c r="I66" s="60"/>
      <c r="J66" s="60"/>
      <c r="K66" s="60"/>
      <c r="L66" s="60"/>
      <c r="M66" s="60"/>
      <c r="N66" s="60"/>
      <c r="O66" s="60"/>
      <c r="P66" s="60"/>
      <c r="Q66" s="60"/>
      <c r="R66" s="60"/>
      <c r="S66" s="60"/>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3"/>
      <c r="I68" s="29"/>
      <c r="J68" s="60"/>
      <c r="K68" s="29"/>
      <c r="L68" s="29"/>
      <c r="M68" s="29"/>
      <c r="N68" s="29"/>
      <c r="O68" s="29"/>
      <c r="P68" s="29"/>
      <c r="Q68" s="29"/>
      <c r="R68" s="29"/>
      <c r="S68" s="29"/>
    </row>
    <row r="69" spans="1:19" ht="15.75">
      <c r="A69" s="64"/>
      <c r="B69" s="29"/>
      <c r="C69" s="29"/>
      <c r="D69" s="29"/>
      <c r="E69" s="29"/>
      <c r="F69" s="29"/>
      <c r="G69" s="29"/>
      <c r="H69" s="63"/>
      <c r="I69" s="29"/>
      <c r="J69" s="60"/>
      <c r="K69" s="29"/>
      <c r="L69" s="29"/>
      <c r="M69" s="29"/>
      <c r="N69" s="29"/>
      <c r="O69" s="29"/>
      <c r="P69" s="29"/>
      <c r="Q69" s="29"/>
      <c r="R69" s="29"/>
      <c r="S69" s="29"/>
    </row>
    <row r="70" spans="1:19" ht="15.75">
      <c r="A70" s="64"/>
      <c r="B70" s="29"/>
      <c r="C70" s="29"/>
      <c r="D70" s="29"/>
      <c r="E70" s="29"/>
      <c r="F70" s="29"/>
      <c r="G70" s="29"/>
      <c r="H70" s="63"/>
      <c r="I70" s="29"/>
      <c r="J70" s="60"/>
      <c r="K70" s="29"/>
      <c r="L70" s="29"/>
      <c r="M70" s="29"/>
      <c r="N70" s="29"/>
      <c r="O70" s="29"/>
      <c r="P70" s="29"/>
      <c r="Q70" s="29"/>
      <c r="R70" s="29"/>
      <c r="S70" s="29"/>
    </row>
    <row r="71" spans="1:19" ht="15.75">
      <c r="A71" s="64"/>
      <c r="B71" s="29"/>
      <c r="C71" s="29"/>
      <c r="D71" s="29"/>
      <c r="E71" s="29"/>
      <c r="F71" s="29"/>
      <c r="G71" s="29"/>
      <c r="H71" s="65"/>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5.75">
      <c r="A73" s="64"/>
      <c r="B73" s="29"/>
      <c r="C73" s="29"/>
      <c r="D73" s="29"/>
      <c r="E73" s="29"/>
      <c r="F73" s="29"/>
      <c r="G73" s="29"/>
      <c r="H73" s="63"/>
      <c r="I73" s="29"/>
      <c r="J73" s="29"/>
      <c r="K73" s="29"/>
      <c r="L73" s="29"/>
      <c r="M73" s="29"/>
      <c r="N73" s="29"/>
      <c r="O73" s="29"/>
      <c r="P73" s="29"/>
      <c r="Q73" s="29"/>
      <c r="R73" s="29"/>
      <c r="S73" s="29"/>
    </row>
    <row r="74" spans="1:19" ht="15.75">
      <c r="A74" s="64"/>
      <c r="B74" s="29"/>
      <c r="C74" s="29"/>
      <c r="D74" s="29"/>
      <c r="E74" s="29"/>
      <c r="F74" s="29"/>
      <c r="G74" s="29"/>
      <c r="H74" s="63"/>
      <c r="I74" s="29"/>
      <c r="J74" s="29"/>
      <c r="K74" s="29"/>
      <c r="L74" s="29"/>
      <c r="M74" s="29"/>
      <c r="N74" s="29"/>
      <c r="O74" s="29"/>
      <c r="P74" s="29"/>
      <c r="Q74" s="29"/>
      <c r="R74" s="29"/>
      <c r="S74" s="29"/>
    </row>
    <row r="75" spans="1:19" ht="15.75">
      <c r="A75" s="64"/>
      <c r="B75" s="29"/>
      <c r="C75" s="29"/>
      <c r="D75" s="29"/>
      <c r="E75" s="29"/>
      <c r="F75" s="29"/>
      <c r="G75" s="29"/>
      <c r="H75" s="63"/>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row r="220" spans="1:19" ht="12">
      <c r="A220" s="64"/>
      <c r="B220" s="29"/>
      <c r="C220" s="29"/>
      <c r="D220" s="29"/>
      <c r="E220" s="29"/>
      <c r="F220" s="29"/>
      <c r="G220" s="29"/>
      <c r="H220" s="29"/>
      <c r="I220" s="29"/>
      <c r="J220" s="29"/>
      <c r="K220" s="29"/>
      <c r="L220" s="29"/>
      <c r="M220" s="29"/>
      <c r="N220" s="29"/>
      <c r="O220" s="29"/>
      <c r="P220" s="29"/>
      <c r="Q220" s="29"/>
      <c r="R220" s="29"/>
      <c r="S220" s="29"/>
    </row>
    <row r="221" spans="1:19" ht="12">
      <c r="A221" s="64"/>
      <c r="B221" s="29"/>
      <c r="C221" s="29"/>
      <c r="D221" s="29"/>
      <c r="E221" s="29"/>
      <c r="F221" s="29"/>
      <c r="G221" s="29"/>
      <c r="H221" s="29"/>
      <c r="I221" s="29"/>
      <c r="J221" s="29"/>
      <c r="K221" s="29"/>
      <c r="L221" s="29"/>
      <c r="M221" s="29"/>
      <c r="N221" s="29"/>
      <c r="O221" s="29"/>
      <c r="P221" s="29"/>
      <c r="Q221" s="29"/>
      <c r="R221" s="29"/>
      <c r="S221" s="29"/>
    </row>
    <row r="222" spans="1:19" ht="12">
      <c r="A222" s="64"/>
      <c r="B222" s="29"/>
      <c r="C222" s="29"/>
      <c r="D222" s="29"/>
      <c r="E222" s="29"/>
      <c r="F222" s="29"/>
      <c r="G222" s="29"/>
      <c r="H222" s="29"/>
      <c r="I222" s="29"/>
      <c r="J222" s="29"/>
      <c r="K222" s="29"/>
      <c r="L222" s="29"/>
      <c r="M222" s="29"/>
      <c r="N222" s="29"/>
      <c r="O222" s="29"/>
      <c r="P222" s="29"/>
      <c r="Q222" s="29"/>
      <c r="R222" s="29"/>
      <c r="S222" s="29"/>
    </row>
  </sheetData>
  <sheetProtection/>
  <mergeCells count="14">
    <mergeCell ref="H5:H6"/>
    <mergeCell ref="K5:K6"/>
    <mergeCell ref="A35:S35"/>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scale="68"/>
</worksheet>
</file>

<file path=xl/worksheets/sheet14.xml><?xml version="1.0" encoding="utf-8"?>
<worksheet xmlns="http://schemas.openxmlformats.org/spreadsheetml/2006/main" xmlns:r="http://schemas.openxmlformats.org/officeDocument/2006/relationships">
  <dimension ref="A1:BF222"/>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131</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23262</v>
      </c>
      <c r="C7" s="42">
        <v>1299056795</v>
      </c>
      <c r="D7" s="42">
        <v>1261788</v>
      </c>
      <c r="E7" s="42">
        <v>883172473</v>
      </c>
      <c r="F7" s="42">
        <v>643394</v>
      </c>
      <c r="G7" s="42">
        <v>344500891</v>
      </c>
      <c r="H7" s="43">
        <v>1313433501739</v>
      </c>
      <c r="I7" s="42">
        <v>46394</v>
      </c>
      <c r="J7" s="42">
        <v>32589196</v>
      </c>
      <c r="K7" s="43">
        <v>76178719172</v>
      </c>
      <c r="L7" s="42">
        <v>285931</v>
      </c>
      <c r="M7" s="42">
        <v>177354655</v>
      </c>
      <c r="N7" s="42">
        <v>160290</v>
      </c>
      <c r="O7" s="42">
        <v>151687351</v>
      </c>
      <c r="P7" s="42">
        <v>16253</v>
      </c>
      <c r="Q7" s="42">
        <v>7483281</v>
      </c>
      <c r="R7" s="44">
        <v>109526</v>
      </c>
      <c r="S7" s="45">
        <v>169557100</v>
      </c>
    </row>
    <row r="8" spans="1:19" s="9" customFormat="1" ht="12" customHeight="1">
      <c r="A8" s="66" t="s">
        <v>71</v>
      </c>
      <c r="B8" s="47">
        <v>22872</v>
      </c>
      <c r="C8" s="47">
        <v>1297781419</v>
      </c>
      <c r="D8" s="47">
        <v>1089474</v>
      </c>
      <c r="E8" s="47">
        <v>842853568</v>
      </c>
      <c r="F8" s="47">
        <v>529042</v>
      </c>
      <c r="G8" s="47">
        <v>323029454</v>
      </c>
      <c r="H8" s="48">
        <v>867962179407</v>
      </c>
      <c r="I8" s="47">
        <v>41562</v>
      </c>
      <c r="J8" s="47">
        <v>32054294</v>
      </c>
      <c r="K8" s="48">
        <v>62039459198</v>
      </c>
      <c r="L8" s="47">
        <v>261661</v>
      </c>
      <c r="M8" s="47">
        <v>172530162</v>
      </c>
      <c r="N8" s="47">
        <v>143929</v>
      </c>
      <c r="O8" s="47">
        <v>149006286</v>
      </c>
      <c r="P8" s="47">
        <v>16072</v>
      </c>
      <c r="Q8" s="47">
        <v>7423785</v>
      </c>
      <c r="R8" s="49">
        <v>97208</v>
      </c>
      <c r="S8" s="50">
        <v>158809588</v>
      </c>
    </row>
    <row r="9" spans="1:47" ht="12" customHeight="1">
      <c r="A9" s="67" t="s">
        <v>105</v>
      </c>
      <c r="B9" s="52">
        <v>469</v>
      </c>
      <c r="C9" s="52">
        <v>723155</v>
      </c>
      <c r="D9" s="52">
        <v>203478</v>
      </c>
      <c r="E9" s="52">
        <v>102952949</v>
      </c>
      <c r="F9" s="52">
        <v>122520</v>
      </c>
      <c r="G9" s="52">
        <v>62992908</v>
      </c>
      <c r="H9" s="53">
        <v>288540838920</v>
      </c>
      <c r="I9" s="52">
        <v>4867</v>
      </c>
      <c r="J9" s="52">
        <v>2195695</v>
      </c>
      <c r="K9" s="53">
        <v>10380760879</v>
      </c>
      <c r="L9" s="52">
        <v>41053</v>
      </c>
      <c r="M9" s="52">
        <v>18090198</v>
      </c>
      <c r="N9" s="52">
        <v>24288</v>
      </c>
      <c r="O9" s="52">
        <v>10253247</v>
      </c>
      <c r="P9" s="52">
        <v>642</v>
      </c>
      <c r="Q9" s="52">
        <v>179160</v>
      </c>
      <c r="R9" s="54">
        <v>10108</v>
      </c>
      <c r="S9" s="55">
        <v>9241740</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67" t="s">
        <v>106</v>
      </c>
      <c r="B10" s="52">
        <v>769</v>
      </c>
      <c r="C10" s="52">
        <v>72915061</v>
      </c>
      <c r="D10" s="52">
        <v>29206</v>
      </c>
      <c r="E10" s="52">
        <v>26380982</v>
      </c>
      <c r="F10" s="52">
        <v>12496</v>
      </c>
      <c r="G10" s="52">
        <v>8444043</v>
      </c>
      <c r="H10" s="53">
        <v>19115181278</v>
      </c>
      <c r="I10" s="52">
        <v>727</v>
      </c>
      <c r="J10" s="52">
        <v>394130</v>
      </c>
      <c r="K10" s="53">
        <v>996872032</v>
      </c>
      <c r="L10" s="52">
        <v>7070</v>
      </c>
      <c r="M10" s="52">
        <v>5085415</v>
      </c>
      <c r="N10" s="52">
        <v>4935</v>
      </c>
      <c r="O10" s="52">
        <v>6373710</v>
      </c>
      <c r="P10" s="52">
        <v>1182</v>
      </c>
      <c r="Q10" s="52">
        <v>851832</v>
      </c>
      <c r="R10" s="54">
        <v>2796</v>
      </c>
      <c r="S10" s="55">
        <v>5231852</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67" t="s">
        <v>107</v>
      </c>
      <c r="B11" s="52">
        <v>1438</v>
      </c>
      <c r="C11" s="52">
        <v>870401</v>
      </c>
      <c r="D11" s="52">
        <v>117291</v>
      </c>
      <c r="E11" s="52">
        <v>72075707</v>
      </c>
      <c r="F11" s="52">
        <v>63159</v>
      </c>
      <c r="G11" s="52">
        <v>39712648</v>
      </c>
      <c r="H11" s="53">
        <v>109564567273</v>
      </c>
      <c r="I11" s="52">
        <v>3182</v>
      </c>
      <c r="J11" s="52">
        <v>760897</v>
      </c>
      <c r="K11" s="53">
        <v>5801872782</v>
      </c>
      <c r="L11" s="52">
        <v>26282</v>
      </c>
      <c r="M11" s="52">
        <v>12321317</v>
      </c>
      <c r="N11" s="52">
        <v>13821</v>
      </c>
      <c r="O11" s="52">
        <v>9419038</v>
      </c>
      <c r="P11" s="52">
        <v>1004</v>
      </c>
      <c r="Q11" s="52">
        <v>508781</v>
      </c>
      <c r="R11" s="54">
        <v>9843</v>
      </c>
      <c r="S11" s="55">
        <v>9353024</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67" t="s">
        <v>108</v>
      </c>
      <c r="B12" s="52">
        <v>852</v>
      </c>
      <c r="C12" s="52">
        <v>592707</v>
      </c>
      <c r="D12" s="52">
        <v>52882</v>
      </c>
      <c r="E12" s="52">
        <v>54027126</v>
      </c>
      <c r="F12" s="52">
        <v>26424</v>
      </c>
      <c r="G12" s="52">
        <v>21026922</v>
      </c>
      <c r="H12" s="53">
        <v>31104953069</v>
      </c>
      <c r="I12" s="52">
        <v>1490</v>
      </c>
      <c r="J12" s="52">
        <v>2025540</v>
      </c>
      <c r="K12" s="53">
        <v>2178160787</v>
      </c>
      <c r="L12" s="52">
        <v>12485</v>
      </c>
      <c r="M12" s="52">
        <v>10721287</v>
      </c>
      <c r="N12" s="52">
        <v>6757</v>
      </c>
      <c r="O12" s="52">
        <v>8542980</v>
      </c>
      <c r="P12" s="52">
        <v>663</v>
      </c>
      <c r="Q12" s="52">
        <v>192155</v>
      </c>
      <c r="R12" s="54">
        <v>5063</v>
      </c>
      <c r="S12" s="55">
        <v>11518243</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67" t="s">
        <v>109</v>
      </c>
      <c r="B13" s="52">
        <v>1516</v>
      </c>
      <c r="C13" s="52">
        <v>62604371</v>
      </c>
      <c r="D13" s="52">
        <v>49336</v>
      </c>
      <c r="E13" s="52">
        <v>60940709</v>
      </c>
      <c r="F13" s="52">
        <v>20028</v>
      </c>
      <c r="G13" s="52">
        <v>21313992</v>
      </c>
      <c r="H13" s="53">
        <v>25864347434</v>
      </c>
      <c r="I13" s="52">
        <v>1438</v>
      </c>
      <c r="J13" s="52">
        <v>2619772</v>
      </c>
      <c r="K13" s="53">
        <v>1999200899</v>
      </c>
      <c r="L13" s="52">
        <v>15343</v>
      </c>
      <c r="M13" s="52">
        <v>15548172</v>
      </c>
      <c r="N13" s="52">
        <v>7514</v>
      </c>
      <c r="O13" s="52">
        <v>11528228</v>
      </c>
      <c r="P13" s="52">
        <v>491</v>
      </c>
      <c r="Q13" s="52">
        <v>170670</v>
      </c>
      <c r="R13" s="54">
        <v>4522</v>
      </c>
      <c r="S13" s="55">
        <v>9759875</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67" t="s">
        <v>110</v>
      </c>
      <c r="B14" s="52">
        <v>2203</v>
      </c>
      <c r="C14" s="52">
        <v>118612686</v>
      </c>
      <c r="D14" s="52">
        <v>73053</v>
      </c>
      <c r="E14" s="52">
        <v>46371437</v>
      </c>
      <c r="F14" s="52">
        <v>36364</v>
      </c>
      <c r="G14" s="52">
        <v>16335072</v>
      </c>
      <c r="H14" s="53">
        <v>47988307911</v>
      </c>
      <c r="I14" s="52">
        <v>2786</v>
      </c>
      <c r="J14" s="52">
        <v>1388271</v>
      </c>
      <c r="K14" s="53">
        <v>3060089807</v>
      </c>
      <c r="L14" s="52">
        <v>15033</v>
      </c>
      <c r="M14" s="52">
        <v>10729734</v>
      </c>
      <c r="N14" s="52">
        <v>9265</v>
      </c>
      <c r="O14" s="52">
        <v>7226384</v>
      </c>
      <c r="P14" s="52">
        <v>1326</v>
      </c>
      <c r="Q14" s="52">
        <v>552883</v>
      </c>
      <c r="R14" s="54">
        <v>8279</v>
      </c>
      <c r="S14" s="55">
        <v>10139093</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67" t="s">
        <v>111</v>
      </c>
      <c r="B15" s="52">
        <v>723</v>
      </c>
      <c r="C15" s="52">
        <v>546993</v>
      </c>
      <c r="D15" s="52">
        <v>64422</v>
      </c>
      <c r="E15" s="52">
        <v>43297743</v>
      </c>
      <c r="F15" s="52">
        <v>24701</v>
      </c>
      <c r="G15" s="52">
        <v>13397882</v>
      </c>
      <c r="H15" s="53">
        <v>33842401400</v>
      </c>
      <c r="I15" s="52">
        <v>3365</v>
      </c>
      <c r="J15" s="52">
        <v>2899587</v>
      </c>
      <c r="K15" s="53">
        <v>5532655500</v>
      </c>
      <c r="L15" s="52">
        <v>18773</v>
      </c>
      <c r="M15" s="52">
        <v>11079300</v>
      </c>
      <c r="N15" s="52">
        <v>9107</v>
      </c>
      <c r="O15" s="52">
        <v>9559184</v>
      </c>
      <c r="P15" s="52">
        <v>1333</v>
      </c>
      <c r="Q15" s="52">
        <v>176889</v>
      </c>
      <c r="R15" s="54">
        <v>7143</v>
      </c>
      <c r="S15" s="55">
        <v>6184900</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67" t="s">
        <v>112</v>
      </c>
      <c r="B16" s="52">
        <v>2369</v>
      </c>
      <c r="C16" s="52">
        <v>234149333</v>
      </c>
      <c r="D16" s="52">
        <v>33472</v>
      </c>
      <c r="E16" s="52">
        <v>57396819</v>
      </c>
      <c r="F16" s="52">
        <v>12703</v>
      </c>
      <c r="G16" s="52">
        <v>15434954</v>
      </c>
      <c r="H16" s="53">
        <v>13243884109</v>
      </c>
      <c r="I16" s="52">
        <v>1547</v>
      </c>
      <c r="J16" s="52">
        <v>2135065</v>
      </c>
      <c r="K16" s="53">
        <v>1593521790</v>
      </c>
      <c r="L16" s="52">
        <v>8719</v>
      </c>
      <c r="M16" s="52">
        <v>11001377</v>
      </c>
      <c r="N16" s="52">
        <v>5089</v>
      </c>
      <c r="O16" s="52">
        <v>10070127</v>
      </c>
      <c r="P16" s="52">
        <v>586</v>
      </c>
      <c r="Q16" s="52">
        <v>192363</v>
      </c>
      <c r="R16" s="54">
        <v>4828</v>
      </c>
      <c r="S16" s="55">
        <v>18562932</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67" t="s">
        <v>113</v>
      </c>
      <c r="B17" s="52">
        <v>648</v>
      </c>
      <c r="C17" s="52">
        <v>956677</v>
      </c>
      <c r="D17" s="52">
        <v>49513</v>
      </c>
      <c r="E17" s="52">
        <v>44418383</v>
      </c>
      <c r="F17" s="52">
        <v>15879</v>
      </c>
      <c r="G17" s="52">
        <v>13019866</v>
      </c>
      <c r="H17" s="53">
        <v>19756715777</v>
      </c>
      <c r="I17" s="52">
        <v>1863</v>
      </c>
      <c r="J17" s="52">
        <v>2226875</v>
      </c>
      <c r="K17" s="53">
        <v>2621875832</v>
      </c>
      <c r="L17" s="52">
        <v>16706</v>
      </c>
      <c r="M17" s="52">
        <v>11778448</v>
      </c>
      <c r="N17" s="52">
        <v>8504</v>
      </c>
      <c r="O17" s="52">
        <v>11680722</v>
      </c>
      <c r="P17" s="52">
        <v>901</v>
      </c>
      <c r="Q17" s="52">
        <v>244165</v>
      </c>
      <c r="R17" s="54">
        <v>5660</v>
      </c>
      <c r="S17" s="55">
        <v>5468307</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67" t="s">
        <v>114</v>
      </c>
      <c r="B18" s="52">
        <v>184</v>
      </c>
      <c r="C18" s="52">
        <v>383158</v>
      </c>
      <c r="D18" s="52">
        <v>36320</v>
      </c>
      <c r="E18" s="52">
        <v>40279382</v>
      </c>
      <c r="F18" s="52">
        <v>10833</v>
      </c>
      <c r="G18" s="52">
        <v>9303300</v>
      </c>
      <c r="H18" s="53">
        <v>10066698718</v>
      </c>
      <c r="I18" s="52">
        <v>1386</v>
      </c>
      <c r="J18" s="52">
        <v>1648185</v>
      </c>
      <c r="K18" s="53">
        <v>1463661137</v>
      </c>
      <c r="L18" s="52">
        <v>12618</v>
      </c>
      <c r="M18" s="52">
        <v>11687191</v>
      </c>
      <c r="N18" s="52">
        <v>6446</v>
      </c>
      <c r="O18" s="52">
        <v>11076323</v>
      </c>
      <c r="P18" s="52">
        <v>831</v>
      </c>
      <c r="Q18" s="52">
        <v>343882</v>
      </c>
      <c r="R18" s="54">
        <v>4206</v>
      </c>
      <c r="S18" s="55">
        <v>6220501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67" t="s">
        <v>115</v>
      </c>
      <c r="B19" s="52">
        <v>2223</v>
      </c>
      <c r="C19" s="52">
        <v>76735386</v>
      </c>
      <c r="D19" s="52">
        <v>77550</v>
      </c>
      <c r="E19" s="52">
        <v>66655772</v>
      </c>
      <c r="F19" s="52">
        <v>27272</v>
      </c>
      <c r="G19" s="52">
        <v>21796432</v>
      </c>
      <c r="H19" s="53">
        <v>38041277891</v>
      </c>
      <c r="I19" s="52">
        <v>4237</v>
      </c>
      <c r="J19" s="52">
        <v>5181324</v>
      </c>
      <c r="K19" s="53">
        <v>6477294433</v>
      </c>
      <c r="L19" s="52">
        <v>25370</v>
      </c>
      <c r="M19" s="52">
        <v>14697777</v>
      </c>
      <c r="N19" s="52">
        <v>10556</v>
      </c>
      <c r="O19" s="52">
        <v>13190916</v>
      </c>
      <c r="P19" s="52">
        <v>2871</v>
      </c>
      <c r="Q19" s="52">
        <v>2282546</v>
      </c>
      <c r="R19" s="54">
        <v>7244</v>
      </c>
      <c r="S19" s="55">
        <v>9506777</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67" t="s">
        <v>116</v>
      </c>
      <c r="B20" s="52">
        <v>3919</v>
      </c>
      <c r="C20" s="52">
        <v>298942718</v>
      </c>
      <c r="D20" s="52">
        <v>57361</v>
      </c>
      <c r="E20" s="52">
        <v>44135887</v>
      </c>
      <c r="F20" s="52">
        <v>24909</v>
      </c>
      <c r="G20" s="52">
        <v>15338106</v>
      </c>
      <c r="H20" s="53">
        <v>44189023820</v>
      </c>
      <c r="I20" s="52">
        <v>3149</v>
      </c>
      <c r="J20" s="52">
        <v>2894414</v>
      </c>
      <c r="K20" s="53">
        <v>6167117115</v>
      </c>
      <c r="L20" s="52">
        <v>14776</v>
      </c>
      <c r="M20" s="52">
        <v>8439905</v>
      </c>
      <c r="N20" s="52">
        <v>6929</v>
      </c>
      <c r="O20" s="52">
        <v>8587615</v>
      </c>
      <c r="P20" s="52">
        <v>1940</v>
      </c>
      <c r="Q20" s="52">
        <v>509800</v>
      </c>
      <c r="R20" s="54">
        <v>5658</v>
      </c>
      <c r="S20" s="55">
        <v>8366047</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67" t="s">
        <v>117</v>
      </c>
      <c r="B21" s="52">
        <v>1398</v>
      </c>
      <c r="C21" s="52">
        <v>46095309</v>
      </c>
      <c r="D21" s="52">
        <v>48369</v>
      </c>
      <c r="E21" s="52">
        <v>74385834</v>
      </c>
      <c r="F21" s="52">
        <v>18026</v>
      </c>
      <c r="G21" s="52">
        <v>17180744</v>
      </c>
      <c r="H21" s="53">
        <v>18245073313</v>
      </c>
      <c r="I21" s="52">
        <v>2637</v>
      </c>
      <c r="J21" s="52">
        <v>3045242</v>
      </c>
      <c r="K21" s="53">
        <v>3178091335</v>
      </c>
      <c r="L21" s="52">
        <v>12580</v>
      </c>
      <c r="M21" s="52">
        <v>13997194</v>
      </c>
      <c r="N21" s="52">
        <v>6892</v>
      </c>
      <c r="O21" s="52">
        <v>12622965</v>
      </c>
      <c r="P21" s="52">
        <v>754</v>
      </c>
      <c r="Q21" s="52">
        <v>824989</v>
      </c>
      <c r="R21" s="54">
        <v>7480</v>
      </c>
      <c r="S21" s="55">
        <v>26714700</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67" t="s">
        <v>118</v>
      </c>
      <c r="B22" s="52">
        <v>694</v>
      </c>
      <c r="C22" s="52">
        <v>77085355</v>
      </c>
      <c r="D22" s="52">
        <v>13905</v>
      </c>
      <c r="E22" s="52">
        <v>26948689</v>
      </c>
      <c r="F22" s="52">
        <v>5879</v>
      </c>
      <c r="G22" s="52">
        <v>8237906</v>
      </c>
      <c r="H22" s="53">
        <v>5006638501</v>
      </c>
      <c r="I22" s="52">
        <v>533</v>
      </c>
      <c r="J22" s="52">
        <v>821688</v>
      </c>
      <c r="K22" s="53">
        <v>545423329</v>
      </c>
      <c r="L22" s="52">
        <v>2577</v>
      </c>
      <c r="M22" s="52">
        <v>4869535</v>
      </c>
      <c r="N22" s="52">
        <v>2584</v>
      </c>
      <c r="O22" s="52">
        <v>5717300</v>
      </c>
      <c r="P22" s="52">
        <v>200</v>
      </c>
      <c r="Q22" s="52">
        <v>73020</v>
      </c>
      <c r="R22" s="54">
        <v>2132</v>
      </c>
      <c r="S22" s="55">
        <v>7229241</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67" t="s">
        <v>119</v>
      </c>
      <c r="B23" s="52">
        <v>2291</v>
      </c>
      <c r="C23" s="52">
        <v>302154266</v>
      </c>
      <c r="D23" s="52">
        <v>19986</v>
      </c>
      <c r="E23" s="52">
        <v>34873624</v>
      </c>
      <c r="F23" s="52">
        <v>9319</v>
      </c>
      <c r="G23" s="52">
        <v>11121364</v>
      </c>
      <c r="H23" s="53">
        <v>10490130861</v>
      </c>
      <c r="I23" s="52">
        <v>932</v>
      </c>
      <c r="J23" s="52">
        <v>784134</v>
      </c>
      <c r="K23" s="53">
        <v>1055888253</v>
      </c>
      <c r="L23" s="52">
        <v>3445</v>
      </c>
      <c r="M23" s="52">
        <v>6112934</v>
      </c>
      <c r="N23" s="52">
        <v>3458</v>
      </c>
      <c r="O23" s="52">
        <v>7487768</v>
      </c>
      <c r="P23" s="52">
        <v>289</v>
      </c>
      <c r="Q23" s="52">
        <v>61219</v>
      </c>
      <c r="R23" s="54">
        <v>2543</v>
      </c>
      <c r="S23" s="55">
        <v>9306205</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67" t="s">
        <v>120</v>
      </c>
      <c r="B24" s="52">
        <v>1128</v>
      </c>
      <c r="C24" s="52">
        <v>964291</v>
      </c>
      <c r="D24" s="52">
        <v>11383</v>
      </c>
      <c r="E24" s="52">
        <v>4195384</v>
      </c>
      <c r="F24" s="52">
        <v>2793</v>
      </c>
      <c r="G24" s="52">
        <v>1034242</v>
      </c>
      <c r="H24" s="53">
        <v>1059504366</v>
      </c>
      <c r="I24" s="52">
        <v>316</v>
      </c>
      <c r="J24" s="52">
        <v>87440</v>
      </c>
      <c r="K24" s="53">
        <v>69469211</v>
      </c>
      <c r="L24" s="52">
        <v>5365</v>
      </c>
      <c r="M24" s="52">
        <v>1546772</v>
      </c>
      <c r="N24" s="52">
        <v>1592</v>
      </c>
      <c r="O24" s="52">
        <v>547164</v>
      </c>
      <c r="P24" s="52">
        <v>119</v>
      </c>
      <c r="Q24" s="52">
        <v>12642</v>
      </c>
      <c r="R24" s="54">
        <v>1198</v>
      </c>
      <c r="S24" s="55">
        <v>967124</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67" t="s">
        <v>121</v>
      </c>
      <c r="B25" s="56">
        <v>17</v>
      </c>
      <c r="C25" s="56">
        <v>9308</v>
      </c>
      <c r="D25" s="52">
        <v>18849</v>
      </c>
      <c r="E25" s="52">
        <v>5847648</v>
      </c>
      <c r="F25" s="52">
        <v>11810</v>
      </c>
      <c r="G25" s="52">
        <v>3962276</v>
      </c>
      <c r="H25" s="53">
        <v>7614491526</v>
      </c>
      <c r="I25" s="52">
        <v>950</v>
      </c>
      <c r="J25" s="52">
        <v>67838</v>
      </c>
      <c r="K25" s="53">
        <v>628650928</v>
      </c>
      <c r="L25" s="52">
        <v>3436</v>
      </c>
      <c r="M25" s="52">
        <v>590994</v>
      </c>
      <c r="N25" s="52">
        <v>1842</v>
      </c>
      <c r="O25" s="52">
        <v>356434</v>
      </c>
      <c r="P25" s="52">
        <v>63</v>
      </c>
      <c r="Q25" s="52">
        <v>14177</v>
      </c>
      <c r="R25" s="54">
        <v>748</v>
      </c>
      <c r="S25" s="55">
        <v>855929</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67" t="s">
        <v>122</v>
      </c>
      <c r="B26" s="56">
        <v>7</v>
      </c>
      <c r="C26" s="56">
        <v>4690</v>
      </c>
      <c r="D26" s="52">
        <v>28388</v>
      </c>
      <c r="E26" s="52">
        <v>10878792</v>
      </c>
      <c r="F26" s="52">
        <v>16671</v>
      </c>
      <c r="G26" s="52">
        <v>7217481</v>
      </c>
      <c r="H26" s="53">
        <v>22198168180</v>
      </c>
      <c r="I26" s="52">
        <v>522</v>
      </c>
      <c r="J26" s="52">
        <v>76826</v>
      </c>
      <c r="K26" s="53">
        <v>545228319</v>
      </c>
      <c r="L26" s="52">
        <v>6071</v>
      </c>
      <c r="M26" s="52">
        <v>1251719</v>
      </c>
      <c r="N26" s="52">
        <v>3218</v>
      </c>
      <c r="O26" s="52">
        <v>1365811</v>
      </c>
      <c r="P26" s="56">
        <v>168</v>
      </c>
      <c r="Q26" s="56">
        <v>38091</v>
      </c>
      <c r="R26" s="54">
        <v>1738</v>
      </c>
      <c r="S26" s="55">
        <v>928864</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67" t="s">
        <v>123</v>
      </c>
      <c r="B27" s="52">
        <v>19</v>
      </c>
      <c r="C27" s="52">
        <v>3434352</v>
      </c>
      <c r="D27" s="52">
        <v>59728</v>
      </c>
      <c r="E27" s="52">
        <v>13158958</v>
      </c>
      <c r="F27" s="52">
        <v>41826</v>
      </c>
      <c r="G27" s="52">
        <v>8579052</v>
      </c>
      <c r="H27" s="53">
        <v>81639630325</v>
      </c>
      <c r="I27" s="52">
        <v>2565</v>
      </c>
      <c r="J27" s="52">
        <v>173302</v>
      </c>
      <c r="K27" s="53">
        <v>2902763422</v>
      </c>
      <c r="L27" s="52">
        <v>5982</v>
      </c>
      <c r="M27" s="52">
        <v>931844</v>
      </c>
      <c r="N27" s="52">
        <v>6338</v>
      </c>
      <c r="O27" s="52">
        <v>1558729</v>
      </c>
      <c r="P27" s="52">
        <v>428</v>
      </c>
      <c r="Q27" s="52">
        <v>134665</v>
      </c>
      <c r="R27" s="54">
        <v>2589</v>
      </c>
      <c r="S27" s="55">
        <v>1781365</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67" t="s">
        <v>124</v>
      </c>
      <c r="B28" s="56">
        <v>2</v>
      </c>
      <c r="C28" s="56">
        <v>1058</v>
      </c>
      <c r="D28" s="52">
        <v>11143</v>
      </c>
      <c r="E28" s="52">
        <v>3037161</v>
      </c>
      <c r="F28" s="52">
        <v>6405</v>
      </c>
      <c r="G28" s="52">
        <v>1203601</v>
      </c>
      <c r="H28" s="53">
        <v>10608599393</v>
      </c>
      <c r="I28" s="52">
        <v>707</v>
      </c>
      <c r="J28" s="52">
        <v>96682</v>
      </c>
      <c r="K28" s="53">
        <v>950627464</v>
      </c>
      <c r="L28" s="52">
        <v>2125</v>
      </c>
      <c r="M28" s="52">
        <v>888390</v>
      </c>
      <c r="N28" s="52">
        <v>1157</v>
      </c>
      <c r="O28" s="52">
        <v>466031</v>
      </c>
      <c r="P28" s="52">
        <v>106</v>
      </c>
      <c r="Q28" s="52">
        <v>15627</v>
      </c>
      <c r="R28" s="54">
        <v>643</v>
      </c>
      <c r="S28" s="55">
        <v>366830</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67" t="s">
        <v>125</v>
      </c>
      <c r="B29" s="56">
        <v>3</v>
      </c>
      <c r="C29" s="56">
        <v>145</v>
      </c>
      <c r="D29" s="52">
        <v>33839</v>
      </c>
      <c r="E29" s="52">
        <v>10594583</v>
      </c>
      <c r="F29" s="52">
        <v>19025</v>
      </c>
      <c r="G29" s="52">
        <v>6376662</v>
      </c>
      <c r="H29" s="53">
        <v>29781745341</v>
      </c>
      <c r="I29" s="52">
        <v>2363</v>
      </c>
      <c r="J29" s="52">
        <v>531387</v>
      </c>
      <c r="K29" s="53">
        <v>3890233945</v>
      </c>
      <c r="L29" s="52">
        <v>5852</v>
      </c>
      <c r="M29" s="52">
        <v>1160659</v>
      </c>
      <c r="N29" s="52">
        <v>3637</v>
      </c>
      <c r="O29" s="52">
        <v>1375609</v>
      </c>
      <c r="P29" s="56">
        <v>175</v>
      </c>
      <c r="Q29" s="56">
        <v>44228</v>
      </c>
      <c r="R29" s="54">
        <v>2787</v>
      </c>
      <c r="S29" s="55">
        <v>1106037</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66" t="s">
        <v>126</v>
      </c>
      <c r="B30" s="57">
        <v>19</v>
      </c>
      <c r="C30" s="57">
        <v>3896</v>
      </c>
      <c r="D30" s="47">
        <v>116887</v>
      </c>
      <c r="E30" s="47">
        <v>17599599</v>
      </c>
      <c r="F30" s="47">
        <v>80741</v>
      </c>
      <c r="G30" s="47">
        <v>11249138</v>
      </c>
      <c r="H30" s="48">
        <v>379987857418</v>
      </c>
      <c r="I30" s="47">
        <v>1720</v>
      </c>
      <c r="J30" s="47">
        <v>219455</v>
      </c>
      <c r="K30" s="48">
        <v>9836317095</v>
      </c>
      <c r="L30" s="47">
        <v>14873</v>
      </c>
      <c r="M30" s="47">
        <v>2859266</v>
      </c>
      <c r="N30" s="47">
        <v>11628</v>
      </c>
      <c r="O30" s="47">
        <v>1595610</v>
      </c>
      <c r="P30" s="47">
        <v>120</v>
      </c>
      <c r="Q30" s="47">
        <v>47206</v>
      </c>
      <c r="R30" s="49">
        <v>7805</v>
      </c>
      <c r="S30" s="50">
        <v>1628924</v>
      </c>
    </row>
    <row r="31" spans="1:19" s="9" customFormat="1" ht="12" customHeight="1">
      <c r="A31" s="66" t="s">
        <v>127</v>
      </c>
      <c r="B31" s="47">
        <v>4</v>
      </c>
      <c r="C31" s="47">
        <v>34558</v>
      </c>
      <c r="D31" s="47">
        <v>45848</v>
      </c>
      <c r="E31" s="47">
        <v>10900914</v>
      </c>
      <c r="F31" s="47">
        <v>31864</v>
      </c>
      <c r="G31" s="47">
        <v>9497673</v>
      </c>
      <c r="H31" s="48">
        <v>64818239864</v>
      </c>
      <c r="I31" s="47">
        <v>3016</v>
      </c>
      <c r="J31" s="47">
        <v>244912</v>
      </c>
      <c r="K31" s="48">
        <v>4277495112</v>
      </c>
      <c r="L31" s="47">
        <v>5858</v>
      </c>
      <c r="M31" s="47">
        <v>375106</v>
      </c>
      <c r="N31" s="47">
        <v>3260</v>
      </c>
      <c r="O31" s="47">
        <v>426767</v>
      </c>
      <c r="P31" s="47">
        <v>60</v>
      </c>
      <c r="Q31" s="47">
        <v>12208</v>
      </c>
      <c r="R31" s="49">
        <v>1790</v>
      </c>
      <c r="S31" s="50">
        <v>344249</v>
      </c>
    </row>
    <row r="32" spans="1:19" s="9" customFormat="1" ht="12" customHeight="1">
      <c r="A32" s="66" t="s">
        <v>86</v>
      </c>
      <c r="B32" s="47">
        <v>367</v>
      </c>
      <c r="C32" s="47">
        <v>1236922</v>
      </c>
      <c r="D32" s="47">
        <v>9579</v>
      </c>
      <c r="E32" s="47">
        <v>11818392</v>
      </c>
      <c r="F32" s="47">
        <v>1747</v>
      </c>
      <c r="G32" s="47">
        <v>724626</v>
      </c>
      <c r="H32" s="48">
        <v>665225049</v>
      </c>
      <c r="I32" s="47">
        <v>96</v>
      </c>
      <c r="J32" s="47">
        <v>70535</v>
      </c>
      <c r="K32" s="48">
        <v>25447767</v>
      </c>
      <c r="L32" s="47">
        <v>3539</v>
      </c>
      <c r="M32" s="47">
        <v>1590121</v>
      </c>
      <c r="N32" s="47">
        <v>1473</v>
      </c>
      <c r="O32" s="47">
        <v>658687</v>
      </c>
      <c r="P32" s="57">
        <v>1</v>
      </c>
      <c r="Q32" s="57">
        <v>83</v>
      </c>
      <c r="R32" s="49">
        <v>2723</v>
      </c>
      <c r="S32" s="50">
        <v>8774339</v>
      </c>
    </row>
    <row r="33" spans="1:58" ht="12" customHeight="1">
      <c r="A33" s="67" t="s">
        <v>128</v>
      </c>
      <c r="B33" s="56">
        <v>1</v>
      </c>
      <c r="C33" s="56">
        <v>11438</v>
      </c>
      <c r="D33" s="52">
        <v>9088</v>
      </c>
      <c r="E33" s="52">
        <v>11726896</v>
      </c>
      <c r="F33" s="52">
        <v>1630</v>
      </c>
      <c r="G33" s="52">
        <v>701666</v>
      </c>
      <c r="H33" s="53">
        <v>649445677</v>
      </c>
      <c r="I33" s="52">
        <v>93</v>
      </c>
      <c r="J33" s="52">
        <v>70224</v>
      </c>
      <c r="K33" s="53">
        <v>25225956</v>
      </c>
      <c r="L33" s="52">
        <v>3259</v>
      </c>
      <c r="M33" s="52">
        <v>1543875</v>
      </c>
      <c r="N33" s="52">
        <v>1415</v>
      </c>
      <c r="O33" s="52">
        <v>645958</v>
      </c>
      <c r="P33" s="56">
        <v>1</v>
      </c>
      <c r="Q33" s="56">
        <v>83</v>
      </c>
      <c r="R33" s="54">
        <v>2690</v>
      </c>
      <c r="S33" s="55">
        <v>8765091</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ht="12" customHeight="1">
      <c r="A34" s="67" t="s">
        <v>129</v>
      </c>
      <c r="B34" s="55">
        <v>366</v>
      </c>
      <c r="C34" s="55">
        <v>1225484</v>
      </c>
      <c r="D34" s="55">
        <v>491</v>
      </c>
      <c r="E34" s="55">
        <v>91496</v>
      </c>
      <c r="F34" s="55">
        <v>117</v>
      </c>
      <c r="G34" s="55">
        <v>22960</v>
      </c>
      <c r="H34" s="68">
        <v>15779372</v>
      </c>
      <c r="I34" s="69">
        <v>3</v>
      </c>
      <c r="J34" s="69">
        <v>312</v>
      </c>
      <c r="K34" s="70">
        <v>221811</v>
      </c>
      <c r="L34" s="55">
        <v>280</v>
      </c>
      <c r="M34" s="55">
        <v>46246</v>
      </c>
      <c r="N34" s="55">
        <v>58</v>
      </c>
      <c r="O34" s="55">
        <v>12729</v>
      </c>
      <c r="P34" s="69">
        <v>0</v>
      </c>
      <c r="Q34" s="69">
        <v>0</v>
      </c>
      <c r="R34" s="54">
        <v>33</v>
      </c>
      <c r="S34" s="55">
        <v>9249</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19" ht="12" customHeight="1">
      <c r="A35" s="99" t="s">
        <v>89</v>
      </c>
      <c r="B35" s="99"/>
      <c r="C35" s="99"/>
      <c r="D35" s="99"/>
      <c r="E35" s="99"/>
      <c r="F35" s="99"/>
      <c r="G35" s="99"/>
      <c r="H35" s="99"/>
      <c r="I35" s="99"/>
      <c r="J35" s="99"/>
      <c r="K35" s="99"/>
      <c r="L35" s="99"/>
      <c r="M35" s="99"/>
      <c r="N35" s="99"/>
      <c r="O35" s="99"/>
      <c r="P35" s="99"/>
      <c r="Q35" s="99"/>
      <c r="R35" s="99"/>
      <c r="S35" s="99"/>
    </row>
    <row r="36" spans="1:19" ht="12">
      <c r="A36" s="58" t="s">
        <v>59</v>
      </c>
      <c r="B36" s="59"/>
      <c r="C36" s="59"/>
      <c r="D36" s="59"/>
      <c r="E36" s="59"/>
      <c r="F36" s="59"/>
      <c r="G36" s="59"/>
      <c r="H36" s="59"/>
      <c r="I36" s="59"/>
      <c r="J36" s="59"/>
      <c r="K36" s="59"/>
      <c r="L36" s="59"/>
      <c r="M36" s="59"/>
      <c r="N36" s="59"/>
      <c r="O36" s="59"/>
      <c r="P36" s="59"/>
      <c r="Q36" s="59"/>
      <c r="R36" s="59"/>
      <c r="S36" s="59"/>
    </row>
    <row r="37" spans="1:19" ht="12">
      <c r="A37" s="60"/>
      <c r="B37" s="60"/>
      <c r="C37" s="60"/>
      <c r="D37" s="60"/>
      <c r="E37" s="60"/>
      <c r="F37" s="60"/>
      <c r="G37" s="60"/>
      <c r="H37" s="60"/>
      <c r="I37" s="60"/>
      <c r="J37" s="60"/>
      <c r="K37" s="60"/>
      <c r="L37" s="60"/>
      <c r="M37" s="60"/>
      <c r="N37" s="60"/>
      <c r="O37" s="60"/>
      <c r="P37" s="60"/>
      <c r="Q37" s="60"/>
      <c r="R37" s="60"/>
      <c r="S37" s="60"/>
    </row>
    <row r="38" spans="1:19" ht="12" hidden="1">
      <c r="A38" s="61" t="s">
        <v>90</v>
      </c>
      <c r="B38" s="62">
        <f aca="true" t="shared" si="0" ref="B38:S38">B7-B8-B30-B31-B32</f>
        <v>0</v>
      </c>
      <c r="C38" s="62">
        <f t="shared" si="0"/>
        <v>0</v>
      </c>
      <c r="D38" s="62">
        <f t="shared" si="0"/>
        <v>0</v>
      </c>
      <c r="E38" s="62">
        <f t="shared" si="0"/>
        <v>0</v>
      </c>
      <c r="F38" s="62">
        <f t="shared" si="0"/>
        <v>0</v>
      </c>
      <c r="G38" s="62">
        <f t="shared" si="0"/>
        <v>0</v>
      </c>
      <c r="H38" s="62">
        <f t="shared" si="0"/>
        <v>1</v>
      </c>
      <c r="I38" s="62">
        <f t="shared" si="0"/>
        <v>0</v>
      </c>
      <c r="J38" s="62">
        <f t="shared" si="0"/>
        <v>0</v>
      </c>
      <c r="K38" s="62">
        <f t="shared" si="0"/>
        <v>0</v>
      </c>
      <c r="L38" s="62">
        <f t="shared" si="0"/>
        <v>0</v>
      </c>
      <c r="M38" s="62">
        <f t="shared" si="0"/>
        <v>0</v>
      </c>
      <c r="N38" s="62">
        <f t="shared" si="0"/>
        <v>0</v>
      </c>
      <c r="O38" s="62">
        <f t="shared" si="0"/>
        <v>1</v>
      </c>
      <c r="P38" s="62">
        <f t="shared" si="0"/>
        <v>0</v>
      </c>
      <c r="Q38" s="62">
        <f t="shared" si="0"/>
        <v>-1</v>
      </c>
      <c r="R38" s="62">
        <f t="shared" si="0"/>
        <v>0</v>
      </c>
      <c r="S38" s="62">
        <f t="shared" si="0"/>
        <v>0</v>
      </c>
    </row>
    <row r="39" spans="1:19" ht="12" hidden="1">
      <c r="A39" s="61" t="s">
        <v>91</v>
      </c>
      <c r="B39" s="62">
        <f aca="true" t="shared" si="1" ref="B39:S39">B8-SUM(B9:B29)</f>
        <v>0</v>
      </c>
      <c r="C39" s="62">
        <f t="shared" si="1"/>
        <v>-1</v>
      </c>
      <c r="D39" s="62">
        <f t="shared" si="1"/>
        <v>0</v>
      </c>
      <c r="E39" s="62">
        <f t="shared" si="1"/>
        <v>-1</v>
      </c>
      <c r="F39" s="62">
        <f t="shared" si="1"/>
        <v>0</v>
      </c>
      <c r="G39" s="62">
        <f t="shared" si="1"/>
        <v>1</v>
      </c>
      <c r="H39" s="62">
        <f t="shared" si="1"/>
        <v>1</v>
      </c>
      <c r="I39" s="62">
        <f t="shared" si="1"/>
        <v>0</v>
      </c>
      <c r="J39" s="62">
        <f t="shared" si="1"/>
        <v>0</v>
      </c>
      <c r="K39" s="62">
        <f t="shared" si="1"/>
        <v>-1</v>
      </c>
      <c r="L39" s="62">
        <f t="shared" si="1"/>
        <v>0</v>
      </c>
      <c r="M39" s="62">
        <f t="shared" si="1"/>
        <v>0</v>
      </c>
      <c r="N39" s="62">
        <f t="shared" si="1"/>
        <v>0</v>
      </c>
      <c r="O39" s="62">
        <f t="shared" si="1"/>
        <v>1</v>
      </c>
      <c r="P39" s="62">
        <f t="shared" si="1"/>
        <v>0</v>
      </c>
      <c r="Q39" s="62">
        <f t="shared" si="1"/>
        <v>1</v>
      </c>
      <c r="R39" s="62">
        <f t="shared" si="1"/>
        <v>0</v>
      </c>
      <c r="S39" s="62">
        <f t="shared" si="1"/>
        <v>2</v>
      </c>
    </row>
    <row r="40" spans="1:19" ht="12" hidden="1">
      <c r="A40" s="61" t="s">
        <v>92</v>
      </c>
      <c r="B40" s="62">
        <f aca="true" t="shared" si="2" ref="B40:S40">B32-B33-B34</f>
        <v>0</v>
      </c>
      <c r="C40" s="62">
        <f t="shared" si="2"/>
        <v>0</v>
      </c>
      <c r="D40" s="62">
        <f t="shared" si="2"/>
        <v>0</v>
      </c>
      <c r="E40" s="62">
        <f t="shared" si="2"/>
        <v>0</v>
      </c>
      <c r="F40" s="62">
        <f t="shared" si="2"/>
        <v>0</v>
      </c>
      <c r="G40" s="62">
        <f t="shared" si="2"/>
        <v>0</v>
      </c>
      <c r="H40" s="62">
        <f t="shared" si="2"/>
        <v>0</v>
      </c>
      <c r="I40" s="62">
        <f t="shared" si="2"/>
        <v>0</v>
      </c>
      <c r="J40" s="62">
        <f t="shared" si="2"/>
        <v>-1</v>
      </c>
      <c r="K40" s="62">
        <f t="shared" si="2"/>
        <v>0</v>
      </c>
      <c r="L40" s="62">
        <f t="shared" si="2"/>
        <v>0</v>
      </c>
      <c r="M40" s="62">
        <f t="shared" si="2"/>
        <v>0</v>
      </c>
      <c r="N40" s="62">
        <f t="shared" si="2"/>
        <v>0</v>
      </c>
      <c r="O40" s="62">
        <f t="shared" si="2"/>
        <v>0</v>
      </c>
      <c r="P40" s="62">
        <f t="shared" si="2"/>
        <v>0</v>
      </c>
      <c r="Q40" s="62">
        <f t="shared" si="2"/>
        <v>0</v>
      </c>
      <c r="R40" s="62">
        <f t="shared" si="2"/>
        <v>0</v>
      </c>
      <c r="S40" s="62">
        <f t="shared" si="2"/>
        <v>-1</v>
      </c>
    </row>
    <row r="41" spans="1:19" ht="12" hidden="1">
      <c r="A41" s="61" t="s">
        <v>93</v>
      </c>
      <c r="B41" s="62">
        <f>'年月Monthly'!B119-'2008'!B7</f>
        <v>0</v>
      </c>
      <c r="C41" s="62">
        <f>'年月Monthly'!C119-'2008'!C7</f>
        <v>0</v>
      </c>
      <c r="D41" s="62">
        <f>'年月Monthly'!D119-'2008'!D7</f>
        <v>0</v>
      </c>
      <c r="E41" s="62">
        <f>'年月Monthly'!E119-'2008'!E7</f>
        <v>0</v>
      </c>
      <c r="F41" s="62">
        <f>'年月Monthly'!F119-'2008'!F7</f>
        <v>0</v>
      </c>
      <c r="G41" s="62">
        <f>'年月Monthly'!G119-'2008'!G7</f>
        <v>0</v>
      </c>
      <c r="H41" s="62">
        <f>'年月Monthly'!H119-'2008'!H7</f>
        <v>0</v>
      </c>
      <c r="I41" s="62">
        <f>'年月Monthly'!I119-'2008'!I7</f>
        <v>0</v>
      </c>
      <c r="J41" s="62">
        <f>'年月Monthly'!J119-'2008'!J7</f>
        <v>0</v>
      </c>
      <c r="K41" s="62">
        <f>'年月Monthly'!K119-'2008'!K7</f>
        <v>0</v>
      </c>
      <c r="L41" s="62">
        <f>'年月Monthly'!L119-'2008'!L7</f>
        <v>0</v>
      </c>
      <c r="M41" s="62">
        <f>'年月Monthly'!M119-'2008'!M7</f>
        <v>0</v>
      </c>
      <c r="N41" s="62">
        <f>'年月Monthly'!N119-'2008'!N7</f>
        <v>0</v>
      </c>
      <c r="O41" s="62">
        <f>'年月Monthly'!O119-'2008'!O7</f>
        <v>0</v>
      </c>
      <c r="P41" s="62">
        <f>'年月Monthly'!P119-'2008'!P7</f>
        <v>0</v>
      </c>
      <c r="Q41" s="62">
        <f>'年月Monthly'!Q119-'2008'!Q7</f>
        <v>0</v>
      </c>
      <c r="R41" s="62">
        <f>'年月Monthly'!R119-'2008'!R7</f>
        <v>0</v>
      </c>
      <c r="S41" s="62">
        <f>'年月Monthly'!S119-'2008'!S7</f>
        <v>0</v>
      </c>
    </row>
    <row r="42" spans="1:19" ht="12">
      <c r="A42" s="60"/>
      <c r="B42" s="60"/>
      <c r="C42" s="60"/>
      <c r="D42" s="60"/>
      <c r="E42" s="60"/>
      <c r="F42" s="60"/>
      <c r="G42" s="60"/>
      <c r="H42" s="60"/>
      <c r="I42" s="60"/>
      <c r="J42" s="60"/>
      <c r="K42" s="60"/>
      <c r="L42" s="60"/>
      <c r="M42" s="60"/>
      <c r="N42" s="60"/>
      <c r="O42" s="60"/>
      <c r="P42" s="60"/>
      <c r="Q42" s="60"/>
      <c r="R42" s="60"/>
      <c r="S42" s="60"/>
    </row>
    <row r="43" spans="1:19" ht="12">
      <c r="A43" s="60"/>
      <c r="B43" s="60"/>
      <c r="C43" s="60"/>
      <c r="D43" s="60"/>
      <c r="E43" s="60"/>
      <c r="F43" s="60"/>
      <c r="G43" s="60"/>
      <c r="H43" s="60"/>
      <c r="I43" s="60"/>
      <c r="J43" s="60"/>
      <c r="K43" s="60"/>
      <c r="L43" s="60"/>
      <c r="M43" s="60"/>
      <c r="N43" s="60"/>
      <c r="O43" s="60"/>
      <c r="P43" s="60"/>
      <c r="Q43" s="60"/>
      <c r="R43" s="60"/>
      <c r="S43" s="60"/>
    </row>
    <row r="44" spans="1:19" ht="12">
      <c r="A44" s="60"/>
      <c r="B44" s="60"/>
      <c r="C44" s="60"/>
      <c r="D44" s="60"/>
      <c r="E44" s="60"/>
      <c r="F44" s="60"/>
      <c r="G44" s="60"/>
      <c r="H44" s="60"/>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0"/>
      <c r="B64" s="60"/>
      <c r="C64" s="60"/>
      <c r="D64" s="60"/>
      <c r="E64" s="60"/>
      <c r="F64" s="60"/>
      <c r="G64" s="60"/>
      <c r="H64" s="63"/>
      <c r="I64" s="60"/>
      <c r="J64" s="60"/>
      <c r="K64" s="60"/>
      <c r="L64" s="60"/>
      <c r="M64" s="60"/>
      <c r="N64" s="60"/>
      <c r="O64" s="60"/>
      <c r="P64" s="60"/>
      <c r="Q64" s="60"/>
      <c r="R64" s="60"/>
      <c r="S64" s="60"/>
    </row>
    <row r="65" spans="1:19" ht="15.75">
      <c r="A65" s="60"/>
      <c r="B65" s="60"/>
      <c r="C65" s="60"/>
      <c r="D65" s="60"/>
      <c r="E65" s="60"/>
      <c r="F65" s="60"/>
      <c r="G65" s="60"/>
      <c r="H65" s="63"/>
      <c r="I65" s="60"/>
      <c r="J65" s="60"/>
      <c r="K65" s="60"/>
      <c r="L65" s="60"/>
      <c r="M65" s="60"/>
      <c r="N65" s="60"/>
      <c r="O65" s="60"/>
      <c r="P65" s="60"/>
      <c r="Q65" s="60"/>
      <c r="R65" s="60"/>
      <c r="S65" s="60"/>
    </row>
    <row r="66" spans="1:19" ht="15.75">
      <c r="A66" s="60"/>
      <c r="B66" s="60"/>
      <c r="C66" s="60"/>
      <c r="D66" s="60"/>
      <c r="E66" s="60"/>
      <c r="F66" s="60"/>
      <c r="G66" s="60"/>
      <c r="H66" s="63"/>
      <c r="I66" s="60"/>
      <c r="J66" s="60"/>
      <c r="K66" s="60"/>
      <c r="L66" s="60"/>
      <c r="M66" s="60"/>
      <c r="N66" s="60"/>
      <c r="O66" s="60"/>
      <c r="P66" s="60"/>
      <c r="Q66" s="60"/>
      <c r="R66" s="60"/>
      <c r="S66" s="60"/>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3"/>
      <c r="I68" s="29"/>
      <c r="J68" s="60"/>
      <c r="K68" s="29"/>
      <c r="L68" s="29"/>
      <c r="M68" s="29"/>
      <c r="N68" s="29"/>
      <c r="O68" s="29"/>
      <c r="P68" s="29"/>
      <c r="Q68" s="29"/>
      <c r="R68" s="29"/>
      <c r="S68" s="29"/>
    </row>
    <row r="69" spans="1:19" ht="15.75">
      <c r="A69" s="64"/>
      <c r="B69" s="29"/>
      <c r="C69" s="29"/>
      <c r="D69" s="29"/>
      <c r="E69" s="29"/>
      <c r="F69" s="29"/>
      <c r="G69" s="29"/>
      <c r="H69" s="63"/>
      <c r="I69" s="29"/>
      <c r="J69" s="60"/>
      <c r="K69" s="29"/>
      <c r="L69" s="29"/>
      <c r="M69" s="29"/>
      <c r="N69" s="29"/>
      <c r="O69" s="29"/>
      <c r="P69" s="29"/>
      <c r="Q69" s="29"/>
      <c r="R69" s="29"/>
      <c r="S69" s="29"/>
    </row>
    <row r="70" spans="1:19" ht="15.75">
      <c r="A70" s="64"/>
      <c r="B70" s="29"/>
      <c r="C70" s="29"/>
      <c r="D70" s="29"/>
      <c r="E70" s="29"/>
      <c r="F70" s="29"/>
      <c r="G70" s="29"/>
      <c r="H70" s="63"/>
      <c r="I70" s="29"/>
      <c r="J70" s="60"/>
      <c r="K70" s="29"/>
      <c r="L70" s="29"/>
      <c r="M70" s="29"/>
      <c r="N70" s="29"/>
      <c r="O70" s="29"/>
      <c r="P70" s="29"/>
      <c r="Q70" s="29"/>
      <c r="R70" s="29"/>
      <c r="S70" s="29"/>
    </row>
    <row r="71" spans="1:19" ht="15.75">
      <c r="A71" s="64"/>
      <c r="B71" s="29"/>
      <c r="C71" s="29"/>
      <c r="D71" s="29"/>
      <c r="E71" s="29"/>
      <c r="F71" s="29"/>
      <c r="G71" s="29"/>
      <c r="H71" s="65"/>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5.75">
      <c r="A73" s="64"/>
      <c r="B73" s="29"/>
      <c r="C73" s="29"/>
      <c r="D73" s="29"/>
      <c r="E73" s="29"/>
      <c r="F73" s="29"/>
      <c r="G73" s="29"/>
      <c r="H73" s="63"/>
      <c r="I73" s="29"/>
      <c r="J73" s="29"/>
      <c r="K73" s="29"/>
      <c r="L73" s="29"/>
      <c r="M73" s="29"/>
      <c r="N73" s="29"/>
      <c r="O73" s="29"/>
      <c r="P73" s="29"/>
      <c r="Q73" s="29"/>
      <c r="R73" s="29"/>
      <c r="S73" s="29"/>
    </row>
    <row r="74" spans="1:19" ht="15.75">
      <c r="A74" s="64"/>
      <c r="B74" s="29"/>
      <c r="C74" s="29"/>
      <c r="D74" s="29"/>
      <c r="E74" s="29"/>
      <c r="F74" s="29"/>
      <c r="G74" s="29"/>
      <c r="H74" s="63"/>
      <c r="I74" s="29"/>
      <c r="J74" s="29"/>
      <c r="K74" s="29"/>
      <c r="L74" s="29"/>
      <c r="M74" s="29"/>
      <c r="N74" s="29"/>
      <c r="O74" s="29"/>
      <c r="P74" s="29"/>
      <c r="Q74" s="29"/>
      <c r="R74" s="29"/>
      <c r="S74" s="29"/>
    </row>
    <row r="75" spans="1:19" ht="15.75">
      <c r="A75" s="64"/>
      <c r="B75" s="29"/>
      <c r="C75" s="29"/>
      <c r="D75" s="29"/>
      <c r="E75" s="29"/>
      <c r="F75" s="29"/>
      <c r="G75" s="29"/>
      <c r="H75" s="63"/>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row r="220" spans="1:19" ht="12">
      <c r="A220" s="64"/>
      <c r="B220" s="29"/>
      <c r="C220" s="29"/>
      <c r="D220" s="29"/>
      <c r="E220" s="29"/>
      <c r="F220" s="29"/>
      <c r="G220" s="29"/>
      <c r="H220" s="29"/>
      <c r="I220" s="29"/>
      <c r="J220" s="29"/>
      <c r="K220" s="29"/>
      <c r="L220" s="29"/>
      <c r="M220" s="29"/>
      <c r="N220" s="29"/>
      <c r="O220" s="29"/>
      <c r="P220" s="29"/>
      <c r="Q220" s="29"/>
      <c r="R220" s="29"/>
      <c r="S220" s="29"/>
    </row>
    <row r="221" spans="1:19" ht="12">
      <c r="A221" s="64"/>
      <c r="B221" s="29"/>
      <c r="C221" s="29"/>
      <c r="D221" s="29"/>
      <c r="E221" s="29"/>
      <c r="F221" s="29"/>
      <c r="G221" s="29"/>
      <c r="H221" s="29"/>
      <c r="I221" s="29"/>
      <c r="J221" s="29"/>
      <c r="K221" s="29"/>
      <c r="L221" s="29"/>
      <c r="M221" s="29"/>
      <c r="N221" s="29"/>
      <c r="O221" s="29"/>
      <c r="P221" s="29"/>
      <c r="Q221" s="29"/>
      <c r="R221" s="29"/>
      <c r="S221" s="29"/>
    </row>
    <row r="222" spans="1:19" ht="12">
      <c r="A222" s="64"/>
      <c r="B222" s="29"/>
      <c r="C222" s="29"/>
      <c r="D222" s="29"/>
      <c r="E222" s="29"/>
      <c r="F222" s="29"/>
      <c r="G222" s="29"/>
      <c r="H222" s="29"/>
      <c r="I222" s="29"/>
      <c r="J222" s="29"/>
      <c r="K222" s="29"/>
      <c r="L222" s="29"/>
      <c r="M222" s="29"/>
      <c r="N222" s="29"/>
      <c r="O222" s="29"/>
      <c r="P222" s="29"/>
      <c r="Q222" s="29"/>
      <c r="R222" s="29"/>
      <c r="S222" s="29"/>
    </row>
  </sheetData>
  <sheetProtection/>
  <mergeCells count="14">
    <mergeCell ref="H5:H6"/>
    <mergeCell ref="K5:K6"/>
    <mergeCell ref="A35:S35"/>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scale="68"/>
</worksheet>
</file>

<file path=xl/worksheets/sheet15.xml><?xml version="1.0" encoding="utf-8"?>
<worksheet xmlns="http://schemas.openxmlformats.org/spreadsheetml/2006/main" xmlns:r="http://schemas.openxmlformats.org/officeDocument/2006/relationships">
  <dimension ref="A1:BF222"/>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132</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19239</v>
      </c>
      <c r="C7" s="42">
        <v>1268719239</v>
      </c>
      <c r="D7" s="42">
        <v>1307190</v>
      </c>
      <c r="E7" s="42">
        <v>901787833</v>
      </c>
      <c r="F7" s="42">
        <v>712809</v>
      </c>
      <c r="G7" s="42">
        <v>369674837</v>
      </c>
      <c r="H7" s="43">
        <v>1387158789007</v>
      </c>
      <c r="I7" s="42">
        <v>49928</v>
      </c>
      <c r="J7" s="42">
        <v>36674446</v>
      </c>
      <c r="K7" s="43">
        <v>87145688513</v>
      </c>
      <c r="L7" s="42">
        <v>275222</v>
      </c>
      <c r="M7" s="42">
        <v>175165054</v>
      </c>
      <c r="N7" s="42">
        <v>155023</v>
      </c>
      <c r="O7" s="42">
        <v>148592457</v>
      </c>
      <c r="P7" s="42">
        <v>13149</v>
      </c>
      <c r="Q7" s="42">
        <v>4713517</v>
      </c>
      <c r="R7" s="44">
        <v>101059</v>
      </c>
      <c r="S7" s="45">
        <v>166967522</v>
      </c>
    </row>
    <row r="8" spans="1:19" s="9" customFormat="1" ht="12" customHeight="1">
      <c r="A8" s="66" t="s">
        <v>71</v>
      </c>
      <c r="B8" s="47">
        <v>18595</v>
      </c>
      <c r="C8" s="47">
        <v>1267515152</v>
      </c>
      <c r="D8" s="47">
        <v>1131540</v>
      </c>
      <c r="E8" s="47">
        <v>862456891</v>
      </c>
      <c r="F8" s="47">
        <v>591350</v>
      </c>
      <c r="G8" s="47">
        <v>345792104</v>
      </c>
      <c r="H8" s="48">
        <v>919751806110</v>
      </c>
      <c r="I8" s="47">
        <v>45044</v>
      </c>
      <c r="J8" s="47">
        <v>36081801</v>
      </c>
      <c r="K8" s="48">
        <v>73598159517</v>
      </c>
      <c r="L8" s="47">
        <v>252375</v>
      </c>
      <c r="M8" s="47">
        <v>170946215</v>
      </c>
      <c r="N8" s="47">
        <v>139390</v>
      </c>
      <c r="O8" s="47">
        <v>145734231</v>
      </c>
      <c r="P8" s="47">
        <v>12855</v>
      </c>
      <c r="Q8" s="47">
        <v>4595801</v>
      </c>
      <c r="R8" s="49">
        <v>90526</v>
      </c>
      <c r="S8" s="50">
        <v>159306739</v>
      </c>
    </row>
    <row r="9" spans="1:47" ht="12" customHeight="1">
      <c r="A9" s="67" t="s">
        <v>105</v>
      </c>
      <c r="B9" s="52">
        <v>1309</v>
      </c>
      <c r="C9" s="52">
        <v>52622062</v>
      </c>
      <c r="D9" s="52">
        <v>207600</v>
      </c>
      <c r="E9" s="52">
        <v>90278078</v>
      </c>
      <c r="F9" s="52">
        <v>131938</v>
      </c>
      <c r="G9" s="52">
        <v>53661073</v>
      </c>
      <c r="H9" s="53">
        <v>270286364123</v>
      </c>
      <c r="I9" s="52">
        <v>4687</v>
      </c>
      <c r="J9" s="52">
        <v>1896087</v>
      </c>
      <c r="K9" s="53">
        <v>10298776400</v>
      </c>
      <c r="L9" s="52">
        <v>39226</v>
      </c>
      <c r="M9" s="52">
        <v>16292759</v>
      </c>
      <c r="N9" s="52">
        <v>21484</v>
      </c>
      <c r="O9" s="52">
        <v>8189284</v>
      </c>
      <c r="P9" s="52">
        <v>1045</v>
      </c>
      <c r="Q9" s="52">
        <v>247931</v>
      </c>
      <c r="R9" s="54">
        <v>9220</v>
      </c>
      <c r="S9" s="55">
        <v>9990944</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67" t="s">
        <v>106</v>
      </c>
      <c r="B10" s="52">
        <v>749</v>
      </c>
      <c r="C10" s="52">
        <v>96529201</v>
      </c>
      <c r="D10" s="52">
        <v>28281</v>
      </c>
      <c r="E10" s="52">
        <v>25515128</v>
      </c>
      <c r="F10" s="52">
        <v>13536</v>
      </c>
      <c r="G10" s="52">
        <v>8708358</v>
      </c>
      <c r="H10" s="53">
        <v>22360389632</v>
      </c>
      <c r="I10" s="52">
        <v>634</v>
      </c>
      <c r="J10" s="52">
        <v>395693</v>
      </c>
      <c r="K10" s="53">
        <v>867833257</v>
      </c>
      <c r="L10" s="52">
        <v>6289</v>
      </c>
      <c r="M10" s="52">
        <v>5057642</v>
      </c>
      <c r="N10" s="52">
        <v>4532</v>
      </c>
      <c r="O10" s="52">
        <v>6212565</v>
      </c>
      <c r="P10" s="52">
        <v>666</v>
      </c>
      <c r="Q10" s="52">
        <v>84534</v>
      </c>
      <c r="R10" s="54">
        <v>2624</v>
      </c>
      <c r="S10" s="55">
        <v>5056337</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67" t="s">
        <v>107</v>
      </c>
      <c r="B11" s="52">
        <v>887</v>
      </c>
      <c r="C11" s="52">
        <v>3175638</v>
      </c>
      <c r="D11" s="52">
        <v>124541</v>
      </c>
      <c r="E11" s="52">
        <v>79872984</v>
      </c>
      <c r="F11" s="52">
        <v>70262</v>
      </c>
      <c r="G11" s="52">
        <v>45155692</v>
      </c>
      <c r="H11" s="53">
        <v>127148959851</v>
      </c>
      <c r="I11" s="52">
        <v>3469</v>
      </c>
      <c r="J11" s="52">
        <v>1555538</v>
      </c>
      <c r="K11" s="53">
        <v>7179518692</v>
      </c>
      <c r="L11" s="52">
        <v>26381</v>
      </c>
      <c r="M11" s="52">
        <v>11638411</v>
      </c>
      <c r="N11" s="52">
        <v>14282</v>
      </c>
      <c r="O11" s="52">
        <v>8920094</v>
      </c>
      <c r="P11" s="52">
        <v>648</v>
      </c>
      <c r="Q11" s="52">
        <v>187961</v>
      </c>
      <c r="R11" s="54">
        <v>9499</v>
      </c>
      <c r="S11" s="55">
        <v>12415289</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67" t="s">
        <v>108</v>
      </c>
      <c r="B12" s="52">
        <v>1693</v>
      </c>
      <c r="C12" s="52">
        <v>70930321</v>
      </c>
      <c r="D12" s="52">
        <v>52883</v>
      </c>
      <c r="E12" s="52">
        <v>57959286</v>
      </c>
      <c r="F12" s="52">
        <v>28108</v>
      </c>
      <c r="G12" s="52">
        <v>22444777</v>
      </c>
      <c r="H12" s="53">
        <v>30115295559</v>
      </c>
      <c r="I12" s="52">
        <v>1216</v>
      </c>
      <c r="J12" s="52">
        <v>1754942</v>
      </c>
      <c r="K12" s="53">
        <v>1297595558</v>
      </c>
      <c r="L12" s="52">
        <v>11666</v>
      </c>
      <c r="M12" s="52">
        <v>11571524</v>
      </c>
      <c r="N12" s="52">
        <v>6577</v>
      </c>
      <c r="O12" s="52">
        <v>8087593</v>
      </c>
      <c r="P12" s="52">
        <v>711</v>
      </c>
      <c r="Q12" s="52">
        <v>322873</v>
      </c>
      <c r="R12" s="54">
        <v>4605</v>
      </c>
      <c r="S12" s="55">
        <v>13777577</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67" t="s">
        <v>109</v>
      </c>
      <c r="B13" s="52">
        <v>1650</v>
      </c>
      <c r="C13" s="52">
        <v>37942313</v>
      </c>
      <c r="D13" s="52">
        <v>51679</v>
      </c>
      <c r="E13" s="52">
        <v>61538914</v>
      </c>
      <c r="F13" s="52">
        <v>21604</v>
      </c>
      <c r="G13" s="52">
        <v>25140341</v>
      </c>
      <c r="H13" s="53">
        <v>23708037161</v>
      </c>
      <c r="I13" s="52">
        <v>2126</v>
      </c>
      <c r="J13" s="52">
        <v>3405543</v>
      </c>
      <c r="K13" s="53">
        <v>4401528510</v>
      </c>
      <c r="L13" s="52">
        <v>14275</v>
      </c>
      <c r="M13" s="52">
        <v>12795161</v>
      </c>
      <c r="N13" s="52">
        <v>8090</v>
      </c>
      <c r="O13" s="52">
        <v>12411390</v>
      </c>
      <c r="P13" s="52">
        <v>646</v>
      </c>
      <c r="Q13" s="52">
        <v>341703</v>
      </c>
      <c r="R13" s="54">
        <v>4938</v>
      </c>
      <c r="S13" s="55">
        <v>7444776</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67" t="s">
        <v>110</v>
      </c>
      <c r="B14" s="52">
        <v>262</v>
      </c>
      <c r="C14" s="52">
        <v>1450643</v>
      </c>
      <c r="D14" s="52">
        <v>82063</v>
      </c>
      <c r="E14" s="52">
        <v>48683275</v>
      </c>
      <c r="F14" s="52">
        <v>43956</v>
      </c>
      <c r="G14" s="52">
        <v>19726262</v>
      </c>
      <c r="H14" s="53">
        <v>49651932806</v>
      </c>
      <c r="I14" s="52">
        <v>3510</v>
      </c>
      <c r="J14" s="52">
        <v>1991615</v>
      </c>
      <c r="K14" s="53">
        <v>4080831713</v>
      </c>
      <c r="L14" s="52">
        <v>16116</v>
      </c>
      <c r="M14" s="52">
        <v>11104017</v>
      </c>
      <c r="N14" s="52">
        <v>9259</v>
      </c>
      <c r="O14" s="52">
        <v>7711701</v>
      </c>
      <c r="P14" s="52">
        <v>1962</v>
      </c>
      <c r="Q14" s="52">
        <v>806052</v>
      </c>
      <c r="R14" s="54">
        <v>7260</v>
      </c>
      <c r="S14" s="55">
        <v>7343628</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67" t="s">
        <v>111</v>
      </c>
      <c r="B15" s="52">
        <v>632</v>
      </c>
      <c r="C15" s="52">
        <v>443895</v>
      </c>
      <c r="D15" s="52">
        <v>67597</v>
      </c>
      <c r="E15" s="52">
        <v>44637605</v>
      </c>
      <c r="F15" s="52">
        <v>27048</v>
      </c>
      <c r="G15" s="52">
        <v>13741133</v>
      </c>
      <c r="H15" s="53">
        <v>35721177295</v>
      </c>
      <c r="I15" s="52">
        <v>3716</v>
      </c>
      <c r="J15" s="52">
        <v>3001755</v>
      </c>
      <c r="K15" s="53">
        <v>6146325793</v>
      </c>
      <c r="L15" s="52">
        <v>18993</v>
      </c>
      <c r="M15" s="52">
        <v>12357323</v>
      </c>
      <c r="N15" s="52">
        <v>9128</v>
      </c>
      <c r="O15" s="52">
        <v>9078649</v>
      </c>
      <c r="P15" s="52">
        <v>1140</v>
      </c>
      <c r="Q15" s="52">
        <v>224800</v>
      </c>
      <c r="R15" s="54">
        <v>7572</v>
      </c>
      <c r="S15" s="55">
        <v>6233945</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67" t="s">
        <v>112</v>
      </c>
      <c r="B16" s="52">
        <v>377</v>
      </c>
      <c r="C16" s="52">
        <v>79451336</v>
      </c>
      <c r="D16" s="52">
        <v>33431</v>
      </c>
      <c r="E16" s="52">
        <v>52629823</v>
      </c>
      <c r="F16" s="52">
        <v>14228</v>
      </c>
      <c r="G16" s="52">
        <v>18490085</v>
      </c>
      <c r="H16" s="53">
        <v>16460832078</v>
      </c>
      <c r="I16" s="52">
        <v>1658</v>
      </c>
      <c r="J16" s="52">
        <v>2548964</v>
      </c>
      <c r="K16" s="53">
        <v>2025882235</v>
      </c>
      <c r="L16" s="52">
        <v>8237</v>
      </c>
      <c r="M16" s="52">
        <v>9618046</v>
      </c>
      <c r="N16" s="52">
        <v>5126</v>
      </c>
      <c r="O16" s="52">
        <v>9762506</v>
      </c>
      <c r="P16" s="52">
        <v>451</v>
      </c>
      <c r="Q16" s="52">
        <v>155243</v>
      </c>
      <c r="R16" s="54">
        <v>3731</v>
      </c>
      <c r="S16" s="55">
        <v>12054980</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67" t="s">
        <v>113</v>
      </c>
      <c r="B17" s="52">
        <v>508</v>
      </c>
      <c r="C17" s="52">
        <v>713862</v>
      </c>
      <c r="D17" s="52">
        <v>48573</v>
      </c>
      <c r="E17" s="52">
        <v>41955056</v>
      </c>
      <c r="F17" s="52">
        <v>17389</v>
      </c>
      <c r="G17" s="52">
        <v>13081581</v>
      </c>
      <c r="H17" s="53">
        <v>21462466593</v>
      </c>
      <c r="I17" s="52">
        <v>1864</v>
      </c>
      <c r="J17" s="52">
        <v>2258721</v>
      </c>
      <c r="K17" s="53">
        <v>2969915762</v>
      </c>
      <c r="L17" s="52">
        <v>15882</v>
      </c>
      <c r="M17" s="52">
        <v>10777782</v>
      </c>
      <c r="N17" s="52">
        <v>8219</v>
      </c>
      <c r="O17" s="52">
        <v>10538027</v>
      </c>
      <c r="P17" s="52">
        <v>1117</v>
      </c>
      <c r="Q17" s="52">
        <v>296056</v>
      </c>
      <c r="R17" s="54">
        <v>4102</v>
      </c>
      <c r="S17" s="55">
        <v>5002889</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67" t="s">
        <v>114</v>
      </c>
      <c r="B18" s="52">
        <v>921</v>
      </c>
      <c r="C18" s="52">
        <v>71342355</v>
      </c>
      <c r="D18" s="52">
        <v>37522</v>
      </c>
      <c r="E18" s="52">
        <v>41517926</v>
      </c>
      <c r="F18" s="52">
        <v>13756</v>
      </c>
      <c r="G18" s="52">
        <v>11999524</v>
      </c>
      <c r="H18" s="53">
        <v>11859755611</v>
      </c>
      <c r="I18" s="52">
        <v>1462</v>
      </c>
      <c r="J18" s="52">
        <v>2202238</v>
      </c>
      <c r="K18" s="53">
        <v>2145224860</v>
      </c>
      <c r="L18" s="52">
        <v>11644</v>
      </c>
      <c r="M18" s="52">
        <v>9698446</v>
      </c>
      <c r="N18" s="52">
        <v>6224</v>
      </c>
      <c r="O18" s="52">
        <v>10616455</v>
      </c>
      <c r="P18" s="52">
        <v>832</v>
      </c>
      <c r="Q18" s="52">
        <v>213902</v>
      </c>
      <c r="R18" s="54">
        <v>3604</v>
      </c>
      <c r="S18" s="55">
        <v>6787360</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67" t="s">
        <v>115</v>
      </c>
      <c r="B19" s="52">
        <v>1704</v>
      </c>
      <c r="C19" s="52">
        <v>36195576</v>
      </c>
      <c r="D19" s="52">
        <v>76474</v>
      </c>
      <c r="E19" s="52">
        <v>59583958</v>
      </c>
      <c r="F19" s="52">
        <v>30083</v>
      </c>
      <c r="G19" s="52">
        <v>20209258</v>
      </c>
      <c r="H19" s="53">
        <v>45480802382</v>
      </c>
      <c r="I19" s="52">
        <v>4364</v>
      </c>
      <c r="J19" s="52">
        <v>4256944</v>
      </c>
      <c r="K19" s="53">
        <v>7151569133</v>
      </c>
      <c r="L19" s="52">
        <v>25009</v>
      </c>
      <c r="M19" s="52">
        <v>14954095</v>
      </c>
      <c r="N19" s="52">
        <v>10047</v>
      </c>
      <c r="O19" s="52">
        <v>13363947</v>
      </c>
      <c r="P19" s="52">
        <v>1046</v>
      </c>
      <c r="Q19" s="52">
        <v>452100</v>
      </c>
      <c r="R19" s="54">
        <v>5925</v>
      </c>
      <c r="S19" s="55">
        <v>6347615</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67" t="s">
        <v>116</v>
      </c>
      <c r="B20" s="52">
        <v>1697</v>
      </c>
      <c r="C20" s="52">
        <v>83802735</v>
      </c>
      <c r="D20" s="52">
        <v>61434</v>
      </c>
      <c r="E20" s="52">
        <v>51715596</v>
      </c>
      <c r="F20" s="52">
        <v>29669</v>
      </c>
      <c r="G20" s="52">
        <v>18685969</v>
      </c>
      <c r="H20" s="53">
        <v>57027326056</v>
      </c>
      <c r="I20" s="52">
        <v>3386</v>
      </c>
      <c r="J20" s="52">
        <v>2506621</v>
      </c>
      <c r="K20" s="53">
        <v>6311826623</v>
      </c>
      <c r="L20" s="52">
        <v>14188</v>
      </c>
      <c r="M20" s="52">
        <v>8540825</v>
      </c>
      <c r="N20" s="52">
        <v>6956</v>
      </c>
      <c r="O20" s="52">
        <v>9927206</v>
      </c>
      <c r="P20" s="52">
        <v>858</v>
      </c>
      <c r="Q20" s="52">
        <v>398390</v>
      </c>
      <c r="R20" s="54">
        <v>6377</v>
      </c>
      <c r="S20" s="55">
        <v>11656587</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67" t="s">
        <v>117</v>
      </c>
      <c r="B21" s="52">
        <v>2096</v>
      </c>
      <c r="C21" s="52">
        <v>311650624</v>
      </c>
      <c r="D21" s="52">
        <v>48887</v>
      </c>
      <c r="E21" s="52">
        <v>94443502</v>
      </c>
      <c r="F21" s="52">
        <v>19724</v>
      </c>
      <c r="G21" s="52">
        <v>19885889</v>
      </c>
      <c r="H21" s="53">
        <v>22081904378</v>
      </c>
      <c r="I21" s="52">
        <v>2730</v>
      </c>
      <c r="J21" s="52">
        <v>4634232</v>
      </c>
      <c r="K21" s="53">
        <v>5712826108</v>
      </c>
      <c r="L21" s="52">
        <v>11265</v>
      </c>
      <c r="M21" s="52">
        <v>17815727</v>
      </c>
      <c r="N21" s="52">
        <v>6675</v>
      </c>
      <c r="O21" s="52">
        <v>13391590</v>
      </c>
      <c r="P21" s="52">
        <v>168</v>
      </c>
      <c r="Q21" s="52">
        <v>239113</v>
      </c>
      <c r="R21" s="54">
        <v>8325</v>
      </c>
      <c r="S21" s="55">
        <v>38476950</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67" t="s">
        <v>118</v>
      </c>
      <c r="B22" s="52">
        <v>899</v>
      </c>
      <c r="C22" s="52">
        <v>203718866</v>
      </c>
      <c r="D22" s="52">
        <v>13891</v>
      </c>
      <c r="E22" s="52">
        <v>28175001</v>
      </c>
      <c r="F22" s="52">
        <v>6330</v>
      </c>
      <c r="G22" s="52">
        <v>9329414</v>
      </c>
      <c r="H22" s="53">
        <v>5544619664</v>
      </c>
      <c r="I22" s="52">
        <v>827</v>
      </c>
      <c r="J22" s="52">
        <v>977247</v>
      </c>
      <c r="K22" s="53">
        <v>818646798</v>
      </c>
      <c r="L22" s="52">
        <v>2532</v>
      </c>
      <c r="M22" s="52">
        <v>4727208</v>
      </c>
      <c r="N22" s="52">
        <v>2311</v>
      </c>
      <c r="O22" s="52">
        <v>5662351</v>
      </c>
      <c r="P22" s="52">
        <v>40</v>
      </c>
      <c r="Q22" s="52">
        <v>13165</v>
      </c>
      <c r="R22" s="54">
        <v>1851</v>
      </c>
      <c r="S22" s="55">
        <v>7465617</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67" t="s">
        <v>119</v>
      </c>
      <c r="B23" s="52">
        <v>2183</v>
      </c>
      <c r="C23" s="52">
        <v>214603308</v>
      </c>
      <c r="D23" s="52">
        <v>20163</v>
      </c>
      <c r="E23" s="52">
        <v>34994466</v>
      </c>
      <c r="F23" s="52">
        <v>10663</v>
      </c>
      <c r="G23" s="52">
        <v>16809788</v>
      </c>
      <c r="H23" s="53">
        <v>12081998291</v>
      </c>
      <c r="I23" s="52">
        <v>971</v>
      </c>
      <c r="J23" s="52">
        <v>814065</v>
      </c>
      <c r="K23" s="53">
        <v>962341187</v>
      </c>
      <c r="L23" s="52">
        <v>3302</v>
      </c>
      <c r="M23" s="52">
        <v>6040861</v>
      </c>
      <c r="N23" s="52">
        <v>3114</v>
      </c>
      <c r="O23" s="52">
        <v>6391035</v>
      </c>
      <c r="P23" s="52">
        <v>94</v>
      </c>
      <c r="Q23" s="52">
        <v>68090</v>
      </c>
      <c r="R23" s="54">
        <v>2019</v>
      </c>
      <c r="S23" s="55">
        <v>4870627</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67" t="s">
        <v>120</v>
      </c>
      <c r="B24" s="52">
        <v>569</v>
      </c>
      <c r="C24" s="52">
        <v>156236</v>
      </c>
      <c r="D24" s="52">
        <v>9703</v>
      </c>
      <c r="E24" s="52">
        <v>3484559</v>
      </c>
      <c r="F24" s="52">
        <v>2465</v>
      </c>
      <c r="G24" s="52">
        <v>997583</v>
      </c>
      <c r="H24" s="53">
        <v>1027624220</v>
      </c>
      <c r="I24" s="52">
        <v>192</v>
      </c>
      <c r="J24" s="52">
        <v>73078</v>
      </c>
      <c r="K24" s="53">
        <v>775924415</v>
      </c>
      <c r="L24" s="52">
        <v>4608</v>
      </c>
      <c r="M24" s="52">
        <v>1511953</v>
      </c>
      <c r="N24" s="52">
        <v>1458</v>
      </c>
      <c r="O24" s="52">
        <v>448618</v>
      </c>
      <c r="P24" s="52">
        <v>233</v>
      </c>
      <c r="Q24" s="52">
        <v>154510</v>
      </c>
      <c r="R24" s="54">
        <v>747</v>
      </c>
      <c r="S24" s="55">
        <v>298817</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67" t="s">
        <v>121</v>
      </c>
      <c r="B25" s="56">
        <v>6</v>
      </c>
      <c r="C25" s="56">
        <v>1455</v>
      </c>
      <c r="D25" s="52">
        <v>22119</v>
      </c>
      <c r="E25" s="52">
        <v>7637655</v>
      </c>
      <c r="F25" s="52">
        <v>14132</v>
      </c>
      <c r="G25" s="52">
        <v>4877663</v>
      </c>
      <c r="H25" s="53">
        <v>7935491930</v>
      </c>
      <c r="I25" s="52">
        <v>1363</v>
      </c>
      <c r="J25" s="52">
        <v>214266</v>
      </c>
      <c r="K25" s="53">
        <v>776819898</v>
      </c>
      <c r="L25" s="52">
        <v>3631</v>
      </c>
      <c r="M25" s="52">
        <v>1378398</v>
      </c>
      <c r="N25" s="52">
        <v>1673</v>
      </c>
      <c r="O25" s="52">
        <v>309304</v>
      </c>
      <c r="P25" s="52">
        <v>131</v>
      </c>
      <c r="Q25" s="52">
        <v>54984</v>
      </c>
      <c r="R25" s="54">
        <v>1189</v>
      </c>
      <c r="S25" s="55">
        <v>803040</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67" t="s">
        <v>122</v>
      </c>
      <c r="B26" s="56">
        <v>6</v>
      </c>
      <c r="C26" s="56">
        <v>4272</v>
      </c>
      <c r="D26" s="52">
        <v>27580</v>
      </c>
      <c r="E26" s="52">
        <v>8515575</v>
      </c>
      <c r="F26" s="52">
        <v>17339</v>
      </c>
      <c r="G26" s="52">
        <v>4993337</v>
      </c>
      <c r="H26" s="53">
        <v>20059466345</v>
      </c>
      <c r="I26" s="52">
        <v>482</v>
      </c>
      <c r="J26" s="52">
        <v>267900</v>
      </c>
      <c r="K26" s="53">
        <v>1384941241</v>
      </c>
      <c r="L26" s="52">
        <v>5267</v>
      </c>
      <c r="M26" s="52">
        <v>1684353</v>
      </c>
      <c r="N26" s="52">
        <v>2740</v>
      </c>
      <c r="O26" s="52">
        <v>675674</v>
      </c>
      <c r="P26" s="56">
        <v>268</v>
      </c>
      <c r="Q26" s="56">
        <v>25328</v>
      </c>
      <c r="R26" s="54">
        <v>1484</v>
      </c>
      <c r="S26" s="55">
        <v>868983</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67" t="s">
        <v>123</v>
      </c>
      <c r="B27" s="52">
        <v>444</v>
      </c>
      <c r="C27" s="52">
        <v>2780210</v>
      </c>
      <c r="D27" s="52">
        <v>68462</v>
      </c>
      <c r="E27" s="52">
        <v>15610347</v>
      </c>
      <c r="F27" s="52">
        <v>50275</v>
      </c>
      <c r="G27" s="52">
        <v>9926447</v>
      </c>
      <c r="H27" s="53">
        <v>92801676939</v>
      </c>
      <c r="I27" s="52">
        <v>3428</v>
      </c>
      <c r="J27" s="52">
        <v>653917</v>
      </c>
      <c r="K27" s="53">
        <v>3355539754</v>
      </c>
      <c r="L27" s="52">
        <v>5411</v>
      </c>
      <c r="M27" s="52">
        <v>1682411</v>
      </c>
      <c r="N27" s="52">
        <v>6625</v>
      </c>
      <c r="O27" s="52">
        <v>2198788</v>
      </c>
      <c r="P27" s="52">
        <v>420</v>
      </c>
      <c r="Q27" s="52">
        <v>194131</v>
      </c>
      <c r="R27" s="54">
        <v>2303</v>
      </c>
      <c r="S27" s="55">
        <v>954653</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67" t="s">
        <v>124</v>
      </c>
      <c r="B28" s="56">
        <v>2</v>
      </c>
      <c r="C28" s="56">
        <v>196</v>
      </c>
      <c r="D28" s="52">
        <v>11140</v>
      </c>
      <c r="E28" s="52">
        <v>2388832</v>
      </c>
      <c r="F28" s="52">
        <v>6807</v>
      </c>
      <c r="G28" s="52">
        <v>1146544</v>
      </c>
      <c r="H28" s="53">
        <v>10356727810</v>
      </c>
      <c r="I28" s="52">
        <v>518</v>
      </c>
      <c r="J28" s="52">
        <v>85756</v>
      </c>
      <c r="K28" s="53">
        <v>786468683</v>
      </c>
      <c r="L28" s="52">
        <v>1890</v>
      </c>
      <c r="M28" s="52">
        <v>345768</v>
      </c>
      <c r="N28" s="52">
        <v>1037</v>
      </c>
      <c r="O28" s="52">
        <v>332875</v>
      </c>
      <c r="P28" s="52">
        <v>324</v>
      </c>
      <c r="Q28" s="52">
        <v>104528</v>
      </c>
      <c r="R28" s="54">
        <v>564</v>
      </c>
      <c r="S28" s="55">
        <v>373361</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67" t="s">
        <v>125</v>
      </c>
      <c r="B29" s="56">
        <v>1</v>
      </c>
      <c r="C29" s="56">
        <v>46</v>
      </c>
      <c r="D29" s="52">
        <v>37517</v>
      </c>
      <c r="E29" s="52">
        <v>11319326</v>
      </c>
      <c r="F29" s="52">
        <v>22038</v>
      </c>
      <c r="G29" s="52">
        <v>6781389</v>
      </c>
      <c r="H29" s="53">
        <v>36578957386</v>
      </c>
      <c r="I29" s="52">
        <v>2441</v>
      </c>
      <c r="J29" s="52">
        <v>586681</v>
      </c>
      <c r="K29" s="53">
        <v>4147822898</v>
      </c>
      <c r="L29" s="52">
        <v>6563</v>
      </c>
      <c r="M29" s="52">
        <v>1353505</v>
      </c>
      <c r="N29" s="52">
        <v>3833</v>
      </c>
      <c r="O29" s="52">
        <v>1504579</v>
      </c>
      <c r="P29" s="56">
        <v>55</v>
      </c>
      <c r="Q29" s="56">
        <v>10405</v>
      </c>
      <c r="R29" s="54">
        <v>2587</v>
      </c>
      <c r="S29" s="55">
        <v>1082766</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66" t="s">
        <v>126</v>
      </c>
      <c r="B30" s="57">
        <v>5</v>
      </c>
      <c r="C30" s="57">
        <v>2898</v>
      </c>
      <c r="D30" s="47">
        <v>118851</v>
      </c>
      <c r="E30" s="47">
        <v>16387981</v>
      </c>
      <c r="F30" s="47">
        <v>84200</v>
      </c>
      <c r="G30" s="47">
        <v>9926611</v>
      </c>
      <c r="H30" s="48">
        <v>395145365017</v>
      </c>
      <c r="I30" s="47">
        <v>1766</v>
      </c>
      <c r="J30" s="47">
        <v>334621</v>
      </c>
      <c r="K30" s="48">
        <v>8827606809</v>
      </c>
      <c r="L30" s="47">
        <v>14138</v>
      </c>
      <c r="M30" s="47">
        <v>2237000</v>
      </c>
      <c r="N30" s="47">
        <v>11131</v>
      </c>
      <c r="O30" s="47">
        <v>1831956</v>
      </c>
      <c r="P30" s="47">
        <v>134</v>
      </c>
      <c r="Q30" s="47">
        <v>42490</v>
      </c>
      <c r="R30" s="49">
        <v>7482</v>
      </c>
      <c r="S30" s="50">
        <v>2015303</v>
      </c>
    </row>
    <row r="31" spans="1:19" s="9" customFormat="1" ht="12" customHeight="1">
      <c r="A31" s="66" t="s">
        <v>127</v>
      </c>
      <c r="B31" s="47">
        <v>21</v>
      </c>
      <c r="C31" s="47">
        <v>26980</v>
      </c>
      <c r="D31" s="47">
        <v>49482</v>
      </c>
      <c r="E31" s="47">
        <v>14974980</v>
      </c>
      <c r="F31" s="47">
        <v>35676</v>
      </c>
      <c r="G31" s="47">
        <v>13067854</v>
      </c>
      <c r="H31" s="48">
        <v>71577796063</v>
      </c>
      <c r="I31" s="47">
        <v>2982</v>
      </c>
      <c r="J31" s="47">
        <v>155669</v>
      </c>
      <c r="K31" s="48">
        <v>4660449429</v>
      </c>
      <c r="L31" s="47">
        <v>5424</v>
      </c>
      <c r="M31" s="47">
        <v>447477</v>
      </c>
      <c r="N31" s="47">
        <v>3369</v>
      </c>
      <c r="O31" s="47">
        <v>489733</v>
      </c>
      <c r="P31" s="47">
        <v>160</v>
      </c>
      <c r="Q31" s="47">
        <v>75225</v>
      </c>
      <c r="R31" s="49">
        <v>1871</v>
      </c>
      <c r="S31" s="50">
        <v>739022</v>
      </c>
    </row>
    <row r="32" spans="1:19" s="9" customFormat="1" ht="12" customHeight="1">
      <c r="A32" s="66" t="s">
        <v>86</v>
      </c>
      <c r="B32" s="47">
        <v>618</v>
      </c>
      <c r="C32" s="47">
        <v>1174208</v>
      </c>
      <c r="D32" s="47">
        <v>7317</v>
      </c>
      <c r="E32" s="47">
        <v>7967982</v>
      </c>
      <c r="F32" s="47">
        <v>1583</v>
      </c>
      <c r="G32" s="47">
        <v>888268</v>
      </c>
      <c r="H32" s="48">
        <v>683821816</v>
      </c>
      <c r="I32" s="47">
        <v>136</v>
      </c>
      <c r="J32" s="47">
        <v>102356</v>
      </c>
      <c r="K32" s="48">
        <v>59472758</v>
      </c>
      <c r="L32" s="47">
        <v>3285</v>
      </c>
      <c r="M32" s="47">
        <v>1534362</v>
      </c>
      <c r="N32" s="47">
        <v>1133</v>
      </c>
      <c r="O32" s="47">
        <v>536538</v>
      </c>
      <c r="P32" s="57">
        <v>0</v>
      </c>
      <c r="Q32" s="57">
        <v>0</v>
      </c>
      <c r="R32" s="49">
        <v>1180</v>
      </c>
      <c r="S32" s="50">
        <v>4906458</v>
      </c>
    </row>
    <row r="33" spans="1:58" ht="12" customHeight="1">
      <c r="A33" s="67" t="s">
        <v>128</v>
      </c>
      <c r="B33" s="56">
        <v>0</v>
      </c>
      <c r="C33" s="56">
        <v>0</v>
      </c>
      <c r="D33" s="52">
        <v>7001</v>
      </c>
      <c r="E33" s="52">
        <v>7902934</v>
      </c>
      <c r="F33" s="52">
        <v>1471</v>
      </c>
      <c r="G33" s="52">
        <v>872327</v>
      </c>
      <c r="H33" s="53">
        <v>665482093</v>
      </c>
      <c r="I33" s="52">
        <v>136</v>
      </c>
      <c r="J33" s="52">
        <v>102356</v>
      </c>
      <c r="K33" s="53">
        <v>59472758</v>
      </c>
      <c r="L33" s="52">
        <v>3166</v>
      </c>
      <c r="M33" s="52">
        <v>1514067</v>
      </c>
      <c r="N33" s="52">
        <v>1068</v>
      </c>
      <c r="O33" s="52">
        <v>528197</v>
      </c>
      <c r="P33" s="56">
        <v>0</v>
      </c>
      <c r="Q33" s="56">
        <v>0</v>
      </c>
      <c r="R33" s="54">
        <v>1160</v>
      </c>
      <c r="S33" s="55">
        <v>4885987</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ht="12" customHeight="1">
      <c r="A34" s="67" t="s">
        <v>129</v>
      </c>
      <c r="B34" s="55">
        <v>618</v>
      </c>
      <c r="C34" s="55">
        <v>1174208</v>
      </c>
      <c r="D34" s="55">
        <v>316</v>
      </c>
      <c r="E34" s="55">
        <v>65048</v>
      </c>
      <c r="F34" s="55">
        <v>112</v>
      </c>
      <c r="G34" s="55">
        <v>15941</v>
      </c>
      <c r="H34" s="68">
        <v>18339723</v>
      </c>
      <c r="I34" s="69">
        <v>0</v>
      </c>
      <c r="J34" s="69">
        <v>0</v>
      </c>
      <c r="K34" s="70">
        <v>0</v>
      </c>
      <c r="L34" s="55">
        <v>119</v>
      </c>
      <c r="M34" s="55">
        <v>20295</v>
      </c>
      <c r="N34" s="55">
        <v>65</v>
      </c>
      <c r="O34" s="55">
        <v>8341</v>
      </c>
      <c r="P34" s="69">
        <v>0</v>
      </c>
      <c r="Q34" s="69">
        <v>0</v>
      </c>
      <c r="R34" s="54">
        <v>20</v>
      </c>
      <c r="S34" s="55">
        <v>20470</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19" ht="12" customHeight="1">
      <c r="A35" s="99" t="s">
        <v>89</v>
      </c>
      <c r="B35" s="99"/>
      <c r="C35" s="99"/>
      <c r="D35" s="99"/>
      <c r="E35" s="99"/>
      <c r="F35" s="99"/>
      <c r="G35" s="99"/>
      <c r="H35" s="99"/>
      <c r="I35" s="99"/>
      <c r="J35" s="99"/>
      <c r="K35" s="99"/>
      <c r="L35" s="99"/>
      <c r="M35" s="99"/>
      <c r="N35" s="99"/>
      <c r="O35" s="99"/>
      <c r="P35" s="99"/>
      <c r="Q35" s="99"/>
      <c r="R35" s="99"/>
      <c r="S35" s="99"/>
    </row>
    <row r="36" spans="1:19" ht="12">
      <c r="A36" s="58" t="s">
        <v>59</v>
      </c>
      <c r="B36" s="59"/>
      <c r="C36" s="59"/>
      <c r="D36" s="59"/>
      <c r="E36" s="59"/>
      <c r="F36" s="59"/>
      <c r="G36" s="59"/>
      <c r="H36" s="59"/>
      <c r="I36" s="59"/>
      <c r="J36" s="59"/>
      <c r="K36" s="59"/>
      <c r="L36" s="59"/>
      <c r="M36" s="59"/>
      <c r="N36" s="59"/>
      <c r="O36" s="59"/>
      <c r="P36" s="59"/>
      <c r="Q36" s="59"/>
      <c r="R36" s="59"/>
      <c r="S36" s="59"/>
    </row>
    <row r="37" spans="1:19" ht="12">
      <c r="A37" s="60"/>
      <c r="B37" s="60"/>
      <c r="C37" s="60"/>
      <c r="D37" s="60"/>
      <c r="E37" s="60"/>
      <c r="F37" s="60"/>
      <c r="G37" s="60"/>
      <c r="H37" s="60"/>
      <c r="I37" s="60"/>
      <c r="J37" s="60"/>
      <c r="K37" s="60"/>
      <c r="L37" s="60"/>
      <c r="M37" s="60"/>
      <c r="N37" s="60"/>
      <c r="O37" s="60"/>
      <c r="P37" s="60"/>
      <c r="Q37" s="60"/>
      <c r="R37" s="60"/>
      <c r="S37" s="60"/>
    </row>
    <row r="38" spans="1:19" ht="12">
      <c r="A38" s="60"/>
      <c r="B38" s="60"/>
      <c r="C38" s="60"/>
      <c r="D38" s="60"/>
      <c r="E38" s="60"/>
      <c r="F38" s="60"/>
      <c r="G38" s="60"/>
      <c r="H38" s="60"/>
      <c r="I38" s="60"/>
      <c r="J38" s="60"/>
      <c r="K38" s="60"/>
      <c r="L38" s="60"/>
      <c r="M38" s="60"/>
      <c r="N38" s="60"/>
      <c r="O38" s="60"/>
      <c r="P38" s="60"/>
      <c r="Q38" s="60"/>
      <c r="R38" s="60"/>
      <c r="S38" s="60"/>
    </row>
    <row r="39" spans="1:19" ht="12">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2">
      <c r="A42" s="60"/>
      <c r="B42" s="60"/>
      <c r="C42" s="60"/>
      <c r="D42" s="60"/>
      <c r="E42" s="60"/>
      <c r="F42" s="60"/>
      <c r="G42" s="60"/>
      <c r="H42" s="60"/>
      <c r="I42" s="60"/>
      <c r="J42" s="60"/>
      <c r="K42" s="60"/>
      <c r="L42" s="60"/>
      <c r="M42" s="60"/>
      <c r="N42" s="60"/>
      <c r="O42" s="60"/>
      <c r="P42" s="60"/>
      <c r="Q42" s="60"/>
      <c r="R42" s="60"/>
      <c r="S42" s="60"/>
    </row>
    <row r="43" spans="1:19" ht="12">
      <c r="A43" s="60"/>
      <c r="B43" s="60"/>
      <c r="C43" s="60"/>
      <c r="D43" s="60"/>
      <c r="E43" s="60"/>
      <c r="F43" s="60"/>
      <c r="G43" s="60"/>
      <c r="H43" s="60"/>
      <c r="I43" s="60"/>
      <c r="J43" s="60"/>
      <c r="K43" s="60"/>
      <c r="L43" s="60"/>
      <c r="M43" s="60"/>
      <c r="N43" s="60"/>
      <c r="O43" s="60"/>
      <c r="P43" s="60"/>
      <c r="Q43" s="60"/>
      <c r="R43" s="60"/>
      <c r="S43" s="60"/>
    </row>
    <row r="44" spans="1:19" ht="12">
      <c r="A44" s="60"/>
      <c r="B44" s="60"/>
      <c r="C44" s="60"/>
      <c r="D44" s="60"/>
      <c r="E44" s="60"/>
      <c r="F44" s="60"/>
      <c r="G44" s="60"/>
      <c r="H44" s="60"/>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0"/>
      <c r="B64" s="60"/>
      <c r="C64" s="60"/>
      <c r="D64" s="60"/>
      <c r="E64" s="60"/>
      <c r="F64" s="60"/>
      <c r="G64" s="60"/>
      <c r="H64" s="63"/>
      <c r="I64" s="60"/>
      <c r="J64" s="60"/>
      <c r="K64" s="60"/>
      <c r="L64" s="60"/>
      <c r="M64" s="60"/>
      <c r="N64" s="60"/>
      <c r="O64" s="60"/>
      <c r="P64" s="60"/>
      <c r="Q64" s="60"/>
      <c r="R64" s="60"/>
      <c r="S64" s="60"/>
    </row>
    <row r="65" spans="1:19" ht="15.75">
      <c r="A65" s="60"/>
      <c r="B65" s="60"/>
      <c r="C65" s="60"/>
      <c r="D65" s="60"/>
      <c r="E65" s="60"/>
      <c r="F65" s="60"/>
      <c r="G65" s="60"/>
      <c r="H65" s="63"/>
      <c r="I65" s="60"/>
      <c r="J65" s="60"/>
      <c r="K65" s="60"/>
      <c r="L65" s="60"/>
      <c r="M65" s="60"/>
      <c r="N65" s="60"/>
      <c r="O65" s="60"/>
      <c r="P65" s="60"/>
      <c r="Q65" s="60"/>
      <c r="R65" s="60"/>
      <c r="S65" s="60"/>
    </row>
    <row r="66" spans="1:19" ht="15.75">
      <c r="A66" s="60"/>
      <c r="B66" s="60"/>
      <c r="C66" s="60"/>
      <c r="D66" s="60"/>
      <c r="E66" s="60"/>
      <c r="F66" s="60"/>
      <c r="G66" s="60"/>
      <c r="H66" s="63"/>
      <c r="I66" s="60"/>
      <c r="J66" s="60"/>
      <c r="K66" s="60"/>
      <c r="L66" s="60"/>
      <c r="M66" s="60"/>
      <c r="N66" s="60"/>
      <c r="O66" s="60"/>
      <c r="P66" s="60"/>
      <c r="Q66" s="60"/>
      <c r="R66" s="60"/>
      <c r="S66" s="60"/>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3"/>
      <c r="I68" s="29"/>
      <c r="J68" s="60"/>
      <c r="K68" s="29"/>
      <c r="L68" s="29"/>
      <c r="M68" s="29"/>
      <c r="N68" s="29"/>
      <c r="O68" s="29"/>
      <c r="P68" s="29"/>
      <c r="Q68" s="29"/>
      <c r="R68" s="29"/>
      <c r="S68" s="29"/>
    </row>
    <row r="69" spans="1:19" ht="15.75">
      <c r="A69" s="64"/>
      <c r="B69" s="29"/>
      <c r="C69" s="29"/>
      <c r="D69" s="29"/>
      <c r="E69" s="29"/>
      <c r="F69" s="29"/>
      <c r="G69" s="29"/>
      <c r="H69" s="63"/>
      <c r="I69" s="29"/>
      <c r="J69" s="60"/>
      <c r="K69" s="29"/>
      <c r="L69" s="29"/>
      <c r="M69" s="29"/>
      <c r="N69" s="29"/>
      <c r="O69" s="29"/>
      <c r="P69" s="29"/>
      <c r="Q69" s="29"/>
      <c r="R69" s="29"/>
      <c r="S69" s="29"/>
    </row>
    <row r="70" spans="1:19" ht="15.75">
      <c r="A70" s="64"/>
      <c r="B70" s="29"/>
      <c r="C70" s="29"/>
      <c r="D70" s="29"/>
      <c r="E70" s="29"/>
      <c r="F70" s="29"/>
      <c r="G70" s="29"/>
      <c r="H70" s="63"/>
      <c r="I70" s="29"/>
      <c r="J70" s="60"/>
      <c r="K70" s="29"/>
      <c r="L70" s="29"/>
      <c r="M70" s="29"/>
      <c r="N70" s="29"/>
      <c r="O70" s="29"/>
      <c r="P70" s="29"/>
      <c r="Q70" s="29"/>
      <c r="R70" s="29"/>
      <c r="S70" s="29"/>
    </row>
    <row r="71" spans="1:19" ht="15.75">
      <c r="A71" s="64"/>
      <c r="B71" s="29"/>
      <c r="C71" s="29"/>
      <c r="D71" s="29"/>
      <c r="E71" s="29"/>
      <c r="F71" s="29"/>
      <c r="G71" s="29"/>
      <c r="H71" s="65"/>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5.75">
      <c r="A73" s="64"/>
      <c r="B73" s="29"/>
      <c r="C73" s="29"/>
      <c r="D73" s="29"/>
      <c r="E73" s="29"/>
      <c r="F73" s="29"/>
      <c r="G73" s="29"/>
      <c r="H73" s="63"/>
      <c r="I73" s="29"/>
      <c r="J73" s="29"/>
      <c r="K73" s="29"/>
      <c r="L73" s="29"/>
      <c r="M73" s="29"/>
      <c r="N73" s="29"/>
      <c r="O73" s="29"/>
      <c r="P73" s="29"/>
      <c r="Q73" s="29"/>
      <c r="R73" s="29"/>
      <c r="S73" s="29"/>
    </row>
    <row r="74" spans="1:19" ht="15.75">
      <c r="A74" s="64"/>
      <c r="B74" s="29"/>
      <c r="C74" s="29"/>
      <c r="D74" s="29"/>
      <c r="E74" s="29"/>
      <c r="F74" s="29"/>
      <c r="G74" s="29"/>
      <c r="H74" s="63"/>
      <c r="I74" s="29"/>
      <c r="J74" s="29"/>
      <c r="K74" s="29"/>
      <c r="L74" s="29"/>
      <c r="M74" s="29"/>
      <c r="N74" s="29"/>
      <c r="O74" s="29"/>
      <c r="P74" s="29"/>
      <c r="Q74" s="29"/>
      <c r="R74" s="29"/>
      <c r="S74" s="29"/>
    </row>
    <row r="75" spans="1:19" ht="15.75">
      <c r="A75" s="64"/>
      <c r="B75" s="29"/>
      <c r="C75" s="29"/>
      <c r="D75" s="29"/>
      <c r="E75" s="29"/>
      <c r="F75" s="29"/>
      <c r="G75" s="29"/>
      <c r="H75" s="63"/>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row r="220" spans="1:19" ht="12">
      <c r="A220" s="64"/>
      <c r="B220" s="29"/>
      <c r="C220" s="29"/>
      <c r="D220" s="29"/>
      <c r="E220" s="29"/>
      <c r="F220" s="29"/>
      <c r="G220" s="29"/>
      <c r="H220" s="29"/>
      <c r="I220" s="29"/>
      <c r="J220" s="29"/>
      <c r="K220" s="29"/>
      <c r="L220" s="29"/>
      <c r="M220" s="29"/>
      <c r="N220" s="29"/>
      <c r="O220" s="29"/>
      <c r="P220" s="29"/>
      <c r="Q220" s="29"/>
      <c r="R220" s="29"/>
      <c r="S220" s="29"/>
    </row>
    <row r="221" spans="1:19" ht="12">
      <c r="A221" s="64"/>
      <c r="B221" s="29"/>
      <c r="C221" s="29"/>
      <c r="D221" s="29"/>
      <c r="E221" s="29"/>
      <c r="F221" s="29"/>
      <c r="G221" s="29"/>
      <c r="H221" s="29"/>
      <c r="I221" s="29"/>
      <c r="J221" s="29"/>
      <c r="K221" s="29"/>
      <c r="L221" s="29"/>
      <c r="M221" s="29"/>
      <c r="N221" s="29"/>
      <c r="O221" s="29"/>
      <c r="P221" s="29"/>
      <c r="Q221" s="29"/>
      <c r="R221" s="29"/>
      <c r="S221" s="29"/>
    </row>
    <row r="222" spans="1:19" ht="12">
      <c r="A222" s="64"/>
      <c r="B222" s="29"/>
      <c r="C222" s="29"/>
      <c r="D222" s="29"/>
      <c r="E222" s="29"/>
      <c r="F222" s="29"/>
      <c r="G222" s="29"/>
      <c r="H222" s="29"/>
      <c r="I222" s="29"/>
      <c r="J222" s="29"/>
      <c r="K222" s="29"/>
      <c r="L222" s="29"/>
      <c r="M222" s="29"/>
      <c r="N222" s="29"/>
      <c r="O222" s="29"/>
      <c r="P222" s="29"/>
      <c r="Q222" s="29"/>
      <c r="R222" s="29"/>
      <c r="S222" s="29"/>
    </row>
  </sheetData>
  <sheetProtection/>
  <mergeCells count="14">
    <mergeCell ref="H5:H6"/>
    <mergeCell ref="K5:K6"/>
    <mergeCell ref="A35:S35"/>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scale="68"/>
</worksheet>
</file>

<file path=xl/worksheets/sheet16.xml><?xml version="1.0" encoding="utf-8"?>
<worksheet xmlns="http://schemas.openxmlformats.org/spreadsheetml/2006/main" xmlns:r="http://schemas.openxmlformats.org/officeDocument/2006/relationships">
  <dimension ref="A1:BF223"/>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9.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133</v>
      </c>
      <c r="B2" s="39"/>
      <c r="C2" s="39"/>
      <c r="D2" s="39"/>
      <c r="E2" s="39"/>
      <c r="F2" s="39"/>
      <c r="G2" s="39"/>
      <c r="H2" s="39"/>
      <c r="I2" s="39"/>
      <c r="J2" s="39"/>
      <c r="K2" s="39"/>
      <c r="L2" s="39"/>
      <c r="M2" s="39"/>
      <c r="N2" s="39"/>
      <c r="O2" s="39"/>
      <c r="P2" s="39"/>
    </row>
    <row r="3" spans="1:19" ht="12" customHeight="1">
      <c r="A3" s="102" t="s">
        <v>63</v>
      </c>
      <c r="B3" s="94" t="s">
        <v>2</v>
      </c>
      <c r="C3" s="94"/>
      <c r="D3" s="94" t="s">
        <v>3</v>
      </c>
      <c r="E3" s="94"/>
      <c r="F3" s="94"/>
      <c r="G3" s="94"/>
      <c r="H3" s="94"/>
      <c r="I3" s="94"/>
      <c r="J3" s="94"/>
      <c r="K3" s="94"/>
      <c r="L3" s="94"/>
      <c r="M3" s="94"/>
      <c r="N3" s="94"/>
      <c r="O3" s="94"/>
      <c r="P3" s="94"/>
      <c r="Q3" s="94"/>
      <c r="R3" s="94"/>
      <c r="S3" s="94"/>
    </row>
    <row r="4" spans="1:19" ht="12" customHeight="1">
      <c r="A4" s="102"/>
      <c r="B4" s="94"/>
      <c r="C4" s="94"/>
      <c r="D4" s="94" t="s">
        <v>4</v>
      </c>
      <c r="E4" s="94"/>
      <c r="F4" s="94" t="s">
        <v>5</v>
      </c>
      <c r="G4" s="94"/>
      <c r="H4" s="94"/>
      <c r="I4" s="94" t="s">
        <v>6</v>
      </c>
      <c r="J4" s="94"/>
      <c r="K4" s="94"/>
      <c r="L4" s="94" t="s">
        <v>7</v>
      </c>
      <c r="M4" s="94"/>
      <c r="N4" s="94" t="s">
        <v>8</v>
      </c>
      <c r="O4" s="94"/>
      <c r="P4" s="94" t="s">
        <v>9</v>
      </c>
      <c r="Q4" s="94"/>
      <c r="R4" s="102" t="s">
        <v>10</v>
      </c>
      <c r="S4" s="102"/>
    </row>
    <row r="5" spans="1:19" ht="12" customHeight="1">
      <c r="A5" s="102"/>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1" t="s">
        <v>12</v>
      </c>
    </row>
    <row r="6" spans="1:19" ht="12" customHeight="1">
      <c r="A6" s="102"/>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3" t="s">
        <v>15</v>
      </c>
    </row>
    <row r="7" spans="1:19" s="9" customFormat="1" ht="12" customHeight="1">
      <c r="A7" s="71" t="s">
        <v>64</v>
      </c>
      <c r="B7" s="42">
        <v>17420</v>
      </c>
      <c r="C7" s="42">
        <v>615264994</v>
      </c>
      <c r="D7" s="42">
        <v>1340463</v>
      </c>
      <c r="E7" s="42">
        <v>903840949</v>
      </c>
      <c r="F7" s="42">
        <v>740617</v>
      </c>
      <c r="G7" s="42">
        <v>364735921</v>
      </c>
      <c r="H7" s="43">
        <v>1419211488124</v>
      </c>
      <c r="I7" s="42">
        <v>52397</v>
      </c>
      <c r="J7" s="42">
        <v>40931427</v>
      </c>
      <c r="K7" s="43">
        <v>114133721203</v>
      </c>
      <c r="L7" s="42">
        <v>270160</v>
      </c>
      <c r="M7" s="42">
        <v>162941536</v>
      </c>
      <c r="N7" s="42">
        <v>142447</v>
      </c>
      <c r="O7" s="42">
        <v>135758077</v>
      </c>
      <c r="P7" s="42">
        <v>17506</v>
      </c>
      <c r="Q7" s="42">
        <v>8988528</v>
      </c>
      <c r="R7" s="44">
        <v>117336</v>
      </c>
      <c r="S7" s="44">
        <v>190485460</v>
      </c>
    </row>
    <row r="8" spans="1:19" s="9" customFormat="1" ht="12" customHeight="1" hidden="1">
      <c r="A8" s="72" t="s">
        <v>134</v>
      </c>
      <c r="B8" s="47">
        <v>16787</v>
      </c>
      <c r="C8" s="47">
        <v>614051489</v>
      </c>
      <c r="D8" s="47">
        <v>1329444</v>
      </c>
      <c r="E8" s="47">
        <v>895541703</v>
      </c>
      <c r="F8" s="47">
        <v>739229</v>
      </c>
      <c r="G8" s="47">
        <v>363979254</v>
      </c>
      <c r="H8" s="48">
        <v>1418727707208</v>
      </c>
      <c r="I8" s="47">
        <v>52309</v>
      </c>
      <c r="J8" s="47">
        <v>40858272</v>
      </c>
      <c r="K8" s="48">
        <v>114096809681</v>
      </c>
      <c r="L8" s="47">
        <v>267613</v>
      </c>
      <c r="M8" s="47">
        <v>161902633</v>
      </c>
      <c r="N8" s="47">
        <v>141504</v>
      </c>
      <c r="O8" s="47">
        <v>135322779</v>
      </c>
      <c r="P8" s="47">
        <v>17505</v>
      </c>
      <c r="Q8" s="47">
        <v>8988079</v>
      </c>
      <c r="R8" s="49">
        <v>111284</v>
      </c>
      <c r="S8" s="49">
        <v>184490687</v>
      </c>
    </row>
    <row r="9" spans="1:19" s="9" customFormat="1" ht="12" customHeight="1">
      <c r="A9" s="72" t="s">
        <v>71</v>
      </c>
      <c r="B9" s="47">
        <v>16780</v>
      </c>
      <c r="C9" s="47">
        <v>612410133</v>
      </c>
      <c r="D9" s="47">
        <v>1152842</v>
      </c>
      <c r="E9" s="47">
        <v>862390713</v>
      </c>
      <c r="F9" s="47">
        <v>608214</v>
      </c>
      <c r="G9" s="47">
        <v>338883827</v>
      </c>
      <c r="H9" s="48">
        <v>928366851499</v>
      </c>
      <c r="I9" s="47">
        <v>47387</v>
      </c>
      <c r="J9" s="47">
        <v>40082459</v>
      </c>
      <c r="K9" s="48">
        <v>91417813929</v>
      </c>
      <c r="L9" s="47">
        <v>248497</v>
      </c>
      <c r="M9" s="47">
        <v>159352176</v>
      </c>
      <c r="N9" s="47">
        <v>128267</v>
      </c>
      <c r="O9" s="47">
        <v>133526618</v>
      </c>
      <c r="P9" s="47">
        <v>16987</v>
      </c>
      <c r="Q9" s="47">
        <v>8728274</v>
      </c>
      <c r="R9" s="49">
        <v>103490</v>
      </c>
      <c r="S9" s="49">
        <v>181817358</v>
      </c>
    </row>
    <row r="10" spans="1:47" ht="12" customHeight="1">
      <c r="A10" s="73" t="s">
        <v>105</v>
      </c>
      <c r="B10" s="52">
        <v>704</v>
      </c>
      <c r="C10" s="52">
        <v>896298</v>
      </c>
      <c r="D10" s="52">
        <v>205270</v>
      </c>
      <c r="E10" s="52">
        <v>107377954</v>
      </c>
      <c r="F10" s="52">
        <v>132399</v>
      </c>
      <c r="G10" s="52">
        <v>72841033</v>
      </c>
      <c r="H10" s="53">
        <v>257530342205</v>
      </c>
      <c r="I10" s="52">
        <v>5023</v>
      </c>
      <c r="J10" s="52">
        <v>2690406</v>
      </c>
      <c r="K10" s="53">
        <v>15648938849</v>
      </c>
      <c r="L10" s="52">
        <v>37689</v>
      </c>
      <c r="M10" s="52">
        <v>16920343</v>
      </c>
      <c r="N10" s="52">
        <v>20937</v>
      </c>
      <c r="O10" s="52">
        <v>8217605</v>
      </c>
      <c r="P10" s="52">
        <v>1426</v>
      </c>
      <c r="Q10" s="52">
        <v>293979</v>
      </c>
      <c r="R10" s="54">
        <v>7796</v>
      </c>
      <c r="S10" s="54">
        <v>6414588</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73" t="s">
        <v>106</v>
      </c>
      <c r="B11" s="52">
        <v>717</v>
      </c>
      <c r="C11" s="52">
        <v>56627180</v>
      </c>
      <c r="D11" s="52">
        <v>30142</v>
      </c>
      <c r="E11" s="52">
        <v>26105182</v>
      </c>
      <c r="F11" s="52">
        <v>14513</v>
      </c>
      <c r="G11" s="52">
        <v>9222122</v>
      </c>
      <c r="H11" s="53">
        <v>21409407852</v>
      </c>
      <c r="I11" s="52">
        <v>989</v>
      </c>
      <c r="J11" s="52">
        <v>502278</v>
      </c>
      <c r="K11" s="53">
        <v>1477433817</v>
      </c>
      <c r="L11" s="52">
        <v>7404</v>
      </c>
      <c r="M11" s="52">
        <v>5654141</v>
      </c>
      <c r="N11" s="52">
        <v>4048</v>
      </c>
      <c r="O11" s="52">
        <v>5358594</v>
      </c>
      <c r="P11" s="52">
        <v>732</v>
      </c>
      <c r="Q11" s="52">
        <v>142085</v>
      </c>
      <c r="R11" s="54">
        <v>2456</v>
      </c>
      <c r="S11" s="54">
        <v>5225962</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73" t="s">
        <v>107</v>
      </c>
      <c r="B12" s="52">
        <v>968</v>
      </c>
      <c r="C12" s="52">
        <v>64477256</v>
      </c>
      <c r="D12" s="52">
        <v>136506</v>
      </c>
      <c r="E12" s="52">
        <v>70153082</v>
      </c>
      <c r="F12" s="52">
        <v>79381</v>
      </c>
      <c r="G12" s="52">
        <v>38566999</v>
      </c>
      <c r="H12" s="53">
        <v>134430111942</v>
      </c>
      <c r="I12" s="52">
        <v>3584</v>
      </c>
      <c r="J12" s="52">
        <v>2049390</v>
      </c>
      <c r="K12" s="53">
        <v>8607326912</v>
      </c>
      <c r="L12" s="52">
        <v>26218</v>
      </c>
      <c r="M12" s="52">
        <v>9171017</v>
      </c>
      <c r="N12" s="52">
        <v>13756</v>
      </c>
      <c r="O12" s="52">
        <v>8801265</v>
      </c>
      <c r="P12" s="52">
        <v>1220</v>
      </c>
      <c r="Q12" s="52">
        <v>169684</v>
      </c>
      <c r="R12" s="54">
        <v>12347</v>
      </c>
      <c r="S12" s="54">
        <v>11394726</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73" t="s">
        <v>108</v>
      </c>
      <c r="B13" s="52">
        <v>981</v>
      </c>
      <c r="C13" s="52">
        <v>2420022</v>
      </c>
      <c r="D13" s="52">
        <v>50191</v>
      </c>
      <c r="E13" s="52">
        <v>46151574</v>
      </c>
      <c r="F13" s="52">
        <v>25954</v>
      </c>
      <c r="G13" s="52">
        <v>18019110</v>
      </c>
      <c r="H13" s="53">
        <v>26749452474</v>
      </c>
      <c r="I13" s="52">
        <v>790</v>
      </c>
      <c r="J13" s="52">
        <v>964793</v>
      </c>
      <c r="K13" s="53">
        <v>1042555383</v>
      </c>
      <c r="L13" s="52">
        <v>12402</v>
      </c>
      <c r="M13" s="52">
        <v>9146601</v>
      </c>
      <c r="N13" s="52">
        <v>5239</v>
      </c>
      <c r="O13" s="52">
        <v>6473725</v>
      </c>
      <c r="P13" s="52">
        <v>443</v>
      </c>
      <c r="Q13" s="52">
        <v>1092480</v>
      </c>
      <c r="R13" s="54">
        <v>5363</v>
      </c>
      <c r="S13" s="54">
        <v>10454864</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73" t="s">
        <v>109</v>
      </c>
      <c r="B14" s="52">
        <v>692</v>
      </c>
      <c r="C14" s="52">
        <v>2911509</v>
      </c>
      <c r="D14" s="52">
        <v>45529</v>
      </c>
      <c r="E14" s="52">
        <v>53048569</v>
      </c>
      <c r="F14" s="52">
        <v>18435</v>
      </c>
      <c r="G14" s="52">
        <v>17348365</v>
      </c>
      <c r="H14" s="53">
        <v>19720883405</v>
      </c>
      <c r="I14" s="52">
        <v>1933</v>
      </c>
      <c r="J14" s="52">
        <v>3340589</v>
      </c>
      <c r="K14" s="53">
        <v>3611885841</v>
      </c>
      <c r="L14" s="52">
        <v>13144</v>
      </c>
      <c r="M14" s="52">
        <v>14221387</v>
      </c>
      <c r="N14" s="52">
        <v>6936</v>
      </c>
      <c r="O14" s="52">
        <v>10069232</v>
      </c>
      <c r="P14" s="52">
        <v>980</v>
      </c>
      <c r="Q14" s="52">
        <v>245284</v>
      </c>
      <c r="R14" s="54">
        <v>4101</v>
      </c>
      <c r="S14" s="54">
        <v>7823712</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73" t="s">
        <v>110</v>
      </c>
      <c r="B15" s="52">
        <v>1003</v>
      </c>
      <c r="C15" s="52">
        <v>770951</v>
      </c>
      <c r="D15" s="52">
        <v>82494</v>
      </c>
      <c r="E15" s="52">
        <v>43117775</v>
      </c>
      <c r="F15" s="52">
        <v>46157</v>
      </c>
      <c r="G15" s="52">
        <v>17317934</v>
      </c>
      <c r="H15" s="53">
        <v>47900700234</v>
      </c>
      <c r="I15" s="52">
        <v>2893</v>
      </c>
      <c r="J15" s="52">
        <v>1419983</v>
      </c>
      <c r="K15" s="53">
        <v>3530162528</v>
      </c>
      <c r="L15" s="52">
        <v>14760</v>
      </c>
      <c r="M15" s="52">
        <v>7665702</v>
      </c>
      <c r="N15" s="52">
        <v>9017</v>
      </c>
      <c r="O15" s="52">
        <v>7244463</v>
      </c>
      <c r="P15" s="52">
        <v>2227</v>
      </c>
      <c r="Q15" s="52">
        <v>2325912</v>
      </c>
      <c r="R15" s="54">
        <v>7440</v>
      </c>
      <c r="S15" s="54">
        <v>7143782</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73" t="s">
        <v>111</v>
      </c>
      <c r="B16" s="52">
        <v>920</v>
      </c>
      <c r="C16" s="52">
        <v>518478</v>
      </c>
      <c r="D16" s="52">
        <v>64995</v>
      </c>
      <c r="E16" s="52">
        <v>45329204</v>
      </c>
      <c r="F16" s="52">
        <v>24460</v>
      </c>
      <c r="G16" s="52">
        <v>11818149</v>
      </c>
      <c r="H16" s="53">
        <v>36360505602</v>
      </c>
      <c r="I16" s="52">
        <v>4299</v>
      </c>
      <c r="J16" s="52">
        <v>4210929</v>
      </c>
      <c r="K16" s="53">
        <v>8921476796</v>
      </c>
      <c r="L16" s="52">
        <v>18237</v>
      </c>
      <c r="M16" s="52">
        <v>12602509</v>
      </c>
      <c r="N16" s="52">
        <v>8370</v>
      </c>
      <c r="O16" s="52">
        <v>10031148</v>
      </c>
      <c r="P16" s="52">
        <v>1371</v>
      </c>
      <c r="Q16" s="52">
        <v>260694</v>
      </c>
      <c r="R16" s="54">
        <v>8258</v>
      </c>
      <c r="S16" s="54">
        <v>6405775</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73" t="s">
        <v>112</v>
      </c>
      <c r="B17" s="52">
        <v>2009</v>
      </c>
      <c r="C17" s="52">
        <v>71087667</v>
      </c>
      <c r="D17" s="52">
        <v>32873</v>
      </c>
      <c r="E17" s="52">
        <v>46513822</v>
      </c>
      <c r="F17" s="52">
        <v>13906</v>
      </c>
      <c r="G17" s="52">
        <v>16398953</v>
      </c>
      <c r="H17" s="53">
        <v>15575157737</v>
      </c>
      <c r="I17" s="52">
        <v>1672</v>
      </c>
      <c r="J17" s="52">
        <v>2178715</v>
      </c>
      <c r="K17" s="53">
        <v>1971311777</v>
      </c>
      <c r="L17" s="52">
        <v>7865</v>
      </c>
      <c r="M17" s="52">
        <v>9506497</v>
      </c>
      <c r="N17" s="52">
        <v>4539</v>
      </c>
      <c r="O17" s="52">
        <v>8467483</v>
      </c>
      <c r="P17" s="52">
        <v>602</v>
      </c>
      <c r="Q17" s="52">
        <v>233474</v>
      </c>
      <c r="R17" s="54">
        <v>4289</v>
      </c>
      <c r="S17" s="54">
        <v>9728700</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73" t="s">
        <v>113</v>
      </c>
      <c r="B18" s="52">
        <v>1322</v>
      </c>
      <c r="C18" s="52">
        <v>25831319</v>
      </c>
      <c r="D18" s="52">
        <v>47106</v>
      </c>
      <c r="E18" s="52">
        <v>47017459</v>
      </c>
      <c r="F18" s="52">
        <v>15716</v>
      </c>
      <c r="G18" s="52">
        <v>19408583</v>
      </c>
      <c r="H18" s="53">
        <v>33625937118</v>
      </c>
      <c r="I18" s="52">
        <v>2026</v>
      </c>
      <c r="J18" s="52">
        <v>2634462</v>
      </c>
      <c r="K18" s="53">
        <v>3388601258</v>
      </c>
      <c r="L18" s="52">
        <v>16734</v>
      </c>
      <c r="M18" s="52">
        <v>10815151</v>
      </c>
      <c r="N18" s="52">
        <v>8032</v>
      </c>
      <c r="O18" s="52">
        <v>10490069</v>
      </c>
      <c r="P18" s="52">
        <v>519</v>
      </c>
      <c r="Q18" s="52">
        <v>158612</v>
      </c>
      <c r="R18" s="54">
        <v>4079</v>
      </c>
      <c r="S18" s="54">
        <v>3510583</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73" t="s">
        <v>114</v>
      </c>
      <c r="B19" s="52">
        <v>1717</v>
      </c>
      <c r="C19" s="52">
        <v>92597428</v>
      </c>
      <c r="D19" s="52">
        <v>37367</v>
      </c>
      <c r="E19" s="52">
        <v>50888648</v>
      </c>
      <c r="F19" s="52">
        <v>12282</v>
      </c>
      <c r="G19" s="52">
        <v>11004340</v>
      </c>
      <c r="H19" s="53">
        <v>11801535081</v>
      </c>
      <c r="I19" s="52">
        <v>1554</v>
      </c>
      <c r="J19" s="52">
        <v>2176310</v>
      </c>
      <c r="K19" s="53">
        <v>1964793958</v>
      </c>
      <c r="L19" s="52">
        <v>11800</v>
      </c>
      <c r="M19" s="52">
        <v>9144136</v>
      </c>
      <c r="N19" s="52">
        <v>5858</v>
      </c>
      <c r="O19" s="52">
        <v>10483038</v>
      </c>
      <c r="P19" s="52">
        <v>1303</v>
      </c>
      <c r="Q19" s="52">
        <v>560241</v>
      </c>
      <c r="R19" s="54">
        <v>4570</v>
      </c>
      <c r="S19" s="54">
        <v>17520582</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73" t="s">
        <v>115</v>
      </c>
      <c r="B20" s="52">
        <v>946</v>
      </c>
      <c r="C20" s="52">
        <v>72028205</v>
      </c>
      <c r="D20" s="52">
        <v>81407</v>
      </c>
      <c r="E20" s="52">
        <v>61290633</v>
      </c>
      <c r="F20" s="52">
        <v>31412</v>
      </c>
      <c r="G20" s="52">
        <v>19511352</v>
      </c>
      <c r="H20" s="53">
        <v>48390121707</v>
      </c>
      <c r="I20" s="52">
        <v>4912</v>
      </c>
      <c r="J20" s="52">
        <v>4479421</v>
      </c>
      <c r="K20" s="53">
        <v>9713845987</v>
      </c>
      <c r="L20" s="52">
        <v>25430</v>
      </c>
      <c r="M20" s="52">
        <v>16695099</v>
      </c>
      <c r="N20" s="52">
        <v>9687</v>
      </c>
      <c r="O20" s="52">
        <v>12749871</v>
      </c>
      <c r="P20" s="52">
        <v>2268</v>
      </c>
      <c r="Q20" s="52">
        <v>796225</v>
      </c>
      <c r="R20" s="54">
        <v>7698</v>
      </c>
      <c r="S20" s="54">
        <v>7058665</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73" t="s">
        <v>116</v>
      </c>
      <c r="B21" s="52">
        <v>1246</v>
      </c>
      <c r="C21" s="52">
        <v>77810741</v>
      </c>
      <c r="D21" s="52">
        <v>65612</v>
      </c>
      <c r="E21" s="52">
        <v>52187449</v>
      </c>
      <c r="F21" s="52">
        <v>33176</v>
      </c>
      <c r="G21" s="52">
        <v>15230449</v>
      </c>
      <c r="H21" s="53">
        <v>54460949297</v>
      </c>
      <c r="I21" s="52">
        <v>4116</v>
      </c>
      <c r="J21" s="52">
        <v>3825449</v>
      </c>
      <c r="K21" s="53">
        <v>10165910906</v>
      </c>
      <c r="L21" s="52">
        <v>13065</v>
      </c>
      <c r="M21" s="52">
        <v>7278195</v>
      </c>
      <c r="N21" s="52">
        <v>6311</v>
      </c>
      <c r="O21" s="52">
        <v>7222542</v>
      </c>
      <c r="P21" s="52">
        <v>485</v>
      </c>
      <c r="Q21" s="52">
        <v>261036</v>
      </c>
      <c r="R21" s="54">
        <v>8459</v>
      </c>
      <c r="S21" s="54">
        <v>18369778</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73" t="s">
        <v>117</v>
      </c>
      <c r="B22" s="52">
        <v>723</v>
      </c>
      <c r="C22" s="52">
        <v>617422</v>
      </c>
      <c r="D22" s="52">
        <v>50320</v>
      </c>
      <c r="E22" s="52">
        <v>68579411</v>
      </c>
      <c r="F22" s="52">
        <v>20336</v>
      </c>
      <c r="G22" s="52">
        <v>16272931</v>
      </c>
      <c r="H22" s="53">
        <v>21993939792</v>
      </c>
      <c r="I22" s="52">
        <v>3650</v>
      </c>
      <c r="J22" s="52">
        <v>5465779</v>
      </c>
      <c r="K22" s="53">
        <v>5674878154</v>
      </c>
      <c r="L22" s="52">
        <v>12453</v>
      </c>
      <c r="M22" s="52">
        <v>12775600</v>
      </c>
      <c r="N22" s="52">
        <v>5783</v>
      </c>
      <c r="O22" s="52">
        <v>11185783</v>
      </c>
      <c r="P22" s="52">
        <v>1109</v>
      </c>
      <c r="Q22" s="52">
        <v>532510</v>
      </c>
      <c r="R22" s="54">
        <v>6989</v>
      </c>
      <c r="S22" s="54">
        <v>22346808</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73" t="s">
        <v>118</v>
      </c>
      <c r="B23" s="52">
        <v>692</v>
      </c>
      <c r="C23" s="52">
        <v>77192930</v>
      </c>
      <c r="D23" s="52">
        <v>14577</v>
      </c>
      <c r="E23" s="52">
        <v>34310871</v>
      </c>
      <c r="F23" s="52">
        <v>6156</v>
      </c>
      <c r="G23" s="52">
        <v>8395290</v>
      </c>
      <c r="H23" s="53">
        <v>5691532060</v>
      </c>
      <c r="I23" s="52">
        <v>897</v>
      </c>
      <c r="J23" s="52">
        <v>1241073</v>
      </c>
      <c r="K23" s="53">
        <v>1037513145</v>
      </c>
      <c r="L23" s="52">
        <v>2555</v>
      </c>
      <c r="M23" s="52">
        <v>5548575</v>
      </c>
      <c r="N23" s="52">
        <v>2120</v>
      </c>
      <c r="O23" s="52">
        <v>5148814</v>
      </c>
      <c r="P23" s="52">
        <v>295</v>
      </c>
      <c r="Q23" s="52">
        <v>66222</v>
      </c>
      <c r="R23" s="54">
        <v>2554</v>
      </c>
      <c r="S23" s="54">
        <v>13910897</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73" t="s">
        <v>119</v>
      </c>
      <c r="B24" s="52">
        <v>1534</v>
      </c>
      <c r="C24" s="52">
        <v>66027814</v>
      </c>
      <c r="D24" s="52">
        <v>24313</v>
      </c>
      <c r="E24" s="52">
        <v>55396434</v>
      </c>
      <c r="F24" s="52">
        <v>11189</v>
      </c>
      <c r="G24" s="52">
        <v>12066978</v>
      </c>
      <c r="H24" s="53">
        <v>13374724856</v>
      </c>
      <c r="I24" s="52">
        <v>1258</v>
      </c>
      <c r="J24" s="52">
        <v>1323096</v>
      </c>
      <c r="K24" s="53">
        <v>1639091776</v>
      </c>
      <c r="L24" s="52">
        <v>3559</v>
      </c>
      <c r="M24" s="52">
        <v>6532633</v>
      </c>
      <c r="N24" s="52">
        <v>3261</v>
      </c>
      <c r="O24" s="52">
        <v>7118424</v>
      </c>
      <c r="P24" s="52">
        <v>218</v>
      </c>
      <c r="Q24" s="52">
        <v>84230</v>
      </c>
      <c r="R24" s="54">
        <v>4828</v>
      </c>
      <c r="S24" s="54">
        <v>28271073</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73" t="s">
        <v>120</v>
      </c>
      <c r="B25" s="52">
        <v>555</v>
      </c>
      <c r="C25" s="52">
        <v>240215</v>
      </c>
      <c r="D25" s="52">
        <v>11665</v>
      </c>
      <c r="E25" s="52">
        <v>3210596</v>
      </c>
      <c r="F25" s="52">
        <v>2492</v>
      </c>
      <c r="G25" s="52">
        <v>801026</v>
      </c>
      <c r="H25" s="53">
        <v>1143454522</v>
      </c>
      <c r="I25" s="52">
        <v>227</v>
      </c>
      <c r="J25" s="52">
        <v>54369</v>
      </c>
      <c r="K25" s="53">
        <v>61522787</v>
      </c>
      <c r="L25" s="52">
        <v>4754</v>
      </c>
      <c r="M25" s="52">
        <v>1621700</v>
      </c>
      <c r="N25" s="52">
        <v>1041</v>
      </c>
      <c r="O25" s="52">
        <v>323608</v>
      </c>
      <c r="P25" s="52">
        <v>147</v>
      </c>
      <c r="Q25" s="52">
        <v>16096</v>
      </c>
      <c r="R25" s="54">
        <v>3004</v>
      </c>
      <c r="S25" s="54">
        <v>393797</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73" t="s">
        <v>121</v>
      </c>
      <c r="B26" s="52">
        <v>6</v>
      </c>
      <c r="C26" s="52">
        <v>1868</v>
      </c>
      <c r="D26" s="52">
        <v>21430</v>
      </c>
      <c r="E26" s="52">
        <v>5399750</v>
      </c>
      <c r="F26" s="52">
        <v>14977</v>
      </c>
      <c r="G26" s="52">
        <v>2506416</v>
      </c>
      <c r="H26" s="53">
        <v>10303199214</v>
      </c>
      <c r="I26" s="52">
        <v>1250</v>
      </c>
      <c r="J26" s="52">
        <v>189028</v>
      </c>
      <c r="K26" s="53">
        <v>781280090</v>
      </c>
      <c r="L26" s="52">
        <v>2960</v>
      </c>
      <c r="M26" s="52">
        <v>540491</v>
      </c>
      <c r="N26" s="52">
        <v>1248</v>
      </c>
      <c r="O26" s="52">
        <v>266858</v>
      </c>
      <c r="P26" s="52">
        <v>232</v>
      </c>
      <c r="Q26" s="52">
        <v>59118</v>
      </c>
      <c r="R26" s="54">
        <v>763</v>
      </c>
      <c r="S26" s="54">
        <v>1837839</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73" t="s">
        <v>122</v>
      </c>
      <c r="B27" s="52">
        <v>28</v>
      </c>
      <c r="C27" s="52">
        <v>336801</v>
      </c>
      <c r="D27" s="52">
        <v>24886</v>
      </c>
      <c r="E27" s="52">
        <v>11696624</v>
      </c>
      <c r="F27" s="52">
        <v>16443</v>
      </c>
      <c r="G27" s="52">
        <v>9198246</v>
      </c>
      <c r="H27" s="53">
        <v>20126524425</v>
      </c>
      <c r="I27" s="52">
        <v>395</v>
      </c>
      <c r="J27" s="52">
        <v>141828</v>
      </c>
      <c r="K27" s="53">
        <v>2412378970</v>
      </c>
      <c r="L27" s="52">
        <v>4362</v>
      </c>
      <c r="M27" s="52">
        <v>842225</v>
      </c>
      <c r="N27" s="52">
        <v>1977</v>
      </c>
      <c r="O27" s="52">
        <v>726272</v>
      </c>
      <c r="P27" s="52">
        <v>331</v>
      </c>
      <c r="Q27" s="52">
        <v>42638</v>
      </c>
      <c r="R27" s="54">
        <v>1378</v>
      </c>
      <c r="S27" s="54">
        <v>745415</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73" t="s">
        <v>123</v>
      </c>
      <c r="B28" s="52">
        <v>11</v>
      </c>
      <c r="C28" s="52">
        <v>9874</v>
      </c>
      <c r="D28" s="52">
        <v>72668</v>
      </c>
      <c r="E28" s="52">
        <v>15823778</v>
      </c>
      <c r="F28" s="52">
        <v>54639</v>
      </c>
      <c r="G28" s="52">
        <v>9621407</v>
      </c>
      <c r="H28" s="53">
        <v>87829451615</v>
      </c>
      <c r="I28" s="52">
        <v>2799</v>
      </c>
      <c r="J28" s="52">
        <v>439648</v>
      </c>
      <c r="K28" s="53">
        <v>3608398311</v>
      </c>
      <c r="L28" s="52">
        <v>5534</v>
      </c>
      <c r="M28" s="52">
        <v>1241125</v>
      </c>
      <c r="N28" s="52">
        <v>5244</v>
      </c>
      <c r="O28" s="52">
        <v>1528676</v>
      </c>
      <c r="P28" s="52">
        <v>856</v>
      </c>
      <c r="Q28" s="52">
        <v>1371998</v>
      </c>
      <c r="R28" s="54">
        <v>3596</v>
      </c>
      <c r="S28" s="54">
        <v>1620923</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73" t="s">
        <v>124</v>
      </c>
      <c r="B29" s="52">
        <v>2</v>
      </c>
      <c r="C29" s="52">
        <v>121</v>
      </c>
      <c r="D29" s="52">
        <v>14894</v>
      </c>
      <c r="E29" s="52">
        <v>4670112</v>
      </c>
      <c r="F29" s="52">
        <v>10156</v>
      </c>
      <c r="G29" s="52">
        <v>3154676</v>
      </c>
      <c r="H29" s="53">
        <v>13619231714</v>
      </c>
      <c r="I29" s="52">
        <v>573</v>
      </c>
      <c r="J29" s="52">
        <v>127526</v>
      </c>
      <c r="K29" s="53">
        <v>1406281244</v>
      </c>
      <c r="L29" s="52">
        <v>2078</v>
      </c>
      <c r="M29" s="52">
        <v>431409</v>
      </c>
      <c r="N29" s="52">
        <v>1128</v>
      </c>
      <c r="O29" s="52">
        <v>509803</v>
      </c>
      <c r="P29" s="52">
        <v>157</v>
      </c>
      <c r="Q29" s="52">
        <v>10794</v>
      </c>
      <c r="R29" s="54">
        <v>802</v>
      </c>
      <c r="S29" s="54">
        <v>435904</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47" ht="12" customHeight="1">
      <c r="A30" s="73" t="s">
        <v>125</v>
      </c>
      <c r="B30" s="52">
        <v>4</v>
      </c>
      <c r="C30" s="52">
        <v>6032</v>
      </c>
      <c r="D30" s="52">
        <v>38597</v>
      </c>
      <c r="E30" s="52">
        <v>14121784</v>
      </c>
      <c r="F30" s="52">
        <v>24035</v>
      </c>
      <c r="G30" s="52">
        <v>10179468</v>
      </c>
      <c r="H30" s="53">
        <v>46329688644</v>
      </c>
      <c r="I30" s="52">
        <v>2547</v>
      </c>
      <c r="J30" s="52">
        <v>627384</v>
      </c>
      <c r="K30" s="53">
        <v>4752225440</v>
      </c>
      <c r="L30" s="52">
        <v>5494</v>
      </c>
      <c r="M30" s="52">
        <v>997641</v>
      </c>
      <c r="N30" s="52">
        <v>3735</v>
      </c>
      <c r="O30" s="52">
        <v>1109347</v>
      </c>
      <c r="P30" s="52">
        <v>66</v>
      </c>
      <c r="Q30" s="52">
        <v>4960</v>
      </c>
      <c r="R30" s="54">
        <v>2720</v>
      </c>
      <c r="S30" s="54">
        <v>1202985</v>
      </c>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19" s="9" customFormat="1" ht="12" customHeight="1">
      <c r="A31" s="72" t="s">
        <v>126</v>
      </c>
      <c r="B31" s="57">
        <v>0</v>
      </c>
      <c r="C31" s="57">
        <v>0</v>
      </c>
      <c r="D31" s="47">
        <v>124664</v>
      </c>
      <c r="E31" s="47">
        <v>17451656</v>
      </c>
      <c r="F31" s="47">
        <v>92645</v>
      </c>
      <c r="G31" s="47">
        <v>11630930</v>
      </c>
      <c r="H31" s="48">
        <v>414587867621</v>
      </c>
      <c r="I31" s="47">
        <v>1861</v>
      </c>
      <c r="J31" s="47">
        <v>416512</v>
      </c>
      <c r="K31" s="48">
        <v>15682174506</v>
      </c>
      <c r="L31" s="47">
        <v>13828</v>
      </c>
      <c r="M31" s="47">
        <v>2084649</v>
      </c>
      <c r="N31" s="47">
        <v>10048</v>
      </c>
      <c r="O31" s="47">
        <v>1440512</v>
      </c>
      <c r="P31" s="47">
        <v>222</v>
      </c>
      <c r="Q31" s="47">
        <v>162840</v>
      </c>
      <c r="R31" s="49">
        <v>6060</v>
      </c>
      <c r="S31" s="49">
        <v>1716213</v>
      </c>
    </row>
    <row r="32" spans="1:19" s="9" customFormat="1" ht="12" customHeight="1">
      <c r="A32" s="72" t="s">
        <v>127</v>
      </c>
      <c r="B32" s="47">
        <v>7</v>
      </c>
      <c r="C32" s="47">
        <v>1641356</v>
      </c>
      <c r="D32" s="47">
        <v>51938</v>
      </c>
      <c r="E32" s="47">
        <v>15699335</v>
      </c>
      <c r="F32" s="47">
        <v>38370</v>
      </c>
      <c r="G32" s="47">
        <v>13464497</v>
      </c>
      <c r="H32" s="48">
        <v>75772988089</v>
      </c>
      <c r="I32" s="47">
        <v>3061</v>
      </c>
      <c r="J32" s="47">
        <v>359301</v>
      </c>
      <c r="K32" s="48">
        <v>6996821245</v>
      </c>
      <c r="L32" s="47">
        <v>5288</v>
      </c>
      <c r="M32" s="47">
        <v>465807</v>
      </c>
      <c r="N32" s="47">
        <v>3189</v>
      </c>
      <c r="O32" s="47">
        <v>355649</v>
      </c>
      <c r="P32" s="47">
        <v>296</v>
      </c>
      <c r="Q32" s="47">
        <v>96965</v>
      </c>
      <c r="R32" s="49">
        <v>1734</v>
      </c>
      <c r="S32" s="49">
        <v>957116</v>
      </c>
    </row>
    <row r="33" spans="1:19" s="9" customFormat="1" ht="12" customHeight="1">
      <c r="A33" s="72" t="s">
        <v>86</v>
      </c>
      <c r="B33" s="47">
        <v>633</v>
      </c>
      <c r="C33" s="47">
        <v>1213506</v>
      </c>
      <c r="D33" s="47">
        <v>11019</v>
      </c>
      <c r="E33" s="47">
        <v>8299245</v>
      </c>
      <c r="F33" s="47">
        <v>1388</v>
      </c>
      <c r="G33" s="47">
        <v>756667</v>
      </c>
      <c r="H33" s="48">
        <v>483780916</v>
      </c>
      <c r="I33" s="47">
        <v>88</v>
      </c>
      <c r="J33" s="47">
        <v>73155</v>
      </c>
      <c r="K33" s="48">
        <v>36911522</v>
      </c>
      <c r="L33" s="47">
        <v>2547</v>
      </c>
      <c r="M33" s="47">
        <v>1038904</v>
      </c>
      <c r="N33" s="47">
        <v>943</v>
      </c>
      <c r="O33" s="47">
        <v>435297</v>
      </c>
      <c r="P33" s="47">
        <v>1</v>
      </c>
      <c r="Q33" s="47">
        <v>449</v>
      </c>
      <c r="R33" s="49">
        <v>6052</v>
      </c>
      <c r="S33" s="49">
        <v>5994774</v>
      </c>
    </row>
    <row r="34" spans="1:58" ht="12" customHeight="1">
      <c r="A34" s="73" t="s">
        <v>128</v>
      </c>
      <c r="B34" s="52">
        <v>494</v>
      </c>
      <c r="C34" s="52">
        <v>917437</v>
      </c>
      <c r="D34" s="52">
        <v>10674</v>
      </c>
      <c r="E34" s="52">
        <v>8163758</v>
      </c>
      <c r="F34" s="52">
        <v>1291</v>
      </c>
      <c r="G34" s="52">
        <v>665890</v>
      </c>
      <c r="H34" s="53">
        <v>468447560</v>
      </c>
      <c r="I34" s="52">
        <v>88</v>
      </c>
      <c r="J34" s="52">
        <v>73155</v>
      </c>
      <c r="K34" s="53">
        <v>36911522</v>
      </c>
      <c r="L34" s="52">
        <v>2356</v>
      </c>
      <c r="M34" s="52">
        <v>1003259</v>
      </c>
      <c r="N34" s="52">
        <v>906</v>
      </c>
      <c r="O34" s="52">
        <v>430577</v>
      </c>
      <c r="P34" s="56">
        <v>0</v>
      </c>
      <c r="Q34" s="56">
        <v>0</v>
      </c>
      <c r="R34" s="54">
        <v>6033</v>
      </c>
      <c r="S34" s="54">
        <v>5990878</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58" ht="12" customHeight="1">
      <c r="A35" s="73" t="s">
        <v>129</v>
      </c>
      <c r="B35" s="52">
        <v>139</v>
      </c>
      <c r="C35" s="52">
        <v>296069</v>
      </c>
      <c r="D35" s="52">
        <v>345</v>
      </c>
      <c r="E35" s="52">
        <v>135487</v>
      </c>
      <c r="F35" s="52">
        <v>97</v>
      </c>
      <c r="G35" s="52">
        <v>90777</v>
      </c>
      <c r="H35" s="53">
        <v>15333356</v>
      </c>
      <c r="I35" s="56">
        <v>0</v>
      </c>
      <c r="J35" s="56">
        <v>0</v>
      </c>
      <c r="K35" s="74">
        <v>0</v>
      </c>
      <c r="L35" s="52">
        <v>191</v>
      </c>
      <c r="M35" s="52">
        <v>35645</v>
      </c>
      <c r="N35" s="52">
        <v>37</v>
      </c>
      <c r="O35" s="52">
        <v>4721</v>
      </c>
      <c r="P35" s="52">
        <v>1</v>
      </c>
      <c r="Q35" s="52">
        <v>449</v>
      </c>
      <c r="R35" s="54">
        <v>19</v>
      </c>
      <c r="S35" s="54">
        <v>3896</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row>
    <row r="36" spans="1:19" ht="12" customHeight="1">
      <c r="A36" s="99" t="s">
        <v>89</v>
      </c>
      <c r="B36" s="99"/>
      <c r="C36" s="99"/>
      <c r="D36" s="99"/>
      <c r="E36" s="99"/>
      <c r="F36" s="99"/>
      <c r="G36" s="99"/>
      <c r="H36" s="99"/>
      <c r="I36" s="99"/>
      <c r="J36" s="99"/>
      <c r="K36" s="99"/>
      <c r="L36" s="99"/>
      <c r="M36" s="99"/>
      <c r="N36" s="99"/>
      <c r="O36" s="99"/>
      <c r="P36" s="99"/>
      <c r="Q36" s="99"/>
      <c r="R36" s="99"/>
      <c r="S36" s="99"/>
    </row>
    <row r="37" spans="1:19" ht="12">
      <c r="A37" s="58" t="s">
        <v>59</v>
      </c>
      <c r="B37" s="59"/>
      <c r="C37" s="59"/>
      <c r="D37" s="59"/>
      <c r="E37" s="59"/>
      <c r="F37" s="59"/>
      <c r="G37" s="59"/>
      <c r="H37" s="59"/>
      <c r="I37" s="59"/>
      <c r="J37" s="59"/>
      <c r="K37" s="59"/>
      <c r="L37" s="59"/>
      <c r="M37" s="59"/>
      <c r="N37" s="59"/>
      <c r="O37" s="59"/>
      <c r="P37" s="59"/>
      <c r="Q37" s="59"/>
      <c r="R37" s="59"/>
      <c r="S37" s="59"/>
    </row>
    <row r="38" spans="1:19" ht="12">
      <c r="A38" s="60"/>
      <c r="B38" s="60"/>
      <c r="C38" s="60"/>
      <c r="D38" s="60"/>
      <c r="E38" s="60"/>
      <c r="F38" s="60"/>
      <c r="G38" s="60"/>
      <c r="H38" s="60"/>
      <c r="I38" s="60"/>
      <c r="J38" s="60"/>
      <c r="K38" s="60"/>
      <c r="L38" s="60"/>
      <c r="M38" s="60"/>
      <c r="N38" s="60"/>
      <c r="O38" s="60"/>
      <c r="P38" s="60"/>
      <c r="Q38" s="60"/>
      <c r="R38" s="60"/>
      <c r="S38" s="60"/>
    </row>
    <row r="39" spans="1:19" ht="12">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2">
      <c r="A42" s="60"/>
      <c r="B42" s="60"/>
      <c r="C42" s="60"/>
      <c r="D42" s="60"/>
      <c r="E42" s="60"/>
      <c r="F42" s="60"/>
      <c r="G42" s="60"/>
      <c r="H42" s="60"/>
      <c r="I42" s="60"/>
      <c r="J42" s="60"/>
      <c r="K42" s="60"/>
      <c r="L42" s="60"/>
      <c r="M42" s="60"/>
      <c r="N42" s="60"/>
      <c r="O42" s="60"/>
      <c r="P42" s="60"/>
      <c r="Q42" s="60"/>
      <c r="R42" s="60"/>
      <c r="S42" s="60"/>
    </row>
    <row r="43" spans="1:19" ht="12">
      <c r="A43" s="60"/>
      <c r="B43" s="60"/>
      <c r="C43" s="60"/>
      <c r="D43" s="60"/>
      <c r="E43" s="60"/>
      <c r="F43" s="60"/>
      <c r="G43" s="60"/>
      <c r="H43" s="60"/>
      <c r="I43" s="60"/>
      <c r="J43" s="60"/>
      <c r="K43" s="60"/>
      <c r="L43" s="60"/>
      <c r="M43" s="60"/>
      <c r="N43" s="60"/>
      <c r="O43" s="60"/>
      <c r="P43" s="60"/>
      <c r="Q43" s="60"/>
      <c r="R43" s="60"/>
      <c r="S43" s="60"/>
    </row>
    <row r="44" spans="1:19" ht="12">
      <c r="A44" s="60"/>
      <c r="B44" s="60"/>
      <c r="C44" s="60"/>
      <c r="D44" s="60"/>
      <c r="E44" s="60"/>
      <c r="F44" s="60"/>
      <c r="G44" s="60"/>
      <c r="H44" s="60"/>
      <c r="I44" s="60"/>
      <c r="J44" s="60"/>
      <c r="K44" s="60"/>
      <c r="L44" s="60"/>
      <c r="M44" s="60"/>
      <c r="N44" s="60"/>
      <c r="O44" s="60"/>
      <c r="P44" s="60"/>
      <c r="Q44" s="60"/>
      <c r="R44" s="60"/>
      <c r="S44" s="60"/>
    </row>
    <row r="45" spans="1:19" ht="12">
      <c r="A45" s="60"/>
      <c r="B45" s="60"/>
      <c r="C45" s="60"/>
      <c r="D45" s="60"/>
      <c r="E45" s="60"/>
      <c r="F45" s="60"/>
      <c r="G45" s="60"/>
      <c r="H45" s="60"/>
      <c r="I45" s="60"/>
      <c r="J45" s="60"/>
      <c r="K45" s="60"/>
      <c r="L45" s="60"/>
      <c r="M45" s="60"/>
      <c r="N45" s="60"/>
      <c r="O45" s="60"/>
      <c r="P45" s="60"/>
      <c r="Q45" s="60"/>
      <c r="R45" s="60"/>
      <c r="S45" s="60"/>
    </row>
    <row r="46" spans="1:19" ht="12">
      <c r="A46" s="60"/>
      <c r="B46" s="60"/>
      <c r="C46" s="60"/>
      <c r="D46" s="60"/>
      <c r="E46" s="60"/>
      <c r="F46" s="60"/>
      <c r="G46" s="60"/>
      <c r="H46" s="60"/>
      <c r="I46" s="60"/>
      <c r="J46" s="60"/>
      <c r="K46" s="60"/>
      <c r="L46" s="60"/>
      <c r="M46" s="60"/>
      <c r="N46" s="60"/>
      <c r="O46" s="60"/>
      <c r="P46" s="60"/>
      <c r="Q46" s="60"/>
      <c r="R46" s="60"/>
      <c r="S46" s="60"/>
    </row>
    <row r="47" spans="1:19" ht="12">
      <c r="A47" s="60"/>
      <c r="B47" s="60"/>
      <c r="C47" s="60"/>
      <c r="D47" s="60"/>
      <c r="E47" s="60"/>
      <c r="F47" s="60"/>
      <c r="G47" s="60"/>
      <c r="H47" s="60"/>
      <c r="I47" s="60"/>
      <c r="J47" s="60"/>
      <c r="K47" s="60"/>
      <c r="L47" s="60"/>
      <c r="M47" s="60"/>
      <c r="N47" s="60"/>
      <c r="O47" s="60"/>
      <c r="P47" s="60"/>
      <c r="Q47" s="60"/>
      <c r="R47" s="60"/>
      <c r="S47" s="60"/>
    </row>
    <row r="48" spans="1:19" ht="12">
      <c r="A48" s="60"/>
      <c r="B48" s="60"/>
      <c r="C48" s="60"/>
      <c r="D48" s="60"/>
      <c r="E48" s="60"/>
      <c r="F48" s="60"/>
      <c r="G48" s="60"/>
      <c r="H48" s="60"/>
      <c r="I48" s="60"/>
      <c r="J48" s="60"/>
      <c r="K48" s="60"/>
      <c r="L48" s="60"/>
      <c r="M48" s="60"/>
      <c r="N48" s="60"/>
      <c r="O48" s="60"/>
      <c r="P48" s="60"/>
      <c r="Q48" s="60"/>
      <c r="R48" s="60"/>
      <c r="S48" s="60"/>
    </row>
    <row r="49" spans="1:19" ht="12">
      <c r="A49" s="60"/>
      <c r="B49" s="60"/>
      <c r="C49" s="60"/>
      <c r="D49" s="60"/>
      <c r="E49" s="60"/>
      <c r="F49" s="60"/>
      <c r="G49" s="60"/>
      <c r="H49" s="60"/>
      <c r="I49" s="60"/>
      <c r="J49" s="60"/>
      <c r="K49" s="60"/>
      <c r="L49" s="60"/>
      <c r="M49" s="60"/>
      <c r="N49" s="60"/>
      <c r="O49" s="60"/>
      <c r="P49" s="60"/>
      <c r="Q49" s="60"/>
      <c r="R49" s="60"/>
      <c r="S49" s="60"/>
    </row>
    <row r="50" spans="1:19" ht="12">
      <c r="A50" s="60"/>
      <c r="B50" s="60"/>
      <c r="C50" s="60"/>
      <c r="D50" s="60"/>
      <c r="E50" s="60"/>
      <c r="F50" s="60"/>
      <c r="G50" s="60"/>
      <c r="H50" s="60"/>
      <c r="I50" s="60"/>
      <c r="J50" s="60"/>
      <c r="K50" s="60"/>
      <c r="L50" s="60"/>
      <c r="M50" s="60"/>
      <c r="N50" s="60"/>
      <c r="O50" s="60"/>
      <c r="P50" s="60"/>
      <c r="Q50" s="60"/>
      <c r="R50" s="60"/>
      <c r="S50" s="60"/>
    </row>
    <row r="51" spans="1:19" ht="12">
      <c r="A51" s="60"/>
      <c r="B51" s="60"/>
      <c r="C51" s="60"/>
      <c r="D51" s="60"/>
      <c r="E51" s="60"/>
      <c r="F51" s="60"/>
      <c r="G51" s="60"/>
      <c r="H51" s="60"/>
      <c r="I51" s="60"/>
      <c r="J51" s="60"/>
      <c r="K51" s="60"/>
      <c r="L51" s="60"/>
      <c r="M51" s="60"/>
      <c r="N51" s="60"/>
      <c r="O51" s="60"/>
      <c r="P51" s="60"/>
      <c r="Q51" s="60"/>
      <c r="R51" s="60"/>
      <c r="S51" s="60"/>
    </row>
    <row r="52" spans="1:19" ht="12">
      <c r="A52" s="60"/>
      <c r="B52" s="60"/>
      <c r="C52" s="60"/>
      <c r="D52" s="60"/>
      <c r="E52" s="60"/>
      <c r="F52" s="60"/>
      <c r="G52" s="60"/>
      <c r="H52" s="60"/>
      <c r="I52" s="60"/>
      <c r="J52" s="60"/>
      <c r="K52" s="60"/>
      <c r="L52" s="60"/>
      <c r="M52" s="60"/>
      <c r="N52" s="60"/>
      <c r="O52" s="60"/>
      <c r="P52" s="60"/>
      <c r="Q52" s="60"/>
      <c r="R52" s="60"/>
      <c r="S52" s="60"/>
    </row>
    <row r="53" spans="1:19" ht="12">
      <c r="A53" s="60"/>
      <c r="B53" s="60"/>
      <c r="C53" s="60"/>
      <c r="D53" s="60"/>
      <c r="E53" s="60"/>
      <c r="F53" s="60"/>
      <c r="G53" s="60"/>
      <c r="H53" s="60"/>
      <c r="I53" s="60"/>
      <c r="J53" s="60"/>
      <c r="K53" s="60"/>
      <c r="L53" s="60"/>
      <c r="M53" s="60"/>
      <c r="N53" s="60"/>
      <c r="O53" s="60"/>
      <c r="P53" s="60"/>
      <c r="Q53" s="60"/>
      <c r="R53" s="60"/>
      <c r="S53" s="60"/>
    </row>
    <row r="54" spans="1:19" ht="12">
      <c r="A54" s="60"/>
      <c r="B54" s="60"/>
      <c r="C54" s="60"/>
      <c r="D54" s="60"/>
      <c r="E54" s="60"/>
      <c r="F54" s="60"/>
      <c r="G54" s="60"/>
      <c r="H54" s="60"/>
      <c r="I54" s="60"/>
      <c r="J54" s="60"/>
      <c r="K54" s="60"/>
      <c r="L54" s="60"/>
      <c r="M54" s="60"/>
      <c r="N54" s="60"/>
      <c r="O54" s="60"/>
      <c r="P54" s="60"/>
      <c r="Q54" s="60"/>
      <c r="R54" s="60"/>
      <c r="S54" s="60"/>
    </row>
    <row r="55" spans="1:19" ht="12">
      <c r="A55" s="60"/>
      <c r="B55" s="60"/>
      <c r="C55" s="60"/>
      <c r="D55" s="60"/>
      <c r="E55" s="60"/>
      <c r="F55" s="60"/>
      <c r="G55" s="60"/>
      <c r="H55" s="60"/>
      <c r="I55" s="60"/>
      <c r="J55" s="60"/>
      <c r="K55" s="60"/>
      <c r="L55" s="60"/>
      <c r="M55" s="60"/>
      <c r="N55" s="60"/>
      <c r="O55" s="60"/>
      <c r="P55" s="60"/>
      <c r="Q55" s="60"/>
      <c r="R55" s="60"/>
      <c r="S55" s="60"/>
    </row>
    <row r="56" spans="1:19" ht="12">
      <c r="A56" s="60"/>
      <c r="B56" s="60"/>
      <c r="C56" s="60"/>
      <c r="D56" s="60"/>
      <c r="E56" s="60"/>
      <c r="F56" s="60"/>
      <c r="G56" s="60"/>
      <c r="H56" s="60"/>
      <c r="I56" s="60"/>
      <c r="J56" s="60"/>
      <c r="K56" s="60"/>
      <c r="L56" s="60"/>
      <c r="M56" s="60"/>
      <c r="N56" s="60"/>
      <c r="O56" s="60"/>
      <c r="P56" s="60"/>
      <c r="Q56" s="60"/>
      <c r="R56" s="60"/>
      <c r="S56" s="60"/>
    </row>
    <row r="57" spans="1:19" ht="12">
      <c r="A57" s="60"/>
      <c r="B57" s="60"/>
      <c r="C57" s="60"/>
      <c r="D57" s="60"/>
      <c r="E57" s="60"/>
      <c r="F57" s="60"/>
      <c r="G57" s="60"/>
      <c r="H57" s="60"/>
      <c r="I57" s="60"/>
      <c r="J57" s="60"/>
      <c r="K57" s="60"/>
      <c r="L57" s="60"/>
      <c r="M57" s="60"/>
      <c r="N57" s="60"/>
      <c r="O57" s="60"/>
      <c r="P57" s="60"/>
      <c r="Q57" s="60"/>
      <c r="R57" s="60"/>
      <c r="S57" s="60"/>
    </row>
    <row r="58" spans="1:19" ht="12">
      <c r="A58" s="60"/>
      <c r="B58" s="60"/>
      <c r="C58" s="60"/>
      <c r="D58" s="60"/>
      <c r="E58" s="60"/>
      <c r="F58" s="60"/>
      <c r="G58" s="60"/>
      <c r="H58" s="60"/>
      <c r="I58" s="60"/>
      <c r="J58" s="60"/>
      <c r="K58" s="60"/>
      <c r="L58" s="60"/>
      <c r="M58" s="60"/>
      <c r="N58" s="60"/>
      <c r="O58" s="60"/>
      <c r="P58" s="60"/>
      <c r="Q58" s="60"/>
      <c r="R58" s="60"/>
      <c r="S58" s="60"/>
    </row>
    <row r="59" spans="1:19" ht="12">
      <c r="A59" s="60"/>
      <c r="B59" s="60"/>
      <c r="C59" s="60"/>
      <c r="D59" s="60"/>
      <c r="E59" s="60"/>
      <c r="F59" s="60"/>
      <c r="G59" s="60"/>
      <c r="H59" s="60"/>
      <c r="I59" s="60"/>
      <c r="J59" s="60"/>
      <c r="K59" s="60"/>
      <c r="L59" s="60"/>
      <c r="M59" s="60"/>
      <c r="N59" s="60"/>
      <c r="O59" s="60"/>
      <c r="P59" s="60"/>
      <c r="Q59" s="60"/>
      <c r="R59" s="60"/>
      <c r="S59" s="60"/>
    </row>
    <row r="60" spans="1:19" ht="12">
      <c r="A60" s="60"/>
      <c r="B60" s="60"/>
      <c r="C60" s="60"/>
      <c r="D60" s="60"/>
      <c r="E60" s="60"/>
      <c r="F60" s="60"/>
      <c r="G60" s="60"/>
      <c r="H60" s="60"/>
      <c r="I60" s="60"/>
      <c r="J60" s="60"/>
      <c r="K60" s="60"/>
      <c r="L60" s="60"/>
      <c r="M60" s="60"/>
      <c r="N60" s="60"/>
      <c r="O60" s="60"/>
      <c r="P60" s="60"/>
      <c r="Q60" s="60"/>
      <c r="R60" s="60"/>
      <c r="S60" s="60"/>
    </row>
    <row r="61" spans="1:19" ht="12">
      <c r="A61" s="60"/>
      <c r="B61" s="60"/>
      <c r="C61" s="60"/>
      <c r="D61" s="60"/>
      <c r="E61" s="60"/>
      <c r="F61" s="60"/>
      <c r="G61" s="60"/>
      <c r="H61" s="60"/>
      <c r="I61" s="60"/>
      <c r="J61" s="60"/>
      <c r="K61" s="60"/>
      <c r="L61" s="60"/>
      <c r="M61" s="60"/>
      <c r="N61" s="60"/>
      <c r="O61" s="60"/>
      <c r="P61" s="60"/>
      <c r="Q61" s="60"/>
      <c r="R61" s="60"/>
      <c r="S61" s="60"/>
    </row>
    <row r="62" spans="1:19" ht="12">
      <c r="A62" s="60"/>
      <c r="B62" s="60"/>
      <c r="C62" s="60"/>
      <c r="D62" s="60"/>
      <c r="E62" s="60"/>
      <c r="F62" s="60"/>
      <c r="G62" s="60"/>
      <c r="H62" s="60"/>
      <c r="I62" s="60"/>
      <c r="J62" s="60"/>
      <c r="K62" s="60"/>
      <c r="L62" s="60"/>
      <c r="M62" s="60"/>
      <c r="N62" s="60"/>
      <c r="O62" s="60"/>
      <c r="P62" s="60"/>
      <c r="Q62" s="60"/>
      <c r="R62" s="60"/>
      <c r="S62" s="60"/>
    </row>
    <row r="63" spans="1:19" ht="12">
      <c r="A63" s="60"/>
      <c r="B63" s="60"/>
      <c r="C63" s="60"/>
      <c r="D63" s="60"/>
      <c r="E63" s="60"/>
      <c r="F63" s="60"/>
      <c r="G63" s="60"/>
      <c r="H63" s="60"/>
      <c r="I63" s="60"/>
      <c r="J63" s="60"/>
      <c r="K63" s="60"/>
      <c r="L63" s="60"/>
      <c r="M63" s="60"/>
      <c r="N63" s="60"/>
      <c r="O63" s="60"/>
      <c r="P63" s="60"/>
      <c r="Q63" s="60"/>
      <c r="R63" s="60"/>
      <c r="S63" s="60"/>
    </row>
    <row r="64" spans="1:19" ht="12">
      <c r="A64" s="60"/>
      <c r="B64" s="60"/>
      <c r="C64" s="60"/>
      <c r="D64" s="60"/>
      <c r="E64" s="60"/>
      <c r="F64" s="60"/>
      <c r="G64" s="60"/>
      <c r="H64" s="60"/>
      <c r="I64" s="60"/>
      <c r="J64" s="60"/>
      <c r="K64" s="60"/>
      <c r="L64" s="60"/>
      <c r="M64" s="60"/>
      <c r="N64" s="60"/>
      <c r="O64" s="60"/>
      <c r="P64" s="60"/>
      <c r="Q64" s="60"/>
      <c r="R64" s="60"/>
      <c r="S64" s="60"/>
    </row>
    <row r="65" spans="1:19" ht="12">
      <c r="A65" s="60"/>
      <c r="B65" s="60"/>
      <c r="C65" s="60"/>
      <c r="D65" s="60"/>
      <c r="E65" s="60"/>
      <c r="F65" s="60"/>
      <c r="G65" s="60"/>
      <c r="H65" s="60"/>
      <c r="I65" s="60"/>
      <c r="J65" s="60"/>
      <c r="K65" s="60"/>
      <c r="L65" s="60"/>
      <c r="M65" s="60"/>
      <c r="N65" s="60"/>
      <c r="O65" s="60"/>
      <c r="P65" s="60"/>
      <c r="Q65" s="60"/>
      <c r="R65" s="60"/>
      <c r="S65" s="60"/>
    </row>
    <row r="66" spans="1:19" ht="12">
      <c r="A66" s="60"/>
      <c r="B66" s="60"/>
      <c r="C66" s="60"/>
      <c r="D66" s="60"/>
      <c r="E66" s="60"/>
      <c r="F66" s="60"/>
      <c r="G66" s="60"/>
      <c r="H66" s="60"/>
      <c r="I66" s="60"/>
      <c r="J66" s="60"/>
      <c r="K66" s="60"/>
      <c r="L66" s="60"/>
      <c r="M66" s="60"/>
      <c r="N66" s="60"/>
      <c r="O66" s="60"/>
      <c r="P66" s="60"/>
      <c r="Q66" s="60"/>
      <c r="R66" s="60"/>
      <c r="S66" s="60"/>
    </row>
    <row r="67" spans="1:19" ht="12">
      <c r="A67" s="60"/>
      <c r="B67" s="60"/>
      <c r="C67" s="60"/>
      <c r="D67" s="60"/>
      <c r="E67" s="60"/>
      <c r="F67" s="60"/>
      <c r="G67" s="60"/>
      <c r="H67" s="60"/>
      <c r="I67" s="60"/>
      <c r="J67" s="60"/>
      <c r="K67" s="60"/>
      <c r="L67" s="60"/>
      <c r="M67" s="60"/>
      <c r="N67" s="60"/>
      <c r="O67" s="60"/>
      <c r="P67" s="60"/>
      <c r="Q67" s="60"/>
      <c r="R67" s="60"/>
      <c r="S67" s="60"/>
    </row>
    <row r="68" spans="1:19" ht="12">
      <c r="A68" s="64"/>
      <c r="B68" s="29"/>
      <c r="C68" s="29"/>
      <c r="D68" s="29"/>
      <c r="E68" s="29"/>
      <c r="F68" s="29"/>
      <c r="G68" s="29"/>
      <c r="H68" s="29"/>
      <c r="I68" s="29"/>
      <c r="J68" s="29"/>
      <c r="K68" s="29"/>
      <c r="L68" s="29"/>
      <c r="M68" s="29"/>
      <c r="N68" s="29"/>
      <c r="O68" s="29"/>
      <c r="P68" s="29"/>
      <c r="Q68" s="29"/>
      <c r="R68" s="29"/>
      <c r="S68" s="29"/>
    </row>
    <row r="69" spans="1:19" ht="12">
      <c r="A69" s="64"/>
      <c r="B69" s="29"/>
      <c r="C69" s="29"/>
      <c r="D69" s="29"/>
      <c r="E69" s="29"/>
      <c r="F69" s="29"/>
      <c r="G69" s="29"/>
      <c r="H69" s="29"/>
      <c r="I69" s="29"/>
      <c r="J69" s="29"/>
      <c r="K69" s="29"/>
      <c r="L69" s="29"/>
      <c r="M69" s="29"/>
      <c r="N69" s="29"/>
      <c r="O69" s="29"/>
      <c r="P69" s="29"/>
      <c r="Q69" s="29"/>
      <c r="R69" s="29"/>
      <c r="S69" s="29"/>
    </row>
    <row r="70" spans="1:19" ht="12">
      <c r="A70" s="64"/>
      <c r="B70" s="29"/>
      <c r="C70" s="29"/>
      <c r="D70" s="29"/>
      <c r="E70" s="29"/>
      <c r="F70" s="29"/>
      <c r="G70" s="29"/>
      <c r="H70" s="29"/>
      <c r="I70" s="29"/>
      <c r="J70" s="29"/>
      <c r="K70" s="29"/>
      <c r="L70" s="29"/>
      <c r="M70" s="29"/>
      <c r="N70" s="29"/>
      <c r="O70" s="29"/>
      <c r="P70" s="29"/>
      <c r="Q70" s="29"/>
      <c r="R70" s="29"/>
      <c r="S70" s="29"/>
    </row>
    <row r="71" spans="1:19" ht="12">
      <c r="A71" s="64"/>
      <c r="B71" s="29"/>
      <c r="C71" s="29"/>
      <c r="D71" s="29"/>
      <c r="E71" s="29"/>
      <c r="F71" s="29"/>
      <c r="G71" s="29"/>
      <c r="H71" s="29"/>
      <c r="I71" s="29"/>
      <c r="J71" s="29"/>
      <c r="K71" s="29"/>
      <c r="L71" s="29"/>
      <c r="M71" s="29"/>
      <c r="N71" s="29"/>
      <c r="O71" s="29"/>
      <c r="P71" s="29"/>
      <c r="Q71" s="29"/>
      <c r="R71" s="29"/>
      <c r="S71" s="29"/>
    </row>
    <row r="72" spans="1:19" ht="12">
      <c r="A72" s="64"/>
      <c r="B72" s="29"/>
      <c r="C72" s="29"/>
      <c r="D72" s="29"/>
      <c r="E72" s="29"/>
      <c r="F72" s="29"/>
      <c r="G72" s="29"/>
      <c r="H72" s="29"/>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row r="220" spans="1:19" ht="12">
      <c r="A220" s="64"/>
      <c r="B220" s="29"/>
      <c r="C220" s="29"/>
      <c r="D220" s="29"/>
      <c r="E220" s="29"/>
      <c r="F220" s="29"/>
      <c r="G220" s="29"/>
      <c r="H220" s="29"/>
      <c r="I220" s="29"/>
      <c r="J220" s="29"/>
      <c r="K220" s="29"/>
      <c r="L220" s="29"/>
      <c r="M220" s="29"/>
      <c r="N220" s="29"/>
      <c r="O220" s="29"/>
      <c r="P220" s="29"/>
      <c r="Q220" s="29"/>
      <c r="R220" s="29"/>
      <c r="S220" s="29"/>
    </row>
    <row r="221" spans="1:19" ht="12">
      <c r="A221" s="64"/>
      <c r="B221" s="29"/>
      <c r="C221" s="29"/>
      <c r="D221" s="29"/>
      <c r="E221" s="29"/>
      <c r="F221" s="29"/>
      <c r="G221" s="29"/>
      <c r="H221" s="29"/>
      <c r="I221" s="29"/>
      <c r="J221" s="29"/>
      <c r="K221" s="29"/>
      <c r="L221" s="29"/>
      <c r="M221" s="29"/>
      <c r="N221" s="29"/>
      <c r="O221" s="29"/>
      <c r="P221" s="29"/>
      <c r="Q221" s="29"/>
      <c r="R221" s="29"/>
      <c r="S221" s="29"/>
    </row>
    <row r="222" spans="1:19" ht="12">
      <c r="A222" s="64"/>
      <c r="B222" s="29"/>
      <c r="C222" s="29"/>
      <c r="D222" s="29"/>
      <c r="E222" s="29"/>
      <c r="F222" s="29"/>
      <c r="G222" s="29"/>
      <c r="H222" s="29"/>
      <c r="I222" s="29"/>
      <c r="J222" s="29"/>
      <c r="K222" s="29"/>
      <c r="L222" s="29"/>
      <c r="M222" s="29"/>
      <c r="N222" s="29"/>
      <c r="O222" s="29"/>
      <c r="P222" s="29"/>
      <c r="Q222" s="29"/>
      <c r="R222" s="29"/>
      <c r="S222" s="29"/>
    </row>
    <row r="223" spans="1:19" ht="12">
      <c r="A223" s="64"/>
      <c r="B223" s="29"/>
      <c r="C223" s="29"/>
      <c r="D223" s="29"/>
      <c r="E223" s="29"/>
      <c r="F223" s="29"/>
      <c r="G223" s="29"/>
      <c r="H223" s="29"/>
      <c r="I223" s="29"/>
      <c r="J223" s="29"/>
      <c r="K223" s="29"/>
      <c r="L223" s="29"/>
      <c r="M223" s="29"/>
      <c r="N223" s="29"/>
      <c r="O223" s="29"/>
      <c r="P223" s="29"/>
      <c r="Q223" s="29"/>
      <c r="R223" s="29"/>
      <c r="S223" s="29"/>
    </row>
  </sheetData>
  <sheetProtection/>
  <mergeCells count="14">
    <mergeCell ref="H5:H6"/>
    <mergeCell ref="K5:K6"/>
    <mergeCell ref="A36:S36"/>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scale="68"/>
</worksheet>
</file>

<file path=xl/worksheets/sheet17.xml><?xml version="1.0" encoding="utf-8"?>
<worksheet xmlns="http://schemas.openxmlformats.org/spreadsheetml/2006/main" xmlns:r="http://schemas.openxmlformats.org/officeDocument/2006/relationships">
  <dimension ref="A1:BF65"/>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9.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135</v>
      </c>
      <c r="B2" s="39"/>
      <c r="C2" s="39"/>
      <c r="D2" s="39"/>
      <c r="E2" s="39"/>
      <c r="F2" s="39"/>
      <c r="G2" s="39"/>
      <c r="H2" s="39"/>
      <c r="I2" s="39"/>
      <c r="J2" s="39"/>
      <c r="K2" s="39"/>
      <c r="L2" s="39"/>
      <c r="M2" s="39"/>
      <c r="N2" s="39"/>
      <c r="O2" s="39"/>
      <c r="P2" s="39"/>
    </row>
    <row r="3" spans="1:19" ht="12" customHeight="1">
      <c r="A3" s="102" t="s">
        <v>63</v>
      </c>
      <c r="B3" s="94" t="s">
        <v>2</v>
      </c>
      <c r="C3" s="94"/>
      <c r="D3" s="94" t="s">
        <v>3</v>
      </c>
      <c r="E3" s="94"/>
      <c r="F3" s="94"/>
      <c r="G3" s="94"/>
      <c r="H3" s="94"/>
      <c r="I3" s="94"/>
      <c r="J3" s="94"/>
      <c r="K3" s="94"/>
      <c r="L3" s="94"/>
      <c r="M3" s="94"/>
      <c r="N3" s="94"/>
      <c r="O3" s="94"/>
      <c r="P3" s="94"/>
      <c r="Q3" s="94"/>
      <c r="R3" s="94"/>
      <c r="S3" s="94"/>
    </row>
    <row r="4" spans="1:19" ht="12" customHeight="1">
      <c r="A4" s="102"/>
      <c r="B4" s="94"/>
      <c r="C4" s="94"/>
      <c r="D4" s="94" t="s">
        <v>4</v>
      </c>
      <c r="E4" s="94"/>
      <c r="F4" s="94" t="s">
        <v>5</v>
      </c>
      <c r="G4" s="94"/>
      <c r="H4" s="94"/>
      <c r="I4" s="94" t="s">
        <v>6</v>
      </c>
      <c r="J4" s="94"/>
      <c r="K4" s="94"/>
      <c r="L4" s="94" t="s">
        <v>7</v>
      </c>
      <c r="M4" s="94"/>
      <c r="N4" s="94" t="s">
        <v>8</v>
      </c>
      <c r="O4" s="94"/>
      <c r="P4" s="94" t="s">
        <v>9</v>
      </c>
      <c r="Q4" s="94"/>
      <c r="R4" s="102" t="s">
        <v>10</v>
      </c>
      <c r="S4" s="102"/>
    </row>
    <row r="5" spans="1:19" ht="12" customHeight="1">
      <c r="A5" s="102"/>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1" t="s">
        <v>12</v>
      </c>
    </row>
    <row r="6" spans="1:19" ht="12" customHeight="1">
      <c r="A6" s="102"/>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3" t="s">
        <v>15</v>
      </c>
    </row>
    <row r="7" spans="1:19" s="9" customFormat="1" ht="12" customHeight="1">
      <c r="A7" s="26" t="s">
        <v>64</v>
      </c>
      <c r="B7" s="75">
        <v>13410</v>
      </c>
      <c r="C7" s="75">
        <v>215224388</v>
      </c>
      <c r="D7" s="75">
        <v>1349456</v>
      </c>
      <c r="E7" s="75">
        <v>838523810</v>
      </c>
      <c r="F7" s="75">
        <v>737979</v>
      </c>
      <c r="G7" s="75">
        <v>317984433</v>
      </c>
      <c r="H7" s="22">
        <v>1412829970134.62</v>
      </c>
      <c r="I7" s="75">
        <v>62769</v>
      </c>
      <c r="J7" s="75">
        <v>42345915</v>
      </c>
      <c r="K7" s="22">
        <v>117873967519.35</v>
      </c>
      <c r="L7" s="75">
        <v>271124</v>
      </c>
      <c r="M7" s="75">
        <v>164288351</v>
      </c>
      <c r="N7" s="75">
        <v>148359</v>
      </c>
      <c r="O7" s="75">
        <v>140511458</v>
      </c>
      <c r="P7" s="75">
        <v>23954</v>
      </c>
      <c r="Q7" s="75">
        <v>11458000</v>
      </c>
      <c r="R7" s="76">
        <v>105271</v>
      </c>
      <c r="S7" s="76">
        <v>161935653</v>
      </c>
    </row>
    <row r="8" spans="1:19" s="9" customFormat="1" ht="12" customHeight="1" hidden="1">
      <c r="A8" s="77" t="s">
        <v>134</v>
      </c>
      <c r="B8" s="78">
        <v>12826</v>
      </c>
      <c r="C8" s="78">
        <v>213578107</v>
      </c>
      <c r="D8" s="78">
        <v>1342243</v>
      </c>
      <c r="E8" s="78">
        <v>834192361</v>
      </c>
      <c r="F8" s="78">
        <v>736619</v>
      </c>
      <c r="G8" s="78">
        <v>317417647</v>
      </c>
      <c r="H8" s="25">
        <v>1412429168356.06</v>
      </c>
      <c r="I8" s="78">
        <v>62713</v>
      </c>
      <c r="J8" s="78">
        <v>42312563</v>
      </c>
      <c r="K8" s="25">
        <v>117853742028.17</v>
      </c>
      <c r="L8" s="78">
        <v>267216</v>
      </c>
      <c r="M8" s="78">
        <v>162435814</v>
      </c>
      <c r="N8" s="78">
        <v>147380</v>
      </c>
      <c r="O8" s="78">
        <v>140109904</v>
      </c>
      <c r="P8" s="78">
        <v>23879</v>
      </c>
      <c r="Q8" s="78">
        <v>11427293</v>
      </c>
      <c r="R8" s="79">
        <v>104436</v>
      </c>
      <c r="S8" s="79">
        <v>160489140</v>
      </c>
    </row>
    <row r="9" spans="1:19" s="9" customFormat="1" ht="12" customHeight="1">
      <c r="A9" s="77" t="s">
        <v>71</v>
      </c>
      <c r="B9" s="78">
        <v>12823</v>
      </c>
      <c r="C9" s="78">
        <v>213576989</v>
      </c>
      <c r="D9" s="78">
        <v>1169337</v>
      </c>
      <c r="E9" s="78">
        <v>802078089</v>
      </c>
      <c r="F9" s="78">
        <v>611889</v>
      </c>
      <c r="G9" s="78">
        <v>296278884</v>
      </c>
      <c r="H9" s="25">
        <v>908335259377.92</v>
      </c>
      <c r="I9" s="78">
        <v>56310</v>
      </c>
      <c r="J9" s="78">
        <v>41519178</v>
      </c>
      <c r="K9" s="25">
        <v>94707917251.86</v>
      </c>
      <c r="L9" s="78">
        <v>247833</v>
      </c>
      <c r="M9" s="78">
        <v>159181133</v>
      </c>
      <c r="N9" s="78">
        <v>132902</v>
      </c>
      <c r="O9" s="78">
        <v>137834789</v>
      </c>
      <c r="P9" s="78">
        <v>23011</v>
      </c>
      <c r="Q9" s="78">
        <v>11115529</v>
      </c>
      <c r="R9" s="79">
        <v>97392</v>
      </c>
      <c r="S9" s="79">
        <v>156148576</v>
      </c>
    </row>
    <row r="10" spans="1:47" ht="12" customHeight="1">
      <c r="A10" s="80" t="s">
        <v>105</v>
      </c>
      <c r="B10" s="81">
        <v>966</v>
      </c>
      <c r="C10" s="81">
        <v>82062629</v>
      </c>
      <c r="D10" s="81">
        <v>205028</v>
      </c>
      <c r="E10" s="81">
        <v>77772896</v>
      </c>
      <c r="F10" s="81">
        <v>132290</v>
      </c>
      <c r="G10" s="81">
        <v>37424367</v>
      </c>
      <c r="H10" s="82">
        <v>260720000565.98</v>
      </c>
      <c r="I10" s="81">
        <v>4751</v>
      </c>
      <c r="J10" s="81">
        <v>2488379</v>
      </c>
      <c r="K10" s="82">
        <v>11800244502.51</v>
      </c>
      <c r="L10" s="81">
        <v>38455</v>
      </c>
      <c r="M10" s="81">
        <v>20306735</v>
      </c>
      <c r="N10" s="81">
        <v>20550</v>
      </c>
      <c r="O10" s="81">
        <v>9382976</v>
      </c>
      <c r="P10" s="81">
        <v>1391</v>
      </c>
      <c r="Q10" s="81">
        <v>554785</v>
      </c>
      <c r="R10" s="83">
        <v>7591</v>
      </c>
      <c r="S10" s="83">
        <v>7615654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80" t="s">
        <v>106</v>
      </c>
      <c r="B11" s="81">
        <v>1188</v>
      </c>
      <c r="C11" s="81">
        <v>52098157</v>
      </c>
      <c r="D11" s="81">
        <v>32090</v>
      </c>
      <c r="E11" s="81">
        <v>25891454</v>
      </c>
      <c r="F11" s="81">
        <v>15072</v>
      </c>
      <c r="G11" s="81">
        <v>8462915</v>
      </c>
      <c r="H11" s="82">
        <v>22665659941.73</v>
      </c>
      <c r="I11" s="81">
        <v>1296</v>
      </c>
      <c r="J11" s="81">
        <v>648805</v>
      </c>
      <c r="K11" s="82">
        <v>1736503000.71</v>
      </c>
      <c r="L11" s="81">
        <v>5839</v>
      </c>
      <c r="M11" s="81">
        <v>4508095</v>
      </c>
      <c r="N11" s="81">
        <v>4352</v>
      </c>
      <c r="O11" s="81">
        <v>6144596</v>
      </c>
      <c r="P11" s="81">
        <v>3089</v>
      </c>
      <c r="Q11" s="81">
        <v>655797</v>
      </c>
      <c r="R11" s="83">
        <v>2442</v>
      </c>
      <c r="S11" s="83">
        <v>5471245</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80" t="s">
        <v>107</v>
      </c>
      <c r="B12" s="81">
        <v>1418</v>
      </c>
      <c r="C12" s="81">
        <v>62347287</v>
      </c>
      <c r="D12" s="81">
        <v>135167</v>
      </c>
      <c r="E12" s="81">
        <v>67496179</v>
      </c>
      <c r="F12" s="81">
        <v>78641</v>
      </c>
      <c r="G12" s="81">
        <v>35711981</v>
      </c>
      <c r="H12" s="82">
        <v>122200398079.62</v>
      </c>
      <c r="I12" s="81">
        <v>4165</v>
      </c>
      <c r="J12" s="81">
        <v>1267722</v>
      </c>
      <c r="K12" s="82">
        <v>7587967697.65</v>
      </c>
      <c r="L12" s="81">
        <v>25929</v>
      </c>
      <c r="M12" s="81">
        <v>9676469</v>
      </c>
      <c r="N12" s="81">
        <v>13693</v>
      </c>
      <c r="O12" s="81">
        <v>8817231</v>
      </c>
      <c r="P12" s="81">
        <v>2821</v>
      </c>
      <c r="Q12" s="81">
        <v>747051</v>
      </c>
      <c r="R12" s="83">
        <v>9918</v>
      </c>
      <c r="S12" s="83">
        <v>11275724</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80" t="s">
        <v>108</v>
      </c>
      <c r="B13" s="81">
        <v>627</v>
      </c>
      <c r="C13" s="81">
        <v>634501</v>
      </c>
      <c r="D13" s="81">
        <v>55409</v>
      </c>
      <c r="E13" s="81">
        <v>47347034</v>
      </c>
      <c r="F13" s="81">
        <v>26782</v>
      </c>
      <c r="G13" s="81">
        <v>15823073</v>
      </c>
      <c r="H13" s="82">
        <v>35603145817.84</v>
      </c>
      <c r="I13" s="81">
        <v>849</v>
      </c>
      <c r="J13" s="81">
        <v>686606</v>
      </c>
      <c r="K13" s="82">
        <v>972768212.65</v>
      </c>
      <c r="L13" s="81">
        <v>12705</v>
      </c>
      <c r="M13" s="81">
        <v>11009011</v>
      </c>
      <c r="N13" s="81">
        <v>6238</v>
      </c>
      <c r="O13" s="81">
        <v>7070011</v>
      </c>
      <c r="P13" s="81">
        <v>1803</v>
      </c>
      <c r="Q13" s="81">
        <v>1594350</v>
      </c>
      <c r="R13" s="83">
        <v>7032</v>
      </c>
      <c r="S13" s="83">
        <v>11163983</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80" t="s">
        <v>109</v>
      </c>
      <c r="B14" s="81">
        <v>1576</v>
      </c>
      <c r="C14" s="81">
        <v>4753574</v>
      </c>
      <c r="D14" s="81">
        <v>46564</v>
      </c>
      <c r="E14" s="81">
        <v>48668867</v>
      </c>
      <c r="F14" s="81">
        <v>18757</v>
      </c>
      <c r="G14" s="81">
        <v>15338004</v>
      </c>
      <c r="H14" s="82">
        <v>20971286297.7</v>
      </c>
      <c r="I14" s="81">
        <v>2279</v>
      </c>
      <c r="J14" s="81">
        <v>2120951</v>
      </c>
      <c r="K14" s="82">
        <v>3109443518.72</v>
      </c>
      <c r="L14" s="81">
        <v>13559</v>
      </c>
      <c r="M14" s="81">
        <v>11350082</v>
      </c>
      <c r="N14" s="81">
        <v>7056</v>
      </c>
      <c r="O14" s="81">
        <v>10930361</v>
      </c>
      <c r="P14" s="81">
        <v>780</v>
      </c>
      <c r="Q14" s="81">
        <v>169256</v>
      </c>
      <c r="R14" s="83">
        <v>4133</v>
      </c>
      <c r="S14" s="83">
        <v>8760213</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80" t="s">
        <v>110</v>
      </c>
      <c r="B15" s="81">
        <v>1051</v>
      </c>
      <c r="C15" s="81">
        <v>849259</v>
      </c>
      <c r="D15" s="81">
        <v>83834</v>
      </c>
      <c r="E15" s="81">
        <v>41394698</v>
      </c>
      <c r="F15" s="81">
        <v>45411</v>
      </c>
      <c r="G15" s="81">
        <v>15508980</v>
      </c>
      <c r="H15" s="82">
        <v>49561584322.93</v>
      </c>
      <c r="I15" s="81">
        <v>3318</v>
      </c>
      <c r="J15" s="81">
        <v>2429358</v>
      </c>
      <c r="K15" s="82">
        <v>5038014953.62</v>
      </c>
      <c r="L15" s="81">
        <v>15744</v>
      </c>
      <c r="M15" s="81">
        <v>8559387</v>
      </c>
      <c r="N15" s="81">
        <v>9642</v>
      </c>
      <c r="O15" s="81">
        <v>7156242</v>
      </c>
      <c r="P15" s="81">
        <v>1892</v>
      </c>
      <c r="Q15" s="81">
        <v>849192</v>
      </c>
      <c r="R15" s="83">
        <v>7827</v>
      </c>
      <c r="S15" s="83">
        <v>6891538</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80" t="s">
        <v>111</v>
      </c>
      <c r="B16" s="81">
        <v>766</v>
      </c>
      <c r="C16" s="81">
        <v>501112</v>
      </c>
      <c r="D16" s="81">
        <v>63996</v>
      </c>
      <c r="E16" s="81">
        <v>45792543</v>
      </c>
      <c r="F16" s="81">
        <v>24900</v>
      </c>
      <c r="G16" s="81">
        <v>12968759</v>
      </c>
      <c r="H16" s="82">
        <v>38570265082</v>
      </c>
      <c r="I16" s="81">
        <v>4486</v>
      </c>
      <c r="J16" s="81">
        <v>3406820</v>
      </c>
      <c r="K16" s="82">
        <v>9923171965.71</v>
      </c>
      <c r="L16" s="81">
        <v>17281</v>
      </c>
      <c r="M16" s="81">
        <v>12328737</v>
      </c>
      <c r="N16" s="81">
        <v>8710</v>
      </c>
      <c r="O16" s="81">
        <v>9903958</v>
      </c>
      <c r="P16" s="81">
        <v>810</v>
      </c>
      <c r="Q16" s="81">
        <v>128928</v>
      </c>
      <c r="R16" s="83">
        <v>7809</v>
      </c>
      <c r="S16" s="83">
        <v>7055341</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80" t="s">
        <v>112</v>
      </c>
      <c r="B17" s="81">
        <v>604</v>
      </c>
      <c r="C17" s="81">
        <v>2635793</v>
      </c>
      <c r="D17" s="81">
        <v>34166</v>
      </c>
      <c r="E17" s="81">
        <v>47551507</v>
      </c>
      <c r="F17" s="81">
        <v>13057</v>
      </c>
      <c r="G17" s="81">
        <v>13121363</v>
      </c>
      <c r="H17" s="82">
        <v>14462945038.41</v>
      </c>
      <c r="I17" s="81">
        <v>2101</v>
      </c>
      <c r="J17" s="81">
        <v>2545933</v>
      </c>
      <c r="K17" s="82">
        <v>2513860449.91</v>
      </c>
      <c r="L17" s="81">
        <v>8343</v>
      </c>
      <c r="M17" s="81">
        <v>9401342</v>
      </c>
      <c r="N17" s="81">
        <v>4578</v>
      </c>
      <c r="O17" s="81">
        <v>8120596</v>
      </c>
      <c r="P17" s="81">
        <v>949</v>
      </c>
      <c r="Q17" s="81">
        <v>392497</v>
      </c>
      <c r="R17" s="83">
        <v>5138</v>
      </c>
      <c r="S17" s="83">
        <v>13969776</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80" t="s">
        <v>113</v>
      </c>
      <c r="B18" s="81">
        <v>697</v>
      </c>
      <c r="C18" s="81">
        <v>1391146</v>
      </c>
      <c r="D18" s="81">
        <v>48175</v>
      </c>
      <c r="E18" s="81">
        <v>41997443</v>
      </c>
      <c r="F18" s="81">
        <v>16342</v>
      </c>
      <c r="G18" s="81">
        <v>11384175</v>
      </c>
      <c r="H18" s="82">
        <v>17232894360.23</v>
      </c>
      <c r="I18" s="81">
        <v>2659</v>
      </c>
      <c r="J18" s="81">
        <v>3160942</v>
      </c>
      <c r="K18" s="82">
        <v>3969030093.5</v>
      </c>
      <c r="L18" s="81">
        <v>15373</v>
      </c>
      <c r="M18" s="81">
        <v>10565190</v>
      </c>
      <c r="N18" s="81">
        <v>8421</v>
      </c>
      <c r="O18" s="81">
        <v>11906129</v>
      </c>
      <c r="P18" s="81">
        <v>655</v>
      </c>
      <c r="Q18" s="81">
        <v>211376</v>
      </c>
      <c r="R18" s="83">
        <v>4725</v>
      </c>
      <c r="S18" s="83">
        <v>4769631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80" t="s">
        <v>114</v>
      </c>
      <c r="B19" s="81">
        <v>518</v>
      </c>
      <c r="C19" s="81">
        <v>980645</v>
      </c>
      <c r="D19" s="81">
        <v>40792</v>
      </c>
      <c r="E19" s="81">
        <v>40138360</v>
      </c>
      <c r="F19" s="81">
        <v>14847</v>
      </c>
      <c r="G19" s="81">
        <v>8929538</v>
      </c>
      <c r="H19" s="82">
        <v>11472589385.93</v>
      </c>
      <c r="I19" s="81">
        <v>1759</v>
      </c>
      <c r="J19" s="81">
        <v>2702293</v>
      </c>
      <c r="K19" s="82">
        <v>2274198342.6</v>
      </c>
      <c r="L19" s="81">
        <v>11914</v>
      </c>
      <c r="M19" s="81">
        <v>8224046</v>
      </c>
      <c r="N19" s="81">
        <v>6144</v>
      </c>
      <c r="O19" s="81">
        <v>10866174</v>
      </c>
      <c r="P19" s="81">
        <v>1226</v>
      </c>
      <c r="Q19" s="81">
        <v>1064148</v>
      </c>
      <c r="R19" s="83">
        <v>4902</v>
      </c>
      <c r="S19" s="83">
        <v>8352161</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80" t="s">
        <v>115</v>
      </c>
      <c r="B20" s="81">
        <v>612</v>
      </c>
      <c r="C20" s="81">
        <v>753301</v>
      </c>
      <c r="D20" s="81">
        <v>85186</v>
      </c>
      <c r="E20" s="81">
        <v>65399008</v>
      </c>
      <c r="F20" s="81">
        <v>33192</v>
      </c>
      <c r="G20" s="81">
        <v>20020014</v>
      </c>
      <c r="H20" s="82">
        <v>47454916848.49</v>
      </c>
      <c r="I20" s="81">
        <v>6520</v>
      </c>
      <c r="J20" s="81">
        <v>5762965</v>
      </c>
      <c r="K20" s="82">
        <v>11647008773.23</v>
      </c>
      <c r="L20" s="81">
        <v>25159</v>
      </c>
      <c r="M20" s="81">
        <v>14170075</v>
      </c>
      <c r="N20" s="81">
        <v>10179</v>
      </c>
      <c r="O20" s="81">
        <v>13402141</v>
      </c>
      <c r="P20" s="81">
        <v>3206</v>
      </c>
      <c r="Q20" s="81">
        <v>2713620</v>
      </c>
      <c r="R20" s="83">
        <v>6930</v>
      </c>
      <c r="S20" s="83">
        <v>9330193</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80" t="s">
        <v>116</v>
      </c>
      <c r="B21" s="81">
        <v>711</v>
      </c>
      <c r="C21" s="81">
        <v>687823</v>
      </c>
      <c r="D21" s="81">
        <v>69343</v>
      </c>
      <c r="E21" s="81">
        <v>48265783</v>
      </c>
      <c r="F21" s="81">
        <v>34067</v>
      </c>
      <c r="G21" s="81">
        <v>17562236</v>
      </c>
      <c r="H21" s="82">
        <v>58119919578.83</v>
      </c>
      <c r="I21" s="81">
        <v>5385</v>
      </c>
      <c r="J21" s="81">
        <v>3449295</v>
      </c>
      <c r="K21" s="82">
        <v>9689922113.57</v>
      </c>
      <c r="L21" s="81">
        <v>14408</v>
      </c>
      <c r="M21" s="81">
        <v>8538539</v>
      </c>
      <c r="N21" s="81">
        <v>7050</v>
      </c>
      <c r="O21" s="81">
        <v>7582623</v>
      </c>
      <c r="P21" s="81">
        <v>1037</v>
      </c>
      <c r="Q21" s="81">
        <v>385801</v>
      </c>
      <c r="R21" s="83">
        <v>7396</v>
      </c>
      <c r="S21" s="83">
        <v>10747289</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80" t="s">
        <v>117</v>
      </c>
      <c r="B22" s="81">
        <v>729</v>
      </c>
      <c r="C22" s="81">
        <v>958933</v>
      </c>
      <c r="D22" s="81">
        <v>52748</v>
      </c>
      <c r="E22" s="81">
        <v>77284744</v>
      </c>
      <c r="F22" s="81">
        <v>22285</v>
      </c>
      <c r="G22" s="81">
        <v>22574473</v>
      </c>
      <c r="H22" s="82">
        <v>23102541438</v>
      </c>
      <c r="I22" s="81">
        <v>5124</v>
      </c>
      <c r="J22" s="81">
        <v>6864510</v>
      </c>
      <c r="K22" s="82">
        <v>7149725198.22</v>
      </c>
      <c r="L22" s="81">
        <v>12331</v>
      </c>
      <c r="M22" s="81">
        <v>12250492</v>
      </c>
      <c r="N22" s="81">
        <v>6039</v>
      </c>
      <c r="O22" s="81">
        <v>10645119</v>
      </c>
      <c r="P22" s="81">
        <v>547</v>
      </c>
      <c r="Q22" s="81">
        <v>322092</v>
      </c>
      <c r="R22" s="83">
        <v>6422</v>
      </c>
      <c r="S22" s="83">
        <v>24628058</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80" t="s">
        <v>118</v>
      </c>
      <c r="B23" s="81">
        <v>306</v>
      </c>
      <c r="C23" s="81">
        <v>1049120</v>
      </c>
      <c r="D23" s="81">
        <v>14217</v>
      </c>
      <c r="E23" s="81">
        <v>30346421</v>
      </c>
      <c r="F23" s="81">
        <v>6469</v>
      </c>
      <c r="G23" s="81">
        <v>7810837</v>
      </c>
      <c r="H23" s="82">
        <v>5800234188.56</v>
      </c>
      <c r="I23" s="81">
        <v>771</v>
      </c>
      <c r="J23" s="81">
        <v>1283431</v>
      </c>
      <c r="K23" s="82">
        <v>1031229963.99</v>
      </c>
      <c r="L23" s="81">
        <v>2235</v>
      </c>
      <c r="M23" s="81">
        <v>4201300</v>
      </c>
      <c r="N23" s="81">
        <v>2278</v>
      </c>
      <c r="O23" s="81">
        <v>5300943</v>
      </c>
      <c r="P23" s="81">
        <v>182</v>
      </c>
      <c r="Q23" s="81">
        <v>46080</v>
      </c>
      <c r="R23" s="83">
        <v>2282</v>
      </c>
      <c r="S23" s="83">
        <v>11703831</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80" t="s">
        <v>119</v>
      </c>
      <c r="B24" s="81">
        <v>570</v>
      </c>
      <c r="C24" s="81">
        <v>1383233</v>
      </c>
      <c r="D24" s="81">
        <v>22701</v>
      </c>
      <c r="E24" s="81">
        <v>32759825</v>
      </c>
      <c r="F24" s="81">
        <v>11685</v>
      </c>
      <c r="G24" s="81">
        <v>9212927</v>
      </c>
      <c r="H24" s="82">
        <v>13844584314.53</v>
      </c>
      <c r="I24" s="81">
        <v>1110</v>
      </c>
      <c r="J24" s="81">
        <v>687981</v>
      </c>
      <c r="K24" s="82">
        <v>980958049.41</v>
      </c>
      <c r="L24" s="81">
        <v>3754</v>
      </c>
      <c r="M24" s="81">
        <v>7649404</v>
      </c>
      <c r="N24" s="81">
        <v>2913</v>
      </c>
      <c r="O24" s="81">
        <v>5861262</v>
      </c>
      <c r="P24" s="81">
        <v>303</v>
      </c>
      <c r="Q24" s="81">
        <v>179699</v>
      </c>
      <c r="R24" s="83">
        <v>2936</v>
      </c>
      <c r="S24" s="83">
        <v>9168553</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80" t="s">
        <v>120</v>
      </c>
      <c r="B25" s="81">
        <v>444</v>
      </c>
      <c r="C25" s="81">
        <v>265447</v>
      </c>
      <c r="D25" s="81">
        <v>9569</v>
      </c>
      <c r="E25" s="81">
        <v>3177313</v>
      </c>
      <c r="F25" s="81">
        <v>2245</v>
      </c>
      <c r="G25" s="81">
        <v>658897</v>
      </c>
      <c r="H25" s="82">
        <v>821392060.35</v>
      </c>
      <c r="I25" s="81">
        <v>174</v>
      </c>
      <c r="J25" s="81">
        <v>39859</v>
      </c>
      <c r="K25" s="82">
        <v>57200024.59</v>
      </c>
      <c r="L25" s="81">
        <v>4658</v>
      </c>
      <c r="M25" s="81">
        <v>1261817</v>
      </c>
      <c r="N25" s="81">
        <v>985</v>
      </c>
      <c r="O25" s="81">
        <v>325460</v>
      </c>
      <c r="P25" s="81">
        <v>426</v>
      </c>
      <c r="Q25" s="81">
        <v>49386</v>
      </c>
      <c r="R25" s="83">
        <v>1081</v>
      </c>
      <c r="S25" s="83">
        <v>841895</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80" t="s">
        <v>121</v>
      </c>
      <c r="B26" s="81">
        <v>10</v>
      </c>
      <c r="C26" s="81">
        <v>10734</v>
      </c>
      <c r="D26" s="81">
        <v>22105</v>
      </c>
      <c r="E26" s="81">
        <v>4737571</v>
      </c>
      <c r="F26" s="81">
        <v>15620</v>
      </c>
      <c r="G26" s="81">
        <v>3141192</v>
      </c>
      <c r="H26" s="82">
        <v>9472940600.36</v>
      </c>
      <c r="I26" s="81">
        <v>1593</v>
      </c>
      <c r="J26" s="81">
        <v>231551</v>
      </c>
      <c r="K26" s="82">
        <v>1143095729.92</v>
      </c>
      <c r="L26" s="81">
        <v>2634</v>
      </c>
      <c r="M26" s="81">
        <v>679988</v>
      </c>
      <c r="N26" s="81">
        <v>1382</v>
      </c>
      <c r="O26" s="81">
        <v>323617</v>
      </c>
      <c r="P26" s="81">
        <v>82</v>
      </c>
      <c r="Q26" s="81">
        <v>21836</v>
      </c>
      <c r="R26" s="83">
        <v>794</v>
      </c>
      <c r="S26" s="83">
        <v>339387</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80" t="s">
        <v>122</v>
      </c>
      <c r="B27" s="81">
        <v>3</v>
      </c>
      <c r="C27" s="81">
        <v>180575</v>
      </c>
      <c r="D27" s="81">
        <v>23512</v>
      </c>
      <c r="E27" s="81">
        <v>5483351</v>
      </c>
      <c r="F27" s="81">
        <v>14205</v>
      </c>
      <c r="G27" s="81">
        <v>2872072</v>
      </c>
      <c r="H27" s="82">
        <v>19281696574.9</v>
      </c>
      <c r="I27" s="81">
        <v>479</v>
      </c>
      <c r="J27" s="81">
        <v>71123</v>
      </c>
      <c r="K27" s="82">
        <v>732335216.54</v>
      </c>
      <c r="L27" s="81">
        <v>4676</v>
      </c>
      <c r="M27" s="81">
        <v>1023836</v>
      </c>
      <c r="N27" s="81">
        <v>2508</v>
      </c>
      <c r="O27" s="81">
        <v>744135</v>
      </c>
      <c r="P27" s="81">
        <v>239</v>
      </c>
      <c r="Q27" s="81">
        <v>11064</v>
      </c>
      <c r="R27" s="83">
        <v>1405</v>
      </c>
      <c r="S27" s="83">
        <v>761121</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80" t="s">
        <v>123</v>
      </c>
      <c r="B28" s="81">
        <v>12</v>
      </c>
      <c r="C28" s="81">
        <v>8126</v>
      </c>
      <c r="D28" s="81">
        <v>67664</v>
      </c>
      <c r="E28" s="81">
        <v>21559411</v>
      </c>
      <c r="F28" s="81">
        <v>50500</v>
      </c>
      <c r="G28" s="81">
        <v>15501299</v>
      </c>
      <c r="H28" s="82">
        <v>66751478194.36</v>
      </c>
      <c r="I28" s="81">
        <v>2879</v>
      </c>
      <c r="J28" s="81">
        <v>783481</v>
      </c>
      <c r="K28" s="82">
        <v>4337075657.39</v>
      </c>
      <c r="L28" s="81">
        <v>4784</v>
      </c>
      <c r="M28" s="81">
        <v>1053456</v>
      </c>
      <c r="N28" s="81">
        <v>5189</v>
      </c>
      <c r="O28" s="81">
        <v>1797833</v>
      </c>
      <c r="P28" s="81">
        <v>968</v>
      </c>
      <c r="Q28" s="81">
        <v>917874</v>
      </c>
      <c r="R28" s="83">
        <v>3344</v>
      </c>
      <c r="S28" s="83">
        <v>1505467</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80" t="s">
        <v>124</v>
      </c>
      <c r="B29" s="81">
        <v>4</v>
      </c>
      <c r="C29" s="81">
        <v>10439</v>
      </c>
      <c r="D29" s="81">
        <v>13890</v>
      </c>
      <c r="E29" s="81">
        <v>3196392</v>
      </c>
      <c r="F29" s="81">
        <v>8638</v>
      </c>
      <c r="G29" s="81">
        <v>1387863</v>
      </c>
      <c r="H29" s="82">
        <v>13521739012.78</v>
      </c>
      <c r="I29" s="81">
        <v>727</v>
      </c>
      <c r="J29" s="81">
        <v>193709</v>
      </c>
      <c r="K29" s="82">
        <v>1454896343.76</v>
      </c>
      <c r="L29" s="81">
        <v>1956</v>
      </c>
      <c r="M29" s="81">
        <v>590693</v>
      </c>
      <c r="N29" s="81">
        <v>1201</v>
      </c>
      <c r="O29" s="81">
        <v>572395</v>
      </c>
      <c r="P29" s="81">
        <v>371</v>
      </c>
      <c r="Q29" s="81">
        <v>63051</v>
      </c>
      <c r="R29" s="83">
        <v>997</v>
      </c>
      <c r="S29" s="83">
        <v>388680</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47" ht="12" customHeight="1">
      <c r="A30" s="80" t="s">
        <v>125</v>
      </c>
      <c r="B30" s="81">
        <v>11</v>
      </c>
      <c r="C30" s="81">
        <v>15154</v>
      </c>
      <c r="D30" s="81">
        <v>43181</v>
      </c>
      <c r="E30" s="81">
        <v>25817291</v>
      </c>
      <c r="F30" s="81">
        <v>26884</v>
      </c>
      <c r="G30" s="81">
        <v>20863920</v>
      </c>
      <c r="H30" s="82">
        <v>56703047674.39</v>
      </c>
      <c r="I30" s="81">
        <v>3885</v>
      </c>
      <c r="J30" s="81">
        <v>693463</v>
      </c>
      <c r="K30" s="82">
        <v>7559267443.67</v>
      </c>
      <c r="L30" s="81">
        <v>6096</v>
      </c>
      <c r="M30" s="81">
        <v>1832440</v>
      </c>
      <c r="N30" s="81">
        <v>3794</v>
      </c>
      <c r="O30" s="81">
        <v>980988</v>
      </c>
      <c r="P30" s="81">
        <v>234</v>
      </c>
      <c r="Q30" s="81">
        <v>37645</v>
      </c>
      <c r="R30" s="83">
        <v>2288</v>
      </c>
      <c r="S30" s="83">
        <v>1408835</v>
      </c>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19" s="9" customFormat="1" ht="12" customHeight="1">
      <c r="A31" s="77" t="s">
        <v>126</v>
      </c>
      <c r="B31" s="78">
        <v>1</v>
      </c>
      <c r="C31" s="78">
        <v>15</v>
      </c>
      <c r="D31" s="78">
        <v>120958</v>
      </c>
      <c r="E31" s="78">
        <v>20092278</v>
      </c>
      <c r="F31" s="78">
        <v>87599</v>
      </c>
      <c r="G31" s="78">
        <v>12726311</v>
      </c>
      <c r="H31" s="25">
        <v>420731158110.61</v>
      </c>
      <c r="I31" s="78">
        <v>2089</v>
      </c>
      <c r="J31" s="78">
        <v>343809</v>
      </c>
      <c r="K31" s="25">
        <v>13649045106.42</v>
      </c>
      <c r="L31" s="78">
        <v>13986</v>
      </c>
      <c r="M31" s="78">
        <v>2848185</v>
      </c>
      <c r="N31" s="78">
        <v>11208</v>
      </c>
      <c r="O31" s="78">
        <v>1810804</v>
      </c>
      <c r="P31" s="78">
        <v>622</v>
      </c>
      <c r="Q31" s="78">
        <v>198651</v>
      </c>
      <c r="R31" s="79">
        <v>5454</v>
      </c>
      <c r="S31" s="79">
        <v>2164517</v>
      </c>
    </row>
    <row r="32" spans="1:19" s="9" customFormat="1" ht="12" customHeight="1">
      <c r="A32" s="77" t="s">
        <v>127</v>
      </c>
      <c r="B32" s="78">
        <v>2</v>
      </c>
      <c r="C32" s="78">
        <v>1103</v>
      </c>
      <c r="D32" s="78">
        <v>51948</v>
      </c>
      <c r="E32" s="78">
        <v>12021994</v>
      </c>
      <c r="F32" s="78">
        <v>37131</v>
      </c>
      <c r="G32" s="78">
        <v>8412452</v>
      </c>
      <c r="H32" s="25">
        <v>83362750867.53</v>
      </c>
      <c r="I32" s="78">
        <v>4314</v>
      </c>
      <c r="J32" s="78">
        <v>449576</v>
      </c>
      <c r="K32" s="25">
        <v>9496779669.89</v>
      </c>
      <c r="L32" s="78">
        <v>5397</v>
      </c>
      <c r="M32" s="78">
        <v>406496</v>
      </c>
      <c r="N32" s="78">
        <v>3270</v>
      </c>
      <c r="O32" s="78">
        <v>464310</v>
      </c>
      <c r="P32" s="78">
        <v>246</v>
      </c>
      <c r="Q32" s="78">
        <v>113114</v>
      </c>
      <c r="R32" s="79">
        <v>1590</v>
      </c>
      <c r="S32" s="79">
        <v>2176047</v>
      </c>
    </row>
    <row r="33" spans="1:19" s="9" customFormat="1" ht="12" customHeight="1">
      <c r="A33" s="77" t="s">
        <v>86</v>
      </c>
      <c r="B33" s="78">
        <v>584</v>
      </c>
      <c r="C33" s="78">
        <v>1646280</v>
      </c>
      <c r="D33" s="78">
        <v>7213</v>
      </c>
      <c r="E33" s="78">
        <v>4331449</v>
      </c>
      <c r="F33" s="78">
        <v>1360</v>
      </c>
      <c r="G33" s="78">
        <v>566786</v>
      </c>
      <c r="H33" s="25">
        <v>400801778.57</v>
      </c>
      <c r="I33" s="78">
        <v>56</v>
      </c>
      <c r="J33" s="78">
        <v>33352</v>
      </c>
      <c r="K33" s="25">
        <v>20225491.18</v>
      </c>
      <c r="L33" s="78">
        <v>3908</v>
      </c>
      <c r="M33" s="78">
        <v>1852537</v>
      </c>
      <c r="N33" s="78">
        <v>979</v>
      </c>
      <c r="O33" s="78">
        <v>401554</v>
      </c>
      <c r="P33" s="78">
        <v>75</v>
      </c>
      <c r="Q33" s="78">
        <v>30706</v>
      </c>
      <c r="R33" s="79">
        <v>835</v>
      </c>
      <c r="S33" s="79">
        <v>1446513</v>
      </c>
    </row>
    <row r="34" spans="1:58" ht="12" customHeight="1">
      <c r="A34" s="80" t="s">
        <v>128</v>
      </c>
      <c r="B34" s="52">
        <v>5</v>
      </c>
      <c r="C34" s="52">
        <v>6034</v>
      </c>
      <c r="D34" s="81">
        <v>6645</v>
      </c>
      <c r="E34" s="81">
        <v>4166208</v>
      </c>
      <c r="F34" s="81">
        <v>1159</v>
      </c>
      <c r="G34" s="81">
        <v>511528</v>
      </c>
      <c r="H34" s="82">
        <v>372179390.32</v>
      </c>
      <c r="I34" s="81">
        <v>56</v>
      </c>
      <c r="J34" s="81">
        <v>33352</v>
      </c>
      <c r="K34" s="82">
        <v>20225491.18</v>
      </c>
      <c r="L34" s="81">
        <v>3666</v>
      </c>
      <c r="M34" s="81">
        <v>1800278</v>
      </c>
      <c r="N34" s="81">
        <v>909</v>
      </c>
      <c r="O34" s="81">
        <v>393958</v>
      </c>
      <c r="P34" s="81">
        <v>67</v>
      </c>
      <c r="Q34" s="81">
        <v>27340</v>
      </c>
      <c r="R34" s="83">
        <v>788</v>
      </c>
      <c r="S34" s="83">
        <v>1399751</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58" ht="12" customHeight="1">
      <c r="A35" s="80" t="s">
        <v>129</v>
      </c>
      <c r="B35" s="81">
        <v>579</v>
      </c>
      <c r="C35" s="81">
        <v>1640246</v>
      </c>
      <c r="D35" s="81">
        <v>568</v>
      </c>
      <c r="E35" s="81">
        <v>165241</v>
      </c>
      <c r="F35" s="81">
        <v>201</v>
      </c>
      <c r="G35" s="81">
        <v>55259</v>
      </c>
      <c r="H35" s="82">
        <v>28622388.25</v>
      </c>
      <c r="I35" s="81">
        <v>0</v>
      </c>
      <c r="J35" s="81">
        <v>0</v>
      </c>
      <c r="K35" s="82"/>
      <c r="L35" s="81">
        <v>242</v>
      </c>
      <c r="M35" s="81">
        <v>52258</v>
      </c>
      <c r="N35" s="81">
        <v>70</v>
      </c>
      <c r="O35" s="81">
        <v>7596</v>
      </c>
      <c r="P35" s="52">
        <v>8</v>
      </c>
      <c r="Q35" s="52">
        <v>3366</v>
      </c>
      <c r="R35" s="83">
        <v>47</v>
      </c>
      <c r="S35" s="83">
        <v>46761</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row>
    <row r="36" spans="1:19" ht="12" customHeight="1">
      <c r="A36" s="103" t="s">
        <v>89</v>
      </c>
      <c r="B36" s="103"/>
      <c r="C36" s="103"/>
      <c r="D36" s="103"/>
      <c r="E36" s="103"/>
      <c r="F36" s="103"/>
      <c r="G36" s="103"/>
      <c r="H36" s="103"/>
      <c r="I36" s="103"/>
      <c r="J36" s="103"/>
      <c r="K36" s="103"/>
      <c r="L36" s="103"/>
      <c r="M36" s="103"/>
      <c r="N36" s="103"/>
      <c r="O36" s="103"/>
      <c r="P36" s="103"/>
      <c r="Q36" s="103"/>
      <c r="R36" s="103"/>
      <c r="S36" s="103"/>
    </row>
    <row r="37" spans="1:19" ht="12">
      <c r="A37" s="28" t="s">
        <v>59</v>
      </c>
      <c r="B37" s="29"/>
      <c r="C37" s="29"/>
      <c r="D37" s="29"/>
      <c r="E37" s="29"/>
      <c r="F37" s="29"/>
      <c r="G37" s="29"/>
      <c r="H37" s="29"/>
      <c r="I37" s="29"/>
      <c r="J37" s="29"/>
      <c r="K37" s="29"/>
      <c r="L37" s="29"/>
      <c r="M37" s="29"/>
      <c r="N37" s="29"/>
      <c r="O37" s="29"/>
      <c r="P37" s="29"/>
      <c r="Q37" s="29"/>
      <c r="R37" s="29"/>
      <c r="S37" s="29"/>
    </row>
    <row r="38" spans="1:19" ht="12">
      <c r="A38" s="64"/>
      <c r="H38" s="84"/>
      <c r="I38" s="29"/>
      <c r="J38" s="29"/>
      <c r="K38" s="29"/>
      <c r="L38" s="29"/>
      <c r="M38" s="29"/>
      <c r="N38" s="29"/>
      <c r="O38" s="29"/>
      <c r="P38" s="29"/>
      <c r="Q38" s="29"/>
      <c r="R38" s="29"/>
      <c r="S38" s="29"/>
    </row>
    <row r="39" spans="1:19" ht="12">
      <c r="A39" s="64"/>
      <c r="H39" s="84"/>
      <c r="I39" s="29"/>
      <c r="J39" s="29"/>
      <c r="K39" s="29"/>
      <c r="L39" s="29"/>
      <c r="M39" s="29"/>
      <c r="N39" s="29"/>
      <c r="O39" s="29"/>
      <c r="P39" s="29"/>
      <c r="Q39" s="29"/>
      <c r="R39" s="29"/>
      <c r="S39" s="29"/>
    </row>
    <row r="40" spans="1:19" ht="12">
      <c r="A40" s="64"/>
      <c r="H40" s="84"/>
      <c r="I40" s="29"/>
      <c r="J40" s="29"/>
      <c r="K40" s="29"/>
      <c r="L40" s="29"/>
      <c r="M40" s="29"/>
      <c r="N40" s="29"/>
      <c r="O40" s="29"/>
      <c r="P40" s="29"/>
      <c r="Q40" s="29"/>
      <c r="R40" s="29"/>
      <c r="S40" s="29"/>
    </row>
    <row r="41" spans="1:19" ht="12">
      <c r="A41" s="64"/>
      <c r="H41" s="84"/>
      <c r="I41" s="29"/>
      <c r="J41" s="29"/>
      <c r="K41" s="29"/>
      <c r="L41" s="29"/>
      <c r="M41" s="29"/>
      <c r="N41" s="29"/>
      <c r="O41" s="29"/>
      <c r="P41" s="29"/>
      <c r="Q41" s="29"/>
      <c r="R41" s="29"/>
      <c r="S41" s="29"/>
    </row>
    <row r="42" spans="8:11" ht="12">
      <c r="H42" s="84"/>
      <c r="K42" s="84"/>
    </row>
    <row r="43" spans="8:11" ht="12">
      <c r="H43" s="84"/>
      <c r="K43" s="84"/>
    </row>
    <row r="44" spans="8:11" ht="12">
      <c r="H44" s="84"/>
      <c r="K44" s="84"/>
    </row>
    <row r="45" spans="8:11" ht="12">
      <c r="H45" s="84"/>
      <c r="K45" s="84"/>
    </row>
    <row r="46" spans="8:11" ht="12">
      <c r="H46" s="84"/>
      <c r="K46" s="84"/>
    </row>
    <row r="47" spans="8:11" ht="12">
      <c r="H47" s="84"/>
      <c r="K47" s="84"/>
    </row>
    <row r="48" spans="8:11" ht="12">
      <c r="H48" s="84"/>
      <c r="K48" s="84"/>
    </row>
    <row r="49" spans="8:11" ht="12">
      <c r="H49" s="84"/>
      <c r="K49" s="84"/>
    </row>
    <row r="50" spans="8:11" ht="12">
      <c r="H50" s="84"/>
      <c r="K50" s="84"/>
    </row>
    <row r="51" spans="8:11" ht="12">
      <c r="H51" s="84"/>
      <c r="K51" s="84"/>
    </row>
    <row r="52" spans="8:11" ht="12">
      <c r="H52" s="84"/>
      <c r="K52" s="84"/>
    </row>
    <row r="53" spans="8:11" ht="12">
      <c r="H53" s="84"/>
      <c r="K53" s="84"/>
    </row>
    <row r="54" spans="8:11" ht="12">
      <c r="H54" s="84"/>
      <c r="K54" s="84"/>
    </row>
    <row r="55" spans="8:11" ht="12">
      <c r="H55" s="84"/>
      <c r="K55" s="84"/>
    </row>
    <row r="56" spans="8:11" ht="12">
      <c r="H56" s="84"/>
      <c r="K56" s="84"/>
    </row>
    <row r="57" spans="8:11" ht="12">
      <c r="H57" s="84"/>
      <c r="K57" s="84"/>
    </row>
    <row r="58" spans="8:11" ht="12">
      <c r="H58" s="84"/>
      <c r="K58" s="84"/>
    </row>
    <row r="59" spans="8:11" ht="12">
      <c r="H59" s="84"/>
      <c r="K59" s="84"/>
    </row>
    <row r="60" spans="8:11" ht="12">
      <c r="H60" s="84"/>
      <c r="K60" s="84"/>
    </row>
    <row r="61" spans="8:11" ht="12">
      <c r="H61" s="84"/>
      <c r="K61" s="84"/>
    </row>
    <row r="62" spans="8:11" ht="12">
      <c r="H62" s="84"/>
      <c r="K62" s="84"/>
    </row>
    <row r="63" spans="8:11" ht="12">
      <c r="H63" s="84"/>
      <c r="K63" s="84"/>
    </row>
    <row r="64" spans="8:11" ht="12">
      <c r="H64" s="84"/>
      <c r="K64" s="84"/>
    </row>
    <row r="65" ht="12">
      <c r="H65" s="84"/>
    </row>
  </sheetData>
  <sheetProtection/>
  <mergeCells count="14">
    <mergeCell ref="H5:H6"/>
    <mergeCell ref="K5:K6"/>
    <mergeCell ref="A36:S36"/>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xl/worksheets/sheet18.xml><?xml version="1.0" encoding="utf-8"?>
<worksheet xmlns="http://schemas.openxmlformats.org/spreadsheetml/2006/main" xmlns:r="http://schemas.openxmlformats.org/officeDocument/2006/relationships">
  <dimension ref="A1:BB42"/>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 min="16" max="16" width="9.16015625" style="0" customWidth="1"/>
  </cols>
  <sheetData>
    <row r="1" spans="1:15" ht="16.5" customHeight="1">
      <c r="A1" s="100" t="s">
        <v>0</v>
      </c>
      <c r="B1" s="100"/>
      <c r="C1" s="100"/>
      <c r="D1" s="100"/>
      <c r="E1" s="100"/>
      <c r="F1" s="100"/>
      <c r="G1" s="100"/>
      <c r="H1" s="100"/>
      <c r="I1" s="100"/>
      <c r="J1" s="100"/>
      <c r="K1" s="100"/>
      <c r="L1" s="100"/>
      <c r="M1" s="100"/>
      <c r="N1" s="100"/>
      <c r="O1" s="100"/>
    </row>
    <row r="2" spans="1:12" s="40" customFormat="1" ht="11.25" customHeight="1">
      <c r="A2" s="38" t="s">
        <v>136</v>
      </c>
      <c r="B2" s="39"/>
      <c r="C2" s="39"/>
      <c r="D2" s="39"/>
      <c r="E2" s="39"/>
      <c r="F2" s="39"/>
      <c r="G2" s="39"/>
      <c r="H2" s="39"/>
      <c r="I2" s="39"/>
      <c r="J2" s="39"/>
      <c r="K2" s="39"/>
      <c r="L2" s="39"/>
    </row>
    <row r="3" spans="1:15" ht="12" customHeight="1">
      <c r="A3" s="102" t="s">
        <v>63</v>
      </c>
      <c r="B3" s="94" t="s">
        <v>2</v>
      </c>
      <c r="C3" s="94"/>
      <c r="D3" s="94" t="s">
        <v>137</v>
      </c>
      <c r="E3" s="94"/>
      <c r="F3" s="94"/>
      <c r="G3" s="94"/>
      <c r="H3" s="94"/>
      <c r="I3" s="94"/>
      <c r="J3" s="94"/>
      <c r="K3" s="94"/>
      <c r="L3" s="94"/>
      <c r="M3" s="94"/>
      <c r="N3" s="94"/>
      <c r="O3" s="94"/>
    </row>
    <row r="4" spans="1:15" ht="12" customHeight="1">
      <c r="A4" s="102"/>
      <c r="B4" s="94"/>
      <c r="C4" s="94"/>
      <c r="D4" s="94" t="s">
        <v>4</v>
      </c>
      <c r="E4" s="94"/>
      <c r="F4" s="94" t="s">
        <v>5</v>
      </c>
      <c r="G4" s="94"/>
      <c r="H4" s="94" t="s">
        <v>7</v>
      </c>
      <c r="I4" s="94"/>
      <c r="J4" s="94" t="s">
        <v>8</v>
      </c>
      <c r="K4" s="94"/>
      <c r="L4" s="94" t="s">
        <v>9</v>
      </c>
      <c r="M4" s="94"/>
      <c r="N4" s="102" t="s">
        <v>10</v>
      </c>
      <c r="O4" s="102"/>
    </row>
    <row r="5" spans="1:15" ht="12" customHeight="1">
      <c r="A5" s="102"/>
      <c r="B5" s="1" t="s">
        <v>11</v>
      </c>
      <c r="C5" s="1" t="s">
        <v>12</v>
      </c>
      <c r="D5" s="1" t="s">
        <v>11</v>
      </c>
      <c r="E5" s="1" t="s">
        <v>12</v>
      </c>
      <c r="F5" s="1" t="s">
        <v>11</v>
      </c>
      <c r="G5" s="1" t="s">
        <v>12</v>
      </c>
      <c r="H5" s="1" t="s">
        <v>11</v>
      </c>
      <c r="I5" s="1" t="s">
        <v>12</v>
      </c>
      <c r="J5" s="1" t="s">
        <v>11</v>
      </c>
      <c r="K5" s="1" t="s">
        <v>12</v>
      </c>
      <c r="L5" s="1" t="s">
        <v>11</v>
      </c>
      <c r="M5" s="1" t="s">
        <v>12</v>
      </c>
      <c r="N5" s="1" t="s">
        <v>11</v>
      </c>
      <c r="O5" s="1" t="s">
        <v>12</v>
      </c>
    </row>
    <row r="6" spans="1:15" ht="12" customHeight="1">
      <c r="A6" s="102"/>
      <c r="B6" s="3" t="s">
        <v>14</v>
      </c>
      <c r="C6" s="3" t="s">
        <v>15</v>
      </c>
      <c r="D6" s="3" t="s">
        <v>14</v>
      </c>
      <c r="E6" s="3" t="s">
        <v>15</v>
      </c>
      <c r="F6" s="3" t="s">
        <v>14</v>
      </c>
      <c r="G6" s="3" t="s">
        <v>15</v>
      </c>
      <c r="H6" s="3" t="s">
        <v>14</v>
      </c>
      <c r="I6" s="3" t="s">
        <v>15</v>
      </c>
      <c r="J6" s="3" t="s">
        <v>14</v>
      </c>
      <c r="K6" s="3" t="s">
        <v>15</v>
      </c>
      <c r="L6" s="3" t="s">
        <v>14</v>
      </c>
      <c r="M6" s="3" t="s">
        <v>15</v>
      </c>
      <c r="N6" s="3" t="s">
        <v>14</v>
      </c>
      <c r="O6" s="3" t="s">
        <v>15</v>
      </c>
    </row>
    <row r="7" spans="1:15" s="9" customFormat="1" ht="12" customHeight="1">
      <c r="A7" s="26" t="s">
        <v>64</v>
      </c>
      <c r="B7" s="75">
        <v>11399</v>
      </c>
      <c r="C7" s="75">
        <v>97123406</v>
      </c>
      <c r="D7" s="75">
        <v>1401762</v>
      </c>
      <c r="E7" s="75">
        <v>985413049</v>
      </c>
      <c r="F7" s="75">
        <v>727537</v>
      </c>
      <c r="G7" s="75">
        <v>344214251</v>
      </c>
      <c r="H7" s="75">
        <v>273838</v>
      </c>
      <c r="I7" s="75">
        <v>171480132</v>
      </c>
      <c r="J7" s="75">
        <v>160604</v>
      </c>
      <c r="K7" s="75">
        <v>195520075</v>
      </c>
      <c r="L7" s="75">
        <v>25436</v>
      </c>
      <c r="M7" s="75">
        <v>9391220</v>
      </c>
      <c r="N7" s="76">
        <v>214347</v>
      </c>
      <c r="O7" s="76">
        <v>264807371</v>
      </c>
    </row>
    <row r="8" spans="1:15" s="9" customFormat="1" ht="12" customHeight="1">
      <c r="A8" s="77" t="s">
        <v>134</v>
      </c>
      <c r="B8" s="78">
        <v>9252</v>
      </c>
      <c r="C8" s="78">
        <v>93023081</v>
      </c>
      <c r="D8" s="78">
        <f>D9+D31+D32</f>
        <v>1395738</v>
      </c>
      <c r="E8" s="78">
        <v>981789846</v>
      </c>
      <c r="F8" s="78">
        <v>726208</v>
      </c>
      <c r="G8" s="78">
        <v>343744192</v>
      </c>
      <c r="H8" s="78">
        <v>270738</v>
      </c>
      <c r="I8" s="78">
        <v>170007803</v>
      </c>
      <c r="J8" s="78">
        <v>159599</v>
      </c>
      <c r="K8" s="78">
        <v>195090946</v>
      </c>
      <c r="L8" s="78">
        <v>25431</v>
      </c>
      <c r="M8" s="78">
        <v>9389318</v>
      </c>
      <c r="N8" s="79">
        <v>213762</v>
      </c>
      <c r="O8" s="79">
        <v>263557586</v>
      </c>
    </row>
    <row r="9" spans="1:15" s="9" customFormat="1" ht="12" customHeight="1">
      <c r="A9" s="77" t="s">
        <v>71</v>
      </c>
      <c r="B9" s="78">
        <v>9251</v>
      </c>
      <c r="C9" s="78">
        <v>93022958</v>
      </c>
      <c r="D9" s="78">
        <v>1221833</v>
      </c>
      <c r="E9" s="78">
        <v>949566294</v>
      </c>
      <c r="F9" s="78">
        <v>604165</v>
      </c>
      <c r="G9" s="78">
        <v>322750074</v>
      </c>
      <c r="H9" s="78">
        <v>251722</v>
      </c>
      <c r="I9" s="78">
        <v>166394245</v>
      </c>
      <c r="J9" s="78">
        <v>144453</v>
      </c>
      <c r="K9" s="78">
        <v>192264503</v>
      </c>
      <c r="L9" s="78">
        <v>24481</v>
      </c>
      <c r="M9" s="78">
        <v>9150303</v>
      </c>
      <c r="N9" s="79">
        <v>197012</v>
      </c>
      <c r="O9" s="79">
        <v>259007169</v>
      </c>
    </row>
    <row r="10" spans="1:43" ht="12" customHeight="1">
      <c r="A10" s="80" t="s">
        <v>105</v>
      </c>
      <c r="B10" s="81">
        <v>1304</v>
      </c>
      <c r="C10" s="81">
        <v>70357573</v>
      </c>
      <c r="D10" s="81">
        <v>199353</v>
      </c>
      <c r="E10" s="81">
        <v>77520102</v>
      </c>
      <c r="F10" s="81">
        <v>122679</v>
      </c>
      <c r="G10" s="81">
        <v>35333289</v>
      </c>
      <c r="H10" s="81">
        <v>37746</v>
      </c>
      <c r="I10" s="81">
        <v>17772817</v>
      </c>
      <c r="J10" s="81">
        <v>20842</v>
      </c>
      <c r="K10" s="81">
        <v>11321097</v>
      </c>
      <c r="L10" s="81">
        <v>1468</v>
      </c>
      <c r="M10" s="81">
        <v>448970</v>
      </c>
      <c r="N10" s="83">
        <v>16618</v>
      </c>
      <c r="O10" s="83">
        <v>12643929</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ht="12" customHeight="1">
      <c r="A11" s="80" t="s">
        <v>106</v>
      </c>
      <c r="B11" s="81">
        <v>434</v>
      </c>
      <c r="C11" s="81">
        <v>6645462</v>
      </c>
      <c r="D11" s="81">
        <v>31209</v>
      </c>
      <c r="E11" s="81">
        <v>27564861</v>
      </c>
      <c r="F11" s="81">
        <v>14837</v>
      </c>
      <c r="G11" s="81">
        <v>9641750</v>
      </c>
      <c r="H11" s="81">
        <v>6072</v>
      </c>
      <c r="I11" s="81">
        <v>4121049</v>
      </c>
      <c r="J11" s="81">
        <v>4519</v>
      </c>
      <c r="K11" s="81">
        <v>5469978</v>
      </c>
      <c r="L11" s="81">
        <v>1913</v>
      </c>
      <c r="M11" s="81">
        <v>1127004</v>
      </c>
      <c r="N11" s="83">
        <v>3868</v>
      </c>
      <c r="O11" s="83">
        <v>7205081</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1:43" ht="12" customHeight="1">
      <c r="A12" s="80" t="s">
        <v>107</v>
      </c>
      <c r="B12" s="81">
        <v>725</v>
      </c>
      <c r="C12" s="81">
        <v>549261</v>
      </c>
      <c r="D12" s="81">
        <v>137661</v>
      </c>
      <c r="E12" s="81">
        <v>78625665</v>
      </c>
      <c r="F12" s="81">
        <v>75528</v>
      </c>
      <c r="G12" s="81">
        <v>42890181</v>
      </c>
      <c r="H12" s="81">
        <v>23739</v>
      </c>
      <c r="I12" s="81">
        <v>7733683</v>
      </c>
      <c r="J12" s="81">
        <v>15151</v>
      </c>
      <c r="K12" s="81">
        <v>9419318</v>
      </c>
      <c r="L12" s="81">
        <v>2054</v>
      </c>
      <c r="M12" s="81">
        <v>472108</v>
      </c>
      <c r="N12" s="83">
        <v>21189</v>
      </c>
      <c r="O12" s="83">
        <v>18110376</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3" ht="12" customHeight="1">
      <c r="A13" s="80" t="s">
        <v>108</v>
      </c>
      <c r="B13" s="81">
        <v>235</v>
      </c>
      <c r="C13" s="81">
        <v>420302</v>
      </c>
      <c r="D13" s="81">
        <v>52889</v>
      </c>
      <c r="E13" s="81">
        <v>47718109</v>
      </c>
      <c r="F13" s="81">
        <v>24917</v>
      </c>
      <c r="G13" s="81">
        <v>17590808</v>
      </c>
      <c r="H13" s="81">
        <v>12766</v>
      </c>
      <c r="I13" s="81">
        <v>8153050</v>
      </c>
      <c r="J13" s="81">
        <v>6586</v>
      </c>
      <c r="K13" s="81">
        <v>7894530</v>
      </c>
      <c r="L13" s="81">
        <v>871</v>
      </c>
      <c r="M13" s="81">
        <v>344038</v>
      </c>
      <c r="N13" s="83">
        <v>7749</v>
      </c>
      <c r="O13" s="83">
        <v>13735682</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3" ht="12" customHeight="1">
      <c r="A14" s="80" t="s">
        <v>109</v>
      </c>
      <c r="B14" s="81">
        <v>301</v>
      </c>
      <c r="C14" s="81">
        <v>1479757</v>
      </c>
      <c r="D14" s="81">
        <v>48510</v>
      </c>
      <c r="E14" s="81">
        <v>53004652</v>
      </c>
      <c r="F14" s="81">
        <v>18380</v>
      </c>
      <c r="G14" s="81">
        <v>15724294</v>
      </c>
      <c r="H14" s="81">
        <v>13906</v>
      </c>
      <c r="I14" s="81">
        <v>10653621</v>
      </c>
      <c r="J14" s="81">
        <v>7986</v>
      </c>
      <c r="K14" s="81">
        <v>12877259</v>
      </c>
      <c r="L14" s="81">
        <v>854</v>
      </c>
      <c r="M14" s="81">
        <v>154863</v>
      </c>
      <c r="N14" s="83">
        <v>7384</v>
      </c>
      <c r="O14" s="83">
        <v>13594615</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1:43" ht="12" customHeight="1">
      <c r="A15" s="80" t="s">
        <v>110</v>
      </c>
      <c r="B15" s="81">
        <v>297</v>
      </c>
      <c r="C15" s="81">
        <v>3120131</v>
      </c>
      <c r="D15" s="81">
        <v>90457</v>
      </c>
      <c r="E15" s="81">
        <v>60351820</v>
      </c>
      <c r="F15" s="81">
        <v>46647</v>
      </c>
      <c r="G15" s="81">
        <v>22198995</v>
      </c>
      <c r="H15" s="81">
        <v>15536</v>
      </c>
      <c r="I15" s="81">
        <v>14831239</v>
      </c>
      <c r="J15" s="81">
        <v>10027</v>
      </c>
      <c r="K15" s="81">
        <v>9714038</v>
      </c>
      <c r="L15" s="81">
        <v>1220</v>
      </c>
      <c r="M15" s="81">
        <v>581730</v>
      </c>
      <c r="N15" s="83">
        <v>17027</v>
      </c>
      <c r="O15" s="83">
        <v>13025819</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1:43" ht="12" customHeight="1">
      <c r="A16" s="80" t="s">
        <v>111</v>
      </c>
      <c r="B16" s="81">
        <v>639</v>
      </c>
      <c r="C16" s="81">
        <v>447692</v>
      </c>
      <c r="D16" s="81">
        <v>70106</v>
      </c>
      <c r="E16" s="81">
        <v>57682863</v>
      </c>
      <c r="F16" s="81">
        <v>25912</v>
      </c>
      <c r="G16" s="81">
        <v>15904447</v>
      </c>
      <c r="H16" s="81">
        <v>18100</v>
      </c>
      <c r="I16" s="81">
        <v>14008092</v>
      </c>
      <c r="J16" s="81">
        <v>9638</v>
      </c>
      <c r="K16" s="81">
        <v>11186124</v>
      </c>
      <c r="L16" s="81">
        <v>2348</v>
      </c>
      <c r="M16" s="81">
        <v>957603</v>
      </c>
      <c r="N16" s="83">
        <v>14108</v>
      </c>
      <c r="O16" s="83">
        <v>15626597</v>
      </c>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12" customHeight="1">
      <c r="A17" s="80" t="s">
        <v>112</v>
      </c>
      <c r="B17" s="81">
        <v>995</v>
      </c>
      <c r="C17" s="81">
        <v>2081712</v>
      </c>
      <c r="D17" s="81">
        <v>41633</v>
      </c>
      <c r="E17" s="81">
        <v>87420524</v>
      </c>
      <c r="F17" s="81">
        <v>13189</v>
      </c>
      <c r="G17" s="81">
        <v>15189722</v>
      </c>
      <c r="H17" s="81">
        <v>8375</v>
      </c>
      <c r="I17" s="81">
        <v>13551207</v>
      </c>
      <c r="J17" s="81">
        <v>4873</v>
      </c>
      <c r="K17" s="81">
        <v>8912068</v>
      </c>
      <c r="L17" s="81">
        <v>2624</v>
      </c>
      <c r="M17" s="81">
        <v>1676947</v>
      </c>
      <c r="N17" s="83">
        <v>12572</v>
      </c>
      <c r="O17" s="83">
        <v>48090579</v>
      </c>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3" ht="12" customHeight="1">
      <c r="A18" s="80" t="s">
        <v>113</v>
      </c>
      <c r="B18" s="81">
        <v>280</v>
      </c>
      <c r="C18" s="81">
        <v>1050488</v>
      </c>
      <c r="D18" s="81">
        <v>52699</v>
      </c>
      <c r="E18" s="81">
        <v>46465850</v>
      </c>
      <c r="F18" s="81">
        <v>17523</v>
      </c>
      <c r="G18" s="81">
        <v>12577919</v>
      </c>
      <c r="H18" s="81">
        <v>16254</v>
      </c>
      <c r="I18" s="81">
        <v>10972453</v>
      </c>
      <c r="J18" s="81">
        <v>9940</v>
      </c>
      <c r="K18" s="81">
        <v>14789415</v>
      </c>
      <c r="L18" s="81">
        <v>987</v>
      </c>
      <c r="M18" s="81">
        <v>389455</v>
      </c>
      <c r="N18" s="83">
        <v>7995</v>
      </c>
      <c r="O18" s="83">
        <v>7736608</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ht="12" customHeight="1">
      <c r="A19" s="80" t="s">
        <v>114</v>
      </c>
      <c r="B19" s="81">
        <v>765</v>
      </c>
      <c r="C19" s="81">
        <v>784568</v>
      </c>
      <c r="D19" s="81">
        <v>58524</v>
      </c>
      <c r="E19" s="81">
        <v>71598297</v>
      </c>
      <c r="F19" s="81">
        <v>24422</v>
      </c>
      <c r="G19" s="81">
        <v>8858904</v>
      </c>
      <c r="H19" s="81">
        <v>12749</v>
      </c>
      <c r="I19" s="81">
        <v>7194529</v>
      </c>
      <c r="J19" s="81">
        <v>10264</v>
      </c>
      <c r="K19" s="81">
        <v>47696397</v>
      </c>
      <c r="L19" s="81">
        <v>2479</v>
      </c>
      <c r="M19" s="81">
        <v>613732</v>
      </c>
      <c r="N19" s="83">
        <v>8610</v>
      </c>
      <c r="O19" s="83">
        <v>7234733</v>
      </c>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1:43" ht="12" customHeight="1">
      <c r="A20" s="80" t="s">
        <v>115</v>
      </c>
      <c r="B20" s="81">
        <v>217</v>
      </c>
      <c r="C20" s="81">
        <v>258779</v>
      </c>
      <c r="D20" s="81">
        <v>85760</v>
      </c>
      <c r="E20" s="81">
        <v>66683218</v>
      </c>
      <c r="F20" s="81">
        <v>30667</v>
      </c>
      <c r="G20" s="81">
        <v>20291881</v>
      </c>
      <c r="H20" s="81">
        <v>25056</v>
      </c>
      <c r="I20" s="81">
        <v>15793625</v>
      </c>
      <c r="J20" s="81">
        <v>11006</v>
      </c>
      <c r="K20" s="81">
        <v>15328403</v>
      </c>
      <c r="L20" s="81">
        <v>3839</v>
      </c>
      <c r="M20" s="81">
        <v>806084</v>
      </c>
      <c r="N20" s="83">
        <v>15192</v>
      </c>
      <c r="O20" s="83">
        <v>14463226</v>
      </c>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12" customHeight="1">
      <c r="A21" s="80" t="s">
        <v>116</v>
      </c>
      <c r="B21" s="81">
        <v>847</v>
      </c>
      <c r="C21" s="81">
        <v>1408864</v>
      </c>
      <c r="D21" s="81">
        <v>75258</v>
      </c>
      <c r="E21" s="81">
        <v>53267690</v>
      </c>
      <c r="F21" s="81">
        <v>36002</v>
      </c>
      <c r="G21" s="81">
        <v>16078815</v>
      </c>
      <c r="H21" s="81">
        <v>14101</v>
      </c>
      <c r="I21" s="81">
        <v>8817098</v>
      </c>
      <c r="J21" s="81">
        <v>7274</v>
      </c>
      <c r="K21" s="81">
        <v>8943771</v>
      </c>
      <c r="L21" s="81">
        <v>616</v>
      </c>
      <c r="M21" s="81">
        <v>272761</v>
      </c>
      <c r="N21" s="83">
        <v>17265</v>
      </c>
      <c r="O21" s="83">
        <v>19155245</v>
      </c>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3" ht="12" customHeight="1">
      <c r="A22" s="80" t="s">
        <v>117</v>
      </c>
      <c r="B22" s="81">
        <v>382</v>
      </c>
      <c r="C22" s="81">
        <v>445639</v>
      </c>
      <c r="D22" s="81">
        <v>56424</v>
      </c>
      <c r="E22" s="81">
        <v>87927415</v>
      </c>
      <c r="F22" s="81">
        <v>21936</v>
      </c>
      <c r="G22" s="81">
        <v>22432948</v>
      </c>
      <c r="H22" s="81">
        <v>13941</v>
      </c>
      <c r="I22" s="81">
        <v>14782015</v>
      </c>
      <c r="J22" s="81">
        <v>5705</v>
      </c>
      <c r="K22" s="81">
        <v>12100097</v>
      </c>
      <c r="L22" s="81">
        <v>672</v>
      </c>
      <c r="M22" s="81">
        <v>225360</v>
      </c>
      <c r="N22" s="83">
        <v>14170</v>
      </c>
      <c r="O22" s="83">
        <v>38386994</v>
      </c>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ht="12" customHeight="1">
      <c r="A23" s="80" t="s">
        <v>118</v>
      </c>
      <c r="B23" s="81">
        <v>417</v>
      </c>
      <c r="C23" s="81">
        <v>1193467</v>
      </c>
      <c r="D23" s="81">
        <v>14423</v>
      </c>
      <c r="E23" s="81">
        <v>28597582</v>
      </c>
      <c r="F23" s="81">
        <v>6315</v>
      </c>
      <c r="G23" s="81">
        <v>7331015</v>
      </c>
      <c r="H23" s="81">
        <v>2209</v>
      </c>
      <c r="I23" s="81">
        <v>5222240</v>
      </c>
      <c r="J23" s="81">
        <v>2632</v>
      </c>
      <c r="K23" s="81">
        <v>5126348</v>
      </c>
      <c r="L23" s="81">
        <v>139</v>
      </c>
      <c r="M23" s="81">
        <v>208418</v>
      </c>
      <c r="N23" s="83">
        <v>3128</v>
      </c>
      <c r="O23" s="83">
        <v>10709560</v>
      </c>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row>
    <row r="24" spans="1:43" ht="12" customHeight="1">
      <c r="A24" s="80" t="s">
        <v>119</v>
      </c>
      <c r="B24" s="81">
        <v>505</v>
      </c>
      <c r="C24" s="81">
        <v>2036591</v>
      </c>
      <c r="D24" s="81">
        <v>22730</v>
      </c>
      <c r="E24" s="81">
        <v>33697805</v>
      </c>
      <c r="F24" s="81">
        <v>11494</v>
      </c>
      <c r="G24" s="81">
        <v>9974544</v>
      </c>
      <c r="H24" s="81">
        <v>3295</v>
      </c>
      <c r="I24" s="81">
        <v>6129391</v>
      </c>
      <c r="J24" s="81">
        <v>3478</v>
      </c>
      <c r="K24" s="81">
        <v>6467628</v>
      </c>
      <c r="L24" s="81">
        <v>454</v>
      </c>
      <c r="M24" s="81">
        <v>165198</v>
      </c>
      <c r="N24" s="83">
        <v>4009</v>
      </c>
      <c r="O24" s="83">
        <v>10961045</v>
      </c>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ht="12" customHeight="1">
      <c r="A25" s="80" t="s">
        <v>120</v>
      </c>
      <c r="B25" s="81">
        <v>850</v>
      </c>
      <c r="C25" s="81">
        <v>477597</v>
      </c>
      <c r="D25" s="81">
        <v>10064</v>
      </c>
      <c r="E25" s="81">
        <v>3785247</v>
      </c>
      <c r="F25" s="81">
        <v>1903</v>
      </c>
      <c r="G25" s="81">
        <v>543577</v>
      </c>
      <c r="H25" s="81">
        <v>5393</v>
      </c>
      <c r="I25" s="81">
        <v>1750682</v>
      </c>
      <c r="J25" s="81">
        <v>1022</v>
      </c>
      <c r="K25" s="81">
        <v>381577</v>
      </c>
      <c r="L25" s="81">
        <v>506</v>
      </c>
      <c r="M25" s="81">
        <v>57266</v>
      </c>
      <c r="N25" s="83">
        <v>1240</v>
      </c>
      <c r="O25" s="83">
        <v>1052145</v>
      </c>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3" ht="12" customHeight="1">
      <c r="A26" s="80" t="s">
        <v>121</v>
      </c>
      <c r="B26" s="81">
        <v>6</v>
      </c>
      <c r="C26" s="81">
        <v>5769</v>
      </c>
      <c r="D26" s="81">
        <v>20724</v>
      </c>
      <c r="E26" s="81">
        <v>5176669</v>
      </c>
      <c r="F26" s="81">
        <v>13387</v>
      </c>
      <c r="G26" s="81">
        <v>2965546</v>
      </c>
      <c r="H26" s="81">
        <v>3212</v>
      </c>
      <c r="I26" s="81">
        <v>1181236</v>
      </c>
      <c r="J26" s="81">
        <v>1258</v>
      </c>
      <c r="K26" s="81">
        <v>251018</v>
      </c>
      <c r="L26" s="81">
        <v>21</v>
      </c>
      <c r="M26" s="81">
        <v>3871</v>
      </c>
      <c r="N26" s="83">
        <v>2846</v>
      </c>
      <c r="O26" s="83">
        <v>774998</v>
      </c>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ht="12" customHeight="1">
      <c r="A27" s="80" t="s">
        <v>122</v>
      </c>
      <c r="B27" s="81">
        <v>10</v>
      </c>
      <c r="C27" s="81">
        <v>18973</v>
      </c>
      <c r="D27" s="81">
        <v>25460</v>
      </c>
      <c r="E27" s="81">
        <v>6309789</v>
      </c>
      <c r="F27" s="81">
        <v>14359</v>
      </c>
      <c r="G27" s="81">
        <v>3650276</v>
      </c>
      <c r="H27" s="81">
        <v>5975</v>
      </c>
      <c r="I27" s="81">
        <v>1146748</v>
      </c>
      <c r="J27" s="81">
        <v>2446</v>
      </c>
      <c r="K27" s="81">
        <v>766286</v>
      </c>
      <c r="L27" s="81">
        <v>418</v>
      </c>
      <c r="M27" s="81">
        <v>43969</v>
      </c>
      <c r="N27" s="83">
        <v>2262</v>
      </c>
      <c r="O27" s="83">
        <v>702509</v>
      </c>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3" ht="12" customHeight="1">
      <c r="A28" s="80" t="s">
        <v>123</v>
      </c>
      <c r="B28" s="81">
        <v>15</v>
      </c>
      <c r="C28" s="81">
        <v>12951</v>
      </c>
      <c r="D28" s="81">
        <v>69446</v>
      </c>
      <c r="E28" s="81">
        <v>15333601</v>
      </c>
      <c r="F28" s="81">
        <v>48997</v>
      </c>
      <c r="G28" s="81">
        <v>9854357</v>
      </c>
      <c r="H28" s="81">
        <v>5295</v>
      </c>
      <c r="I28" s="81">
        <v>1161380</v>
      </c>
      <c r="J28" s="81">
        <v>5095</v>
      </c>
      <c r="K28" s="81">
        <v>1521645</v>
      </c>
      <c r="L28" s="81">
        <v>430</v>
      </c>
      <c r="M28" s="81">
        <v>345370</v>
      </c>
      <c r="N28" s="83">
        <v>9629</v>
      </c>
      <c r="O28" s="83">
        <v>2450849</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ht="12" customHeight="1">
      <c r="A29" s="80" t="s">
        <v>124</v>
      </c>
      <c r="B29" s="81">
        <v>2</v>
      </c>
      <c r="C29" s="81">
        <v>256</v>
      </c>
      <c r="D29" s="81">
        <v>13987</v>
      </c>
      <c r="E29" s="81">
        <v>3128291</v>
      </c>
      <c r="F29" s="81">
        <v>7730</v>
      </c>
      <c r="G29" s="81">
        <v>1327873</v>
      </c>
      <c r="H29" s="81">
        <v>2253</v>
      </c>
      <c r="I29" s="81">
        <v>373741</v>
      </c>
      <c r="J29" s="81">
        <v>1423</v>
      </c>
      <c r="K29" s="81">
        <v>530710</v>
      </c>
      <c r="L29" s="81">
        <v>318</v>
      </c>
      <c r="M29" s="81">
        <v>208513</v>
      </c>
      <c r="N29" s="83">
        <v>2263</v>
      </c>
      <c r="O29" s="83">
        <v>687454</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43" ht="12" customHeight="1">
      <c r="A30" s="80" t="s">
        <v>125</v>
      </c>
      <c r="B30" s="81">
        <v>25</v>
      </c>
      <c r="C30" s="81">
        <v>227127</v>
      </c>
      <c r="D30" s="81">
        <v>44516</v>
      </c>
      <c r="E30" s="81">
        <v>37706243</v>
      </c>
      <c r="F30" s="81">
        <v>27341</v>
      </c>
      <c r="G30" s="81">
        <v>32388933</v>
      </c>
      <c r="H30" s="81">
        <v>5749</v>
      </c>
      <c r="I30" s="81">
        <v>1044349</v>
      </c>
      <c r="J30" s="81">
        <v>3288</v>
      </c>
      <c r="K30" s="81">
        <v>1566796</v>
      </c>
      <c r="L30" s="81">
        <v>250</v>
      </c>
      <c r="M30" s="81">
        <v>47042</v>
      </c>
      <c r="N30" s="83">
        <v>7888</v>
      </c>
      <c r="O30" s="83">
        <v>2659123</v>
      </c>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15" s="9" customFormat="1" ht="12" customHeight="1">
      <c r="A31" s="77" t="s">
        <v>126</v>
      </c>
      <c r="B31" s="78">
        <v>0</v>
      </c>
      <c r="C31" s="78">
        <v>0</v>
      </c>
      <c r="D31" s="78">
        <v>120710</v>
      </c>
      <c r="E31" s="78">
        <v>20616171</v>
      </c>
      <c r="F31" s="78">
        <v>85161</v>
      </c>
      <c r="G31" s="78">
        <v>12369498</v>
      </c>
      <c r="H31" s="78">
        <v>14131</v>
      </c>
      <c r="I31" s="78">
        <v>3232787</v>
      </c>
      <c r="J31" s="78">
        <v>11912</v>
      </c>
      <c r="K31" s="78">
        <v>2313903</v>
      </c>
      <c r="L31" s="78">
        <v>865</v>
      </c>
      <c r="M31" s="78">
        <v>230896</v>
      </c>
      <c r="N31" s="79">
        <v>8641</v>
      </c>
      <c r="O31" s="79">
        <v>2469088</v>
      </c>
    </row>
    <row r="32" spans="1:15" s="9" customFormat="1" ht="12" customHeight="1">
      <c r="A32" s="77" t="s">
        <v>127</v>
      </c>
      <c r="B32" s="78">
        <v>1</v>
      </c>
      <c r="C32" s="78">
        <v>123</v>
      </c>
      <c r="D32" s="78">
        <v>53195</v>
      </c>
      <c r="E32" s="78">
        <v>11607381</v>
      </c>
      <c r="F32" s="78">
        <v>36882</v>
      </c>
      <c r="G32" s="78">
        <v>8624620</v>
      </c>
      <c r="H32" s="78">
        <v>4885</v>
      </c>
      <c r="I32" s="78">
        <v>380771</v>
      </c>
      <c r="J32" s="78">
        <v>3234</v>
      </c>
      <c r="K32" s="78">
        <v>512540</v>
      </c>
      <c r="L32" s="78">
        <v>85</v>
      </c>
      <c r="M32" s="78">
        <v>8120</v>
      </c>
      <c r="N32" s="79">
        <v>8109</v>
      </c>
      <c r="O32" s="79">
        <v>2081329</v>
      </c>
    </row>
    <row r="33" spans="1:15" s="9" customFormat="1" ht="12" customHeight="1">
      <c r="A33" s="77" t="s">
        <v>86</v>
      </c>
      <c r="B33" s="78">
        <v>2147</v>
      </c>
      <c r="C33" s="78">
        <v>4100325</v>
      </c>
      <c r="D33" s="78">
        <v>6024</v>
      </c>
      <c r="E33" s="78">
        <v>3623203</v>
      </c>
      <c r="F33" s="78">
        <v>1329</v>
      </c>
      <c r="G33" s="78">
        <v>470058</v>
      </c>
      <c r="H33" s="78">
        <v>3100</v>
      </c>
      <c r="I33" s="78">
        <v>1472329</v>
      </c>
      <c r="J33" s="78">
        <v>1005</v>
      </c>
      <c r="K33" s="78">
        <v>429130</v>
      </c>
      <c r="L33" s="78">
        <v>5</v>
      </c>
      <c r="M33" s="78">
        <v>1901</v>
      </c>
      <c r="N33" s="79">
        <v>585</v>
      </c>
      <c r="O33" s="79">
        <v>1249785</v>
      </c>
    </row>
    <row r="34" spans="1:54" ht="12" customHeight="1">
      <c r="A34" s="80" t="s">
        <v>128</v>
      </c>
      <c r="B34" s="52">
        <v>2</v>
      </c>
      <c r="C34" s="52">
        <v>1499</v>
      </c>
      <c r="D34" s="81">
        <v>5468</v>
      </c>
      <c r="E34" s="81">
        <v>3521376</v>
      </c>
      <c r="F34" s="81">
        <v>1148</v>
      </c>
      <c r="G34" s="81">
        <v>424335</v>
      </c>
      <c r="H34" s="81">
        <v>2873</v>
      </c>
      <c r="I34" s="81">
        <v>1432527</v>
      </c>
      <c r="J34" s="81">
        <v>880</v>
      </c>
      <c r="K34" s="81">
        <v>416565</v>
      </c>
      <c r="L34" s="81">
        <v>5</v>
      </c>
      <c r="M34" s="81">
        <v>1901</v>
      </c>
      <c r="N34" s="83">
        <v>562</v>
      </c>
      <c r="O34" s="83">
        <v>1246047</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2" customHeight="1">
      <c r="A35" s="80" t="s">
        <v>129</v>
      </c>
      <c r="B35" s="81">
        <v>2145</v>
      </c>
      <c r="C35" s="81">
        <v>4098826</v>
      </c>
      <c r="D35" s="81">
        <v>556</v>
      </c>
      <c r="E35" s="81">
        <v>101827</v>
      </c>
      <c r="F35" s="81">
        <v>181</v>
      </c>
      <c r="G35" s="81">
        <v>45723</v>
      </c>
      <c r="H35" s="81">
        <v>227</v>
      </c>
      <c r="I35" s="81">
        <v>39802</v>
      </c>
      <c r="J35" s="81">
        <v>125</v>
      </c>
      <c r="K35" s="81">
        <v>12564</v>
      </c>
      <c r="L35" s="52">
        <v>0</v>
      </c>
      <c r="M35" s="52">
        <v>0</v>
      </c>
      <c r="N35" s="83">
        <v>23</v>
      </c>
      <c r="O35" s="83">
        <v>3738</v>
      </c>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row>
    <row r="36" spans="1:15" ht="12" customHeight="1">
      <c r="A36" s="103" t="s">
        <v>89</v>
      </c>
      <c r="B36" s="103"/>
      <c r="C36" s="103"/>
      <c r="D36" s="103"/>
      <c r="E36" s="103"/>
      <c r="F36" s="103"/>
      <c r="G36" s="103"/>
      <c r="H36" s="103"/>
      <c r="I36" s="103"/>
      <c r="J36" s="103"/>
      <c r="K36" s="103"/>
      <c r="L36" s="103"/>
      <c r="M36" s="103"/>
      <c r="N36" s="103"/>
      <c r="O36" s="103"/>
    </row>
    <row r="37" spans="1:15" ht="12">
      <c r="A37" s="28" t="s">
        <v>59</v>
      </c>
      <c r="B37" s="29"/>
      <c r="C37" s="29"/>
      <c r="D37" s="29"/>
      <c r="E37" s="29"/>
      <c r="F37" s="29"/>
      <c r="G37" s="29"/>
      <c r="H37" s="29"/>
      <c r="I37" s="29"/>
      <c r="J37" s="29"/>
      <c r="K37" s="29"/>
      <c r="L37" s="29"/>
      <c r="M37" s="29"/>
      <c r="N37" s="29"/>
      <c r="O37" s="29"/>
    </row>
    <row r="38" spans="1:15" ht="12">
      <c r="A38" s="28"/>
      <c r="B38" s="29"/>
      <c r="C38" s="29"/>
      <c r="D38" s="29"/>
      <c r="E38" s="29"/>
      <c r="F38" s="29"/>
      <c r="G38" s="29"/>
      <c r="H38" s="29"/>
      <c r="I38" s="29"/>
      <c r="J38" s="29"/>
      <c r="K38" s="29"/>
      <c r="L38" s="29"/>
      <c r="M38" s="29"/>
      <c r="N38" s="29"/>
      <c r="O38" s="29"/>
    </row>
    <row r="39" spans="1:19" ht="12" hidden="1">
      <c r="A39" s="61" t="s">
        <v>90</v>
      </c>
      <c r="B39" s="62">
        <f aca="true" t="shared" si="0" ref="B39:O39">B7-B8-B33</f>
        <v>0</v>
      </c>
      <c r="C39" s="62">
        <f t="shared" si="0"/>
        <v>0</v>
      </c>
      <c r="D39" s="62">
        <f t="shared" si="0"/>
        <v>0</v>
      </c>
      <c r="E39" s="62">
        <f t="shared" si="0"/>
        <v>0</v>
      </c>
      <c r="F39" s="62">
        <f t="shared" si="0"/>
        <v>0</v>
      </c>
      <c r="G39" s="62">
        <f t="shared" si="0"/>
        <v>1</v>
      </c>
      <c r="H39" s="62">
        <f t="shared" si="0"/>
        <v>0</v>
      </c>
      <c r="I39" s="62">
        <f t="shared" si="0"/>
        <v>0</v>
      </c>
      <c r="J39" s="62">
        <f t="shared" si="0"/>
        <v>0</v>
      </c>
      <c r="K39" s="62">
        <f t="shared" si="0"/>
        <v>-1</v>
      </c>
      <c r="L39" s="62">
        <f t="shared" si="0"/>
        <v>0</v>
      </c>
      <c r="M39" s="62">
        <f t="shared" si="0"/>
        <v>1</v>
      </c>
      <c r="N39" s="62">
        <f t="shared" si="0"/>
        <v>0</v>
      </c>
      <c r="O39" s="62">
        <f t="shared" si="0"/>
        <v>0</v>
      </c>
      <c r="P39" s="62"/>
      <c r="Q39" s="62"/>
      <c r="R39" s="62"/>
      <c r="S39" s="62"/>
    </row>
    <row r="40" spans="1:19" ht="12" hidden="1">
      <c r="A40" s="61" t="s">
        <v>91</v>
      </c>
      <c r="B40" s="62">
        <f aca="true" t="shared" si="1" ref="B40:O40">B9-SUM(B10:B30)</f>
        <v>0</v>
      </c>
      <c r="C40" s="62">
        <f t="shared" si="1"/>
        <v>-1</v>
      </c>
      <c r="D40" s="62">
        <f t="shared" si="1"/>
        <v>0</v>
      </c>
      <c r="E40" s="62">
        <f t="shared" si="1"/>
        <v>1</v>
      </c>
      <c r="F40" s="62">
        <f t="shared" si="1"/>
        <v>0</v>
      </c>
      <c r="G40" s="62">
        <f t="shared" si="1"/>
        <v>0</v>
      </c>
      <c r="H40" s="62">
        <f t="shared" si="1"/>
        <v>0</v>
      </c>
      <c r="I40" s="62">
        <f t="shared" si="1"/>
        <v>0</v>
      </c>
      <c r="J40" s="62">
        <f t="shared" si="1"/>
        <v>0</v>
      </c>
      <c r="K40" s="62">
        <f t="shared" si="1"/>
        <v>0</v>
      </c>
      <c r="L40" s="62">
        <f t="shared" si="1"/>
        <v>0</v>
      </c>
      <c r="M40" s="62">
        <f t="shared" si="1"/>
        <v>1</v>
      </c>
      <c r="N40" s="62">
        <f t="shared" si="1"/>
        <v>0</v>
      </c>
      <c r="O40" s="62">
        <f t="shared" si="1"/>
        <v>2</v>
      </c>
      <c r="P40" s="62"/>
      <c r="Q40" s="62"/>
      <c r="R40" s="62"/>
      <c r="S40" s="62"/>
    </row>
    <row r="41" spans="1:19" ht="12" hidden="1">
      <c r="A41" s="61" t="s">
        <v>92</v>
      </c>
      <c r="B41" s="62">
        <f aca="true" t="shared" si="2" ref="B41:O41">B33-B34-B35</f>
        <v>0</v>
      </c>
      <c r="C41" s="62">
        <f t="shared" si="2"/>
        <v>0</v>
      </c>
      <c r="D41" s="62">
        <f t="shared" si="2"/>
        <v>0</v>
      </c>
      <c r="E41" s="62">
        <f t="shared" si="2"/>
        <v>0</v>
      </c>
      <c r="F41" s="62">
        <f t="shared" si="2"/>
        <v>0</v>
      </c>
      <c r="G41" s="62">
        <f t="shared" si="2"/>
        <v>0</v>
      </c>
      <c r="H41" s="62">
        <f t="shared" si="2"/>
        <v>0</v>
      </c>
      <c r="I41" s="62">
        <f t="shared" si="2"/>
        <v>0</v>
      </c>
      <c r="J41" s="62">
        <f t="shared" si="2"/>
        <v>0</v>
      </c>
      <c r="K41" s="62">
        <f t="shared" si="2"/>
        <v>1</v>
      </c>
      <c r="L41" s="62">
        <f t="shared" si="2"/>
        <v>0</v>
      </c>
      <c r="M41" s="62">
        <f t="shared" si="2"/>
        <v>0</v>
      </c>
      <c r="N41" s="62">
        <f t="shared" si="2"/>
        <v>0</v>
      </c>
      <c r="O41" s="62">
        <f t="shared" si="2"/>
        <v>0</v>
      </c>
      <c r="P41" s="62"/>
      <c r="Q41" s="62"/>
      <c r="R41" s="62"/>
      <c r="S41" s="62"/>
    </row>
    <row r="42" spans="1:19" ht="12" hidden="1">
      <c r="A42" s="61" t="s">
        <v>93</v>
      </c>
      <c r="B42" s="62">
        <f>B7-'年月Monthly'!B67</f>
        <v>0</v>
      </c>
      <c r="C42" s="62">
        <f>C7-'年月Monthly'!C67</f>
        <v>0</v>
      </c>
      <c r="D42" s="62">
        <f>D7-'年月Monthly'!D67</f>
        <v>0</v>
      </c>
      <c r="E42" s="62">
        <f>E7-'年月Monthly'!E67</f>
        <v>0</v>
      </c>
      <c r="F42" s="62">
        <f>F7-'年月Monthly'!F67</f>
        <v>0</v>
      </c>
      <c r="G42" s="62">
        <f>G7-'年月Monthly'!G67</f>
        <v>0</v>
      </c>
      <c r="H42" s="62">
        <f>H7-'年月Monthly'!L67</f>
        <v>0</v>
      </c>
      <c r="I42" s="62">
        <f>I7-'年月Monthly'!M67</f>
        <v>0</v>
      </c>
      <c r="J42" s="62">
        <f>J7-'年月Monthly'!N67</f>
        <v>0</v>
      </c>
      <c r="K42" s="62">
        <f>K7-'年月Monthly'!O67</f>
        <v>0</v>
      </c>
      <c r="L42" s="62">
        <f>L7-'年月Monthly'!P67</f>
        <v>0</v>
      </c>
      <c r="M42" s="62">
        <f>M7-'年月Monthly'!Q67</f>
        <v>0</v>
      </c>
      <c r="N42" s="62">
        <f>N7-'年月Monthly'!R67-'年月Monthly'!I67</f>
        <v>0</v>
      </c>
      <c r="O42" s="62">
        <f>O7-'年月Monthly'!S67-'年月Monthly'!J67</f>
        <v>0</v>
      </c>
      <c r="P42" s="62"/>
      <c r="Q42" s="62"/>
      <c r="R42" s="62"/>
      <c r="S42" s="62"/>
    </row>
  </sheetData>
  <sheetProtection/>
  <mergeCells count="11">
    <mergeCell ref="F4:G4"/>
    <mergeCell ref="H4:I4"/>
    <mergeCell ref="J4:K4"/>
    <mergeCell ref="L4:M4"/>
    <mergeCell ref="N4:O4"/>
    <mergeCell ref="A36:O36"/>
    <mergeCell ref="A1:O1"/>
    <mergeCell ref="A3:A6"/>
    <mergeCell ref="B3:C4"/>
    <mergeCell ref="D3:O3"/>
    <mergeCell ref="D4:E4"/>
  </mergeCells>
  <printOptions/>
  <pageMargins left="0.7500000000000001" right="0.7500000000000001" top="1" bottom="1" header="0.5" footer="0.5"/>
  <pageSetup fitToHeight="0" fitToWidth="0" orientation="landscape" paperSize="9"/>
</worksheet>
</file>

<file path=xl/worksheets/sheet19.xml><?xml version="1.0" encoding="utf-8"?>
<worksheet xmlns="http://schemas.openxmlformats.org/spreadsheetml/2006/main" xmlns:r="http://schemas.openxmlformats.org/officeDocument/2006/relationships">
  <dimension ref="A1:BN45"/>
  <sheetViews>
    <sheetView zoomScalePageLayoutView="0" workbookViewId="0" topLeftCell="A1">
      <selection activeCell="A1" sqref="A1"/>
    </sheetView>
  </sheetViews>
  <sheetFormatPr defaultColWidth="9.33203125" defaultRowHeight="12"/>
  <cols>
    <col min="1" max="1" width="23.332031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 min="16" max="16" width="9.16015625" style="0" customWidth="1"/>
  </cols>
  <sheetData>
    <row r="1" spans="1:15" ht="16.5" customHeight="1">
      <c r="A1" s="100" t="s">
        <v>0</v>
      </c>
      <c r="B1" s="100"/>
      <c r="C1" s="100"/>
      <c r="D1" s="100"/>
      <c r="E1" s="100"/>
      <c r="F1" s="100"/>
      <c r="G1" s="100"/>
      <c r="H1" s="100"/>
      <c r="I1" s="100"/>
      <c r="J1" s="100"/>
      <c r="K1" s="100"/>
      <c r="L1" s="100"/>
      <c r="M1" s="100"/>
      <c r="N1" s="100"/>
      <c r="O1" s="100"/>
    </row>
    <row r="2" spans="1:12" s="40" customFormat="1" ht="11.25" customHeight="1">
      <c r="A2" s="38" t="s">
        <v>138</v>
      </c>
      <c r="B2" s="39"/>
      <c r="C2" s="39"/>
      <c r="D2" s="39"/>
      <c r="E2" s="39"/>
      <c r="F2" s="39"/>
      <c r="G2" s="39"/>
      <c r="H2" s="39"/>
      <c r="I2" s="39"/>
      <c r="J2" s="39"/>
      <c r="K2" s="39"/>
      <c r="L2" s="39"/>
    </row>
    <row r="3" spans="1:15" ht="12" customHeight="1">
      <c r="A3" s="102" t="s">
        <v>63</v>
      </c>
      <c r="B3" s="94" t="s">
        <v>2</v>
      </c>
      <c r="C3" s="94"/>
      <c r="D3" s="94" t="s">
        <v>137</v>
      </c>
      <c r="E3" s="94"/>
      <c r="F3" s="94"/>
      <c r="G3" s="94"/>
      <c r="H3" s="94"/>
      <c r="I3" s="94"/>
      <c r="J3" s="94"/>
      <c r="K3" s="94"/>
      <c r="L3" s="94"/>
      <c r="M3" s="94"/>
      <c r="N3" s="94"/>
      <c r="O3" s="94"/>
    </row>
    <row r="4" spans="1:15" ht="12" customHeight="1">
      <c r="A4" s="102"/>
      <c r="B4" s="94"/>
      <c r="C4" s="94"/>
      <c r="D4" s="94" t="s">
        <v>4</v>
      </c>
      <c r="E4" s="94"/>
      <c r="F4" s="94" t="s">
        <v>5</v>
      </c>
      <c r="G4" s="94"/>
      <c r="H4" s="94" t="s">
        <v>7</v>
      </c>
      <c r="I4" s="94"/>
      <c r="J4" s="94" t="s">
        <v>8</v>
      </c>
      <c r="K4" s="94"/>
      <c r="L4" s="94" t="s">
        <v>9</v>
      </c>
      <c r="M4" s="94"/>
      <c r="N4" s="102" t="s">
        <v>10</v>
      </c>
      <c r="O4" s="102"/>
    </row>
    <row r="5" spans="1:15" ht="12" customHeight="1">
      <c r="A5" s="102"/>
      <c r="B5" s="1" t="s">
        <v>11</v>
      </c>
      <c r="C5" s="1" t="s">
        <v>12</v>
      </c>
      <c r="D5" s="1" t="s">
        <v>11</v>
      </c>
      <c r="E5" s="1" t="s">
        <v>12</v>
      </c>
      <c r="F5" s="1" t="s">
        <v>11</v>
      </c>
      <c r="G5" s="1" t="s">
        <v>12</v>
      </c>
      <c r="H5" s="1" t="s">
        <v>11</v>
      </c>
      <c r="I5" s="1" t="s">
        <v>12</v>
      </c>
      <c r="J5" s="1" t="s">
        <v>11</v>
      </c>
      <c r="K5" s="1" t="s">
        <v>12</v>
      </c>
      <c r="L5" s="1" t="s">
        <v>11</v>
      </c>
      <c r="M5" s="1" t="s">
        <v>12</v>
      </c>
      <c r="N5" s="1" t="s">
        <v>11</v>
      </c>
      <c r="O5" s="1" t="s">
        <v>12</v>
      </c>
    </row>
    <row r="6" spans="1:15" ht="12" customHeight="1">
      <c r="A6" s="102"/>
      <c r="B6" s="3" t="s">
        <v>14</v>
      </c>
      <c r="C6" s="3" t="s">
        <v>15</v>
      </c>
      <c r="D6" s="3" t="s">
        <v>14</v>
      </c>
      <c r="E6" s="3" t="s">
        <v>15</v>
      </c>
      <c r="F6" s="3" t="s">
        <v>14</v>
      </c>
      <c r="G6" s="3" t="s">
        <v>15</v>
      </c>
      <c r="H6" s="3" t="s">
        <v>14</v>
      </c>
      <c r="I6" s="3" t="s">
        <v>15</v>
      </c>
      <c r="J6" s="3" t="s">
        <v>14</v>
      </c>
      <c r="K6" s="3" t="s">
        <v>15</v>
      </c>
      <c r="L6" s="3" t="s">
        <v>14</v>
      </c>
      <c r="M6" s="3" t="s">
        <v>15</v>
      </c>
      <c r="N6" s="3" t="s">
        <v>14</v>
      </c>
      <c r="O6" s="3" t="s">
        <v>15</v>
      </c>
    </row>
    <row r="7" spans="1:15" s="9" customFormat="1" ht="12" customHeight="1">
      <c r="A7" s="26" t="s">
        <v>64</v>
      </c>
      <c r="B7" s="75">
        <v>11559</v>
      </c>
      <c r="C7" s="75">
        <v>30433810</v>
      </c>
      <c r="D7" s="75">
        <v>1362825</v>
      </c>
      <c r="E7" s="75">
        <v>1010717360</v>
      </c>
      <c r="F7" s="75">
        <v>639550</v>
      </c>
      <c r="G7" s="75">
        <v>318052319</v>
      </c>
      <c r="H7" s="75">
        <v>270652</v>
      </c>
      <c r="I7" s="75">
        <v>190234270</v>
      </c>
      <c r="J7" s="75">
        <v>192608</v>
      </c>
      <c r="K7" s="75">
        <v>240423385</v>
      </c>
      <c r="L7" s="75">
        <v>33602</v>
      </c>
      <c r="M7" s="75">
        <v>17566813</v>
      </c>
      <c r="N7" s="76">
        <v>226413</v>
      </c>
      <c r="O7" s="76">
        <v>244440573</v>
      </c>
    </row>
    <row r="8" spans="1:15" s="9" customFormat="1" ht="12" customHeight="1">
      <c r="A8" s="77" t="s">
        <v>134</v>
      </c>
      <c r="B8" s="78">
        <v>10473</v>
      </c>
      <c r="C8" s="78">
        <v>27962369</v>
      </c>
      <c r="D8" s="78">
        <v>1356126</v>
      </c>
      <c r="E8" s="78">
        <v>1006538773</v>
      </c>
      <c r="F8" s="78">
        <v>638285</v>
      </c>
      <c r="G8" s="78">
        <v>317539813</v>
      </c>
      <c r="H8" s="78">
        <v>267599</v>
      </c>
      <c r="I8" s="78">
        <v>188913293</v>
      </c>
      <c r="J8" s="78">
        <v>191803</v>
      </c>
      <c r="K8" s="78">
        <v>240092139</v>
      </c>
      <c r="L8" s="78">
        <v>33593</v>
      </c>
      <c r="M8" s="78">
        <v>17564143</v>
      </c>
      <c r="N8" s="79">
        <v>224846</v>
      </c>
      <c r="O8" s="79">
        <v>242429385</v>
      </c>
    </row>
    <row r="9" spans="1:15" s="9" customFormat="1" ht="12" customHeight="1">
      <c r="A9" s="77" t="s">
        <v>71</v>
      </c>
      <c r="B9" s="78">
        <v>10465</v>
      </c>
      <c r="C9" s="78">
        <v>27955242</v>
      </c>
      <c r="D9" s="78">
        <v>1184415</v>
      </c>
      <c r="E9" s="78">
        <v>970565228</v>
      </c>
      <c r="F9" s="78">
        <v>529308</v>
      </c>
      <c r="G9" s="78">
        <v>296864838</v>
      </c>
      <c r="H9" s="78">
        <v>249436</v>
      </c>
      <c r="I9" s="78">
        <v>185466584</v>
      </c>
      <c r="J9" s="78">
        <v>168053</v>
      </c>
      <c r="K9" s="78">
        <v>235257800</v>
      </c>
      <c r="L9" s="78">
        <v>32582</v>
      </c>
      <c r="M9" s="78">
        <v>17249142</v>
      </c>
      <c r="N9" s="79">
        <v>205036</v>
      </c>
      <c r="O9" s="79">
        <v>235726864</v>
      </c>
    </row>
    <row r="10" spans="1:43" ht="12" customHeight="1">
      <c r="A10" s="80" t="s">
        <v>105</v>
      </c>
      <c r="B10" s="81">
        <v>1388</v>
      </c>
      <c r="C10" s="81">
        <v>506973</v>
      </c>
      <c r="D10" s="81">
        <v>203762</v>
      </c>
      <c r="E10" s="81">
        <v>82980029</v>
      </c>
      <c r="F10" s="81">
        <v>113590</v>
      </c>
      <c r="G10" s="81">
        <v>41323578</v>
      </c>
      <c r="H10" s="81">
        <v>38732</v>
      </c>
      <c r="I10" s="81">
        <v>17370070</v>
      </c>
      <c r="J10" s="81">
        <v>26828</v>
      </c>
      <c r="K10" s="81">
        <v>12113280</v>
      </c>
      <c r="L10" s="81">
        <v>1188</v>
      </c>
      <c r="M10" s="81">
        <v>585408</v>
      </c>
      <c r="N10" s="83">
        <v>23424</v>
      </c>
      <c r="O10" s="83">
        <v>11587692</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ht="12" customHeight="1">
      <c r="A11" s="80" t="s">
        <v>106</v>
      </c>
      <c r="B11" s="81">
        <v>60</v>
      </c>
      <c r="C11" s="81">
        <v>361284</v>
      </c>
      <c r="D11" s="81">
        <v>29973</v>
      </c>
      <c r="E11" s="81">
        <v>24579441</v>
      </c>
      <c r="F11" s="81">
        <v>11415</v>
      </c>
      <c r="G11" s="81">
        <v>7180785</v>
      </c>
      <c r="H11" s="81">
        <v>6543</v>
      </c>
      <c r="I11" s="81">
        <v>5167055</v>
      </c>
      <c r="J11" s="81">
        <v>4669</v>
      </c>
      <c r="K11" s="81">
        <v>5374074</v>
      </c>
      <c r="L11" s="81">
        <v>3844</v>
      </c>
      <c r="M11" s="81">
        <v>480171</v>
      </c>
      <c r="N11" s="83">
        <v>3502</v>
      </c>
      <c r="O11" s="83">
        <v>6377357</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1:43" ht="12" customHeight="1">
      <c r="A12" s="80" t="s">
        <v>107</v>
      </c>
      <c r="B12" s="81">
        <v>2012</v>
      </c>
      <c r="C12" s="81">
        <v>1854388</v>
      </c>
      <c r="D12" s="81">
        <v>131898</v>
      </c>
      <c r="E12" s="81">
        <v>111228382</v>
      </c>
      <c r="F12" s="81">
        <v>64357</v>
      </c>
      <c r="G12" s="81">
        <v>39501079</v>
      </c>
      <c r="H12" s="81">
        <v>24850</v>
      </c>
      <c r="I12" s="81">
        <v>10955315</v>
      </c>
      <c r="J12" s="81">
        <v>17582</v>
      </c>
      <c r="K12" s="81">
        <v>33158070</v>
      </c>
      <c r="L12" s="81">
        <v>4845</v>
      </c>
      <c r="M12" s="81">
        <v>4386641</v>
      </c>
      <c r="N12" s="83">
        <v>20264</v>
      </c>
      <c r="O12" s="83">
        <v>23227278</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3" ht="12" customHeight="1">
      <c r="A13" s="80" t="s">
        <v>108</v>
      </c>
      <c r="B13" s="81">
        <v>713</v>
      </c>
      <c r="C13" s="81">
        <v>1103236</v>
      </c>
      <c r="D13" s="81">
        <v>45217</v>
      </c>
      <c r="E13" s="81">
        <v>42411497</v>
      </c>
      <c r="F13" s="81">
        <v>18838</v>
      </c>
      <c r="G13" s="81">
        <v>13365644</v>
      </c>
      <c r="H13" s="81">
        <v>12680</v>
      </c>
      <c r="I13" s="81">
        <v>8576869</v>
      </c>
      <c r="J13" s="81">
        <v>6896</v>
      </c>
      <c r="K13" s="81">
        <v>7453291</v>
      </c>
      <c r="L13" s="81">
        <v>415</v>
      </c>
      <c r="M13" s="81">
        <v>300973</v>
      </c>
      <c r="N13" s="83">
        <v>6388</v>
      </c>
      <c r="O13" s="83">
        <v>12714721</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3" ht="12" customHeight="1">
      <c r="A14" s="80" t="s">
        <v>109</v>
      </c>
      <c r="B14" s="81">
        <v>576</v>
      </c>
      <c r="C14" s="81">
        <v>716796</v>
      </c>
      <c r="D14" s="81">
        <v>45949</v>
      </c>
      <c r="E14" s="81">
        <v>50316335</v>
      </c>
      <c r="F14" s="81">
        <v>16114</v>
      </c>
      <c r="G14" s="81">
        <v>14898462</v>
      </c>
      <c r="H14" s="81">
        <v>13003</v>
      </c>
      <c r="I14" s="81">
        <v>12392132</v>
      </c>
      <c r="J14" s="81">
        <v>8399</v>
      </c>
      <c r="K14" s="81">
        <v>12564435</v>
      </c>
      <c r="L14" s="81">
        <v>1510</v>
      </c>
      <c r="M14" s="81">
        <v>370305</v>
      </c>
      <c r="N14" s="83">
        <v>6923</v>
      </c>
      <c r="O14" s="83">
        <v>10091000</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1:43" ht="12" customHeight="1">
      <c r="A15" s="80" t="s">
        <v>110</v>
      </c>
      <c r="B15" s="81">
        <v>312</v>
      </c>
      <c r="C15" s="81">
        <v>1134992</v>
      </c>
      <c r="D15" s="81">
        <v>105811</v>
      </c>
      <c r="E15" s="81">
        <v>68483004</v>
      </c>
      <c r="F15" s="81">
        <v>46741</v>
      </c>
      <c r="G15" s="81">
        <v>23496408</v>
      </c>
      <c r="H15" s="81">
        <v>20535</v>
      </c>
      <c r="I15" s="81">
        <v>13963792</v>
      </c>
      <c r="J15" s="81">
        <v>12648</v>
      </c>
      <c r="K15" s="81">
        <v>11850390</v>
      </c>
      <c r="L15" s="81">
        <v>2051</v>
      </c>
      <c r="M15" s="81">
        <v>772815</v>
      </c>
      <c r="N15" s="83">
        <v>23836</v>
      </c>
      <c r="O15" s="83">
        <v>18399599</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1:43" ht="12" customHeight="1">
      <c r="A16" s="80" t="s">
        <v>111</v>
      </c>
      <c r="B16" s="81">
        <v>196</v>
      </c>
      <c r="C16" s="81">
        <v>282693</v>
      </c>
      <c r="D16" s="81">
        <v>65767</v>
      </c>
      <c r="E16" s="81">
        <v>65910398</v>
      </c>
      <c r="F16" s="81">
        <v>23048</v>
      </c>
      <c r="G16" s="81">
        <v>16342657</v>
      </c>
      <c r="H16" s="81">
        <v>18328</v>
      </c>
      <c r="I16" s="81">
        <v>24788480</v>
      </c>
      <c r="J16" s="81">
        <v>10493</v>
      </c>
      <c r="K16" s="81">
        <v>14010881</v>
      </c>
      <c r="L16" s="81">
        <v>1591</v>
      </c>
      <c r="M16" s="81">
        <v>453147</v>
      </c>
      <c r="N16" s="83">
        <v>12307</v>
      </c>
      <c r="O16" s="83">
        <v>10315233</v>
      </c>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12" customHeight="1">
      <c r="A17" s="80" t="s">
        <v>112</v>
      </c>
      <c r="B17" s="81">
        <v>853</v>
      </c>
      <c r="C17" s="81">
        <v>12162509</v>
      </c>
      <c r="D17" s="81">
        <v>37866</v>
      </c>
      <c r="E17" s="81">
        <v>56129331</v>
      </c>
      <c r="F17" s="81">
        <v>13176</v>
      </c>
      <c r="G17" s="81">
        <v>17475031</v>
      </c>
      <c r="H17" s="81">
        <v>7154</v>
      </c>
      <c r="I17" s="81">
        <v>10112908</v>
      </c>
      <c r="J17" s="81">
        <v>5810</v>
      </c>
      <c r="K17" s="81">
        <v>10224008</v>
      </c>
      <c r="L17" s="81">
        <v>1033</v>
      </c>
      <c r="M17" s="81">
        <v>406602</v>
      </c>
      <c r="N17" s="83">
        <v>10693</v>
      </c>
      <c r="O17" s="83">
        <v>17910782</v>
      </c>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3" ht="12" customHeight="1">
      <c r="A18" s="80" t="s">
        <v>113</v>
      </c>
      <c r="B18" s="81">
        <v>229</v>
      </c>
      <c r="C18" s="81">
        <v>912515</v>
      </c>
      <c r="D18" s="81">
        <v>52572</v>
      </c>
      <c r="E18" s="81">
        <v>45513757</v>
      </c>
      <c r="F18" s="81">
        <v>16780</v>
      </c>
      <c r="G18" s="81">
        <v>11773796</v>
      </c>
      <c r="H18" s="81">
        <v>15936</v>
      </c>
      <c r="I18" s="81">
        <v>12471323</v>
      </c>
      <c r="J18" s="81">
        <v>9647</v>
      </c>
      <c r="K18" s="81">
        <v>13395176</v>
      </c>
      <c r="L18" s="81">
        <v>2852</v>
      </c>
      <c r="M18" s="81">
        <v>843549</v>
      </c>
      <c r="N18" s="83">
        <v>7357</v>
      </c>
      <c r="O18" s="83">
        <v>7029912</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ht="12" customHeight="1">
      <c r="A19" s="80" t="s">
        <v>114</v>
      </c>
      <c r="B19" s="81">
        <v>543</v>
      </c>
      <c r="C19" s="81">
        <v>1898702</v>
      </c>
      <c r="D19" s="81">
        <v>45037</v>
      </c>
      <c r="E19" s="81">
        <v>55375740</v>
      </c>
      <c r="F19" s="81">
        <v>11580</v>
      </c>
      <c r="G19" s="81">
        <v>10807624</v>
      </c>
      <c r="H19" s="81">
        <v>12225</v>
      </c>
      <c r="I19" s="81">
        <v>9298307</v>
      </c>
      <c r="J19" s="81">
        <v>10073</v>
      </c>
      <c r="K19" s="81">
        <v>23481656</v>
      </c>
      <c r="L19" s="81">
        <v>2107</v>
      </c>
      <c r="M19" s="81">
        <v>1769200</v>
      </c>
      <c r="N19" s="83">
        <v>9052</v>
      </c>
      <c r="O19" s="83">
        <v>10018953</v>
      </c>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1:43" ht="12" customHeight="1">
      <c r="A20" s="80" t="s">
        <v>115</v>
      </c>
      <c r="B20" s="81">
        <v>316</v>
      </c>
      <c r="C20" s="81">
        <v>733986</v>
      </c>
      <c r="D20" s="81">
        <v>86428</v>
      </c>
      <c r="E20" s="81">
        <v>99052273</v>
      </c>
      <c r="F20" s="81">
        <v>28381</v>
      </c>
      <c r="G20" s="81">
        <v>23901205</v>
      </c>
      <c r="H20" s="81">
        <v>24621</v>
      </c>
      <c r="I20" s="81">
        <v>17322959</v>
      </c>
      <c r="J20" s="81">
        <v>13544</v>
      </c>
      <c r="K20" s="81">
        <v>42204022</v>
      </c>
      <c r="L20" s="81">
        <v>4455</v>
      </c>
      <c r="M20" s="81">
        <v>2327455</v>
      </c>
      <c r="N20" s="83">
        <v>15427</v>
      </c>
      <c r="O20" s="83">
        <v>13296633</v>
      </c>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12" customHeight="1">
      <c r="A21" s="80" t="s">
        <v>116</v>
      </c>
      <c r="B21" s="81">
        <v>628</v>
      </c>
      <c r="C21" s="81">
        <v>600302</v>
      </c>
      <c r="D21" s="81">
        <v>68579</v>
      </c>
      <c r="E21" s="81">
        <v>59868798</v>
      </c>
      <c r="F21" s="81">
        <v>32113</v>
      </c>
      <c r="G21" s="81">
        <v>17355708</v>
      </c>
      <c r="H21" s="81">
        <v>13750</v>
      </c>
      <c r="I21" s="81">
        <v>8773904</v>
      </c>
      <c r="J21" s="81">
        <v>8985</v>
      </c>
      <c r="K21" s="81">
        <v>11521686</v>
      </c>
      <c r="L21" s="81">
        <v>877</v>
      </c>
      <c r="M21" s="81">
        <v>2376096</v>
      </c>
      <c r="N21" s="83">
        <v>12854</v>
      </c>
      <c r="O21" s="83">
        <v>19841404</v>
      </c>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3" ht="12" customHeight="1">
      <c r="A22" s="80" t="s">
        <v>117</v>
      </c>
      <c r="B22" s="81">
        <v>438</v>
      </c>
      <c r="C22" s="81">
        <v>1044939</v>
      </c>
      <c r="D22" s="81">
        <v>51357</v>
      </c>
      <c r="E22" s="81">
        <v>86962336</v>
      </c>
      <c r="F22" s="81">
        <v>18612</v>
      </c>
      <c r="G22" s="81">
        <v>15422403</v>
      </c>
      <c r="H22" s="81">
        <v>10542</v>
      </c>
      <c r="I22" s="81">
        <v>15760399</v>
      </c>
      <c r="J22" s="81">
        <v>7517</v>
      </c>
      <c r="K22" s="81">
        <v>19484750</v>
      </c>
      <c r="L22" s="81">
        <v>1028</v>
      </c>
      <c r="M22" s="81">
        <v>556817</v>
      </c>
      <c r="N22" s="83">
        <v>13658</v>
      </c>
      <c r="O22" s="83">
        <v>35737967</v>
      </c>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ht="12" customHeight="1">
      <c r="A23" s="80" t="s">
        <v>118</v>
      </c>
      <c r="B23" s="81">
        <v>186</v>
      </c>
      <c r="C23" s="81">
        <v>1954119</v>
      </c>
      <c r="D23" s="81">
        <v>14975</v>
      </c>
      <c r="E23" s="81">
        <v>32432637</v>
      </c>
      <c r="F23" s="81">
        <v>6146</v>
      </c>
      <c r="G23" s="81">
        <v>7148635</v>
      </c>
      <c r="H23" s="81">
        <v>2314</v>
      </c>
      <c r="I23" s="81">
        <v>5690305</v>
      </c>
      <c r="J23" s="81">
        <v>2486</v>
      </c>
      <c r="K23" s="81">
        <v>5323587</v>
      </c>
      <c r="L23" s="81">
        <v>215</v>
      </c>
      <c r="M23" s="81">
        <v>44529</v>
      </c>
      <c r="N23" s="83">
        <v>3814</v>
      </c>
      <c r="O23" s="83">
        <v>14225580</v>
      </c>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row>
    <row r="24" spans="1:43" ht="12" customHeight="1">
      <c r="A24" s="80" t="s">
        <v>119</v>
      </c>
      <c r="B24" s="81">
        <v>1052</v>
      </c>
      <c r="C24" s="81">
        <v>1663695</v>
      </c>
      <c r="D24" s="81">
        <v>25142</v>
      </c>
      <c r="E24" s="81">
        <v>40379124</v>
      </c>
      <c r="F24" s="81">
        <v>11665</v>
      </c>
      <c r="G24" s="81">
        <v>10435773</v>
      </c>
      <c r="H24" s="81">
        <v>3101</v>
      </c>
      <c r="I24" s="81">
        <v>5792211</v>
      </c>
      <c r="J24" s="81">
        <v>3684</v>
      </c>
      <c r="K24" s="81">
        <v>6678755</v>
      </c>
      <c r="L24" s="81">
        <v>754</v>
      </c>
      <c r="M24" s="81">
        <v>396673</v>
      </c>
      <c r="N24" s="83">
        <v>5938</v>
      </c>
      <c r="O24" s="83">
        <v>17075713</v>
      </c>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ht="12" customHeight="1">
      <c r="A25" s="80" t="s">
        <v>120</v>
      </c>
      <c r="B25" s="81">
        <v>931</v>
      </c>
      <c r="C25" s="81">
        <v>773818</v>
      </c>
      <c r="D25" s="81">
        <v>9302</v>
      </c>
      <c r="E25" s="81">
        <v>3931379</v>
      </c>
      <c r="F25" s="81">
        <v>1948</v>
      </c>
      <c r="G25" s="81">
        <v>705308</v>
      </c>
      <c r="H25" s="81">
        <v>4297</v>
      </c>
      <c r="I25" s="81">
        <v>1634938</v>
      </c>
      <c r="J25" s="81">
        <v>1237</v>
      </c>
      <c r="K25" s="81">
        <v>338942</v>
      </c>
      <c r="L25" s="81">
        <v>440</v>
      </c>
      <c r="M25" s="81">
        <v>56733</v>
      </c>
      <c r="N25" s="83">
        <v>1380</v>
      </c>
      <c r="O25" s="83">
        <v>1195458</v>
      </c>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3" ht="12" customHeight="1">
      <c r="A26" s="80" t="s">
        <v>121</v>
      </c>
      <c r="B26" s="81">
        <v>12</v>
      </c>
      <c r="C26" s="81">
        <v>77671</v>
      </c>
      <c r="D26" s="81">
        <v>20217</v>
      </c>
      <c r="E26" s="81">
        <v>4591563</v>
      </c>
      <c r="F26" s="81">
        <v>11640</v>
      </c>
      <c r="G26" s="81">
        <v>1896122</v>
      </c>
      <c r="H26" s="81">
        <v>3402</v>
      </c>
      <c r="I26" s="81">
        <v>1660341</v>
      </c>
      <c r="J26" s="81">
        <v>1532</v>
      </c>
      <c r="K26" s="81">
        <v>388102</v>
      </c>
      <c r="L26" s="81">
        <v>210</v>
      </c>
      <c r="M26" s="81">
        <v>43136</v>
      </c>
      <c r="N26" s="83">
        <v>3433</v>
      </c>
      <c r="O26" s="83">
        <v>603863</v>
      </c>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ht="12" customHeight="1">
      <c r="A27" s="80" t="s">
        <v>122</v>
      </c>
      <c r="B27" s="81">
        <v>6</v>
      </c>
      <c r="C27" s="81">
        <v>78763</v>
      </c>
      <c r="D27" s="81">
        <v>23970</v>
      </c>
      <c r="E27" s="81">
        <v>8286520</v>
      </c>
      <c r="F27" s="81">
        <v>11959</v>
      </c>
      <c r="G27" s="81">
        <v>4844198</v>
      </c>
      <c r="H27" s="81">
        <v>4918</v>
      </c>
      <c r="I27" s="81">
        <v>1150771</v>
      </c>
      <c r="J27" s="81">
        <v>3100</v>
      </c>
      <c r="K27" s="81">
        <v>1048716</v>
      </c>
      <c r="L27" s="81">
        <v>1104</v>
      </c>
      <c r="M27" s="81">
        <v>95503</v>
      </c>
      <c r="N27" s="83">
        <v>2889</v>
      </c>
      <c r="O27" s="83">
        <v>1147332</v>
      </c>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3" ht="12" customHeight="1">
      <c r="A28" s="80" t="s">
        <v>123</v>
      </c>
      <c r="B28" s="81">
        <v>7</v>
      </c>
      <c r="C28" s="81">
        <v>6942</v>
      </c>
      <c r="D28" s="81">
        <v>64599</v>
      </c>
      <c r="E28" s="81">
        <v>13050691</v>
      </c>
      <c r="F28" s="81">
        <v>40486</v>
      </c>
      <c r="G28" s="81">
        <v>8818583</v>
      </c>
      <c r="H28" s="81">
        <v>4954</v>
      </c>
      <c r="I28" s="81">
        <v>791003</v>
      </c>
      <c r="J28" s="81">
        <v>6303</v>
      </c>
      <c r="K28" s="81">
        <v>1261366</v>
      </c>
      <c r="L28" s="81">
        <v>743</v>
      </c>
      <c r="M28" s="81">
        <v>509312</v>
      </c>
      <c r="N28" s="83">
        <v>12113</v>
      </c>
      <c r="O28" s="83">
        <v>1670428</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ht="12" customHeight="1">
      <c r="A29" s="80" t="s">
        <v>124</v>
      </c>
      <c r="B29" s="81">
        <v>4</v>
      </c>
      <c r="C29" s="81">
        <v>2538</v>
      </c>
      <c r="D29" s="81">
        <v>14670</v>
      </c>
      <c r="E29" s="81">
        <v>3730796</v>
      </c>
      <c r="F29" s="81">
        <v>7267</v>
      </c>
      <c r="G29" s="81">
        <v>1116892</v>
      </c>
      <c r="H29" s="81">
        <v>1919</v>
      </c>
      <c r="I29" s="81">
        <v>397986</v>
      </c>
      <c r="J29" s="81">
        <v>1530</v>
      </c>
      <c r="K29" s="81">
        <v>614310</v>
      </c>
      <c r="L29" s="81">
        <v>1225</v>
      </c>
      <c r="M29" s="81">
        <v>468546</v>
      </c>
      <c r="N29" s="83">
        <v>2729</v>
      </c>
      <c r="O29" s="83">
        <v>1133062</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43" ht="12" customHeight="1">
      <c r="A30" s="80" t="s">
        <v>125</v>
      </c>
      <c r="B30" s="81">
        <v>3</v>
      </c>
      <c r="C30" s="81">
        <v>84381</v>
      </c>
      <c r="D30" s="81">
        <v>41324</v>
      </c>
      <c r="E30" s="81">
        <v>15351197</v>
      </c>
      <c r="F30" s="81">
        <v>23452</v>
      </c>
      <c r="G30" s="81">
        <v>9054946</v>
      </c>
      <c r="H30" s="81">
        <v>5632</v>
      </c>
      <c r="I30" s="81">
        <v>1395516</v>
      </c>
      <c r="J30" s="81">
        <v>5090</v>
      </c>
      <c r="K30" s="81">
        <v>2768302</v>
      </c>
      <c r="L30" s="81">
        <v>95</v>
      </c>
      <c r="M30" s="81">
        <v>5535</v>
      </c>
      <c r="N30" s="83">
        <v>7055</v>
      </c>
      <c r="O30" s="83">
        <v>2126899</v>
      </c>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15" s="9" customFormat="1" ht="12" customHeight="1">
      <c r="A31" s="77" t="s">
        <v>126</v>
      </c>
      <c r="B31" s="78">
        <v>1</v>
      </c>
      <c r="C31" s="78">
        <v>198</v>
      </c>
      <c r="D31" s="78">
        <v>121619</v>
      </c>
      <c r="E31" s="78">
        <v>21782012</v>
      </c>
      <c r="F31" s="78">
        <v>78198</v>
      </c>
      <c r="G31" s="78">
        <v>12053922</v>
      </c>
      <c r="H31" s="78">
        <v>13127</v>
      </c>
      <c r="I31" s="78">
        <v>2393032</v>
      </c>
      <c r="J31" s="78">
        <v>19228</v>
      </c>
      <c r="K31" s="78">
        <v>3921898</v>
      </c>
      <c r="L31" s="78">
        <v>853</v>
      </c>
      <c r="M31" s="78">
        <v>255452</v>
      </c>
      <c r="N31" s="79">
        <v>10213</v>
      </c>
      <c r="O31" s="79">
        <v>3157708</v>
      </c>
    </row>
    <row r="32" spans="1:15" s="9" customFormat="1" ht="12" customHeight="1">
      <c r="A32" s="77" t="s">
        <v>127</v>
      </c>
      <c r="B32" s="78">
        <v>7</v>
      </c>
      <c r="C32" s="78">
        <v>6929</v>
      </c>
      <c r="D32" s="78">
        <v>50092</v>
      </c>
      <c r="E32" s="78">
        <v>14191534</v>
      </c>
      <c r="F32" s="78">
        <v>30779</v>
      </c>
      <c r="G32" s="78">
        <v>8621054</v>
      </c>
      <c r="H32" s="78">
        <v>5036</v>
      </c>
      <c r="I32" s="78">
        <v>1053677</v>
      </c>
      <c r="J32" s="78">
        <v>4522</v>
      </c>
      <c r="K32" s="78">
        <v>912441</v>
      </c>
      <c r="L32" s="78">
        <v>158</v>
      </c>
      <c r="M32" s="78">
        <v>59549</v>
      </c>
      <c r="N32" s="79">
        <v>9597</v>
      </c>
      <c r="O32" s="79">
        <v>3544813</v>
      </c>
    </row>
    <row r="33" spans="1:15" s="9" customFormat="1" ht="12" customHeight="1">
      <c r="A33" s="77" t="s">
        <v>86</v>
      </c>
      <c r="B33" s="78">
        <v>1086</v>
      </c>
      <c r="C33" s="78">
        <v>2471441</v>
      </c>
      <c r="D33" s="78">
        <v>6699</v>
      </c>
      <c r="E33" s="78">
        <v>4178587</v>
      </c>
      <c r="F33" s="78">
        <v>1265</v>
      </c>
      <c r="G33" s="78">
        <v>512506</v>
      </c>
      <c r="H33" s="78">
        <v>3053</v>
      </c>
      <c r="I33" s="78">
        <v>1320977</v>
      </c>
      <c r="J33" s="78">
        <v>805</v>
      </c>
      <c r="K33" s="78">
        <v>331247</v>
      </c>
      <c r="L33" s="78">
        <v>9</v>
      </c>
      <c r="M33" s="78">
        <v>2669</v>
      </c>
      <c r="N33" s="79">
        <v>1567</v>
      </c>
      <c r="O33" s="79">
        <v>2011188</v>
      </c>
    </row>
    <row r="34" spans="1:54" ht="12" customHeight="1">
      <c r="A34" s="80" t="s">
        <v>128</v>
      </c>
      <c r="B34" s="52">
        <v>1</v>
      </c>
      <c r="C34" s="52">
        <v>1899</v>
      </c>
      <c r="D34" s="81">
        <v>5207</v>
      </c>
      <c r="E34" s="81">
        <v>3929680</v>
      </c>
      <c r="F34" s="81">
        <v>1128</v>
      </c>
      <c r="G34" s="81">
        <v>444020</v>
      </c>
      <c r="H34" s="81">
        <v>2845</v>
      </c>
      <c r="I34" s="81">
        <v>1274405</v>
      </c>
      <c r="J34" s="81">
        <v>716</v>
      </c>
      <c r="K34" s="81">
        <v>323008</v>
      </c>
      <c r="L34" s="81">
        <v>9</v>
      </c>
      <c r="M34" s="81">
        <v>2669</v>
      </c>
      <c r="N34" s="83">
        <v>509</v>
      </c>
      <c r="O34" s="83">
        <v>1885579</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2" customHeight="1">
      <c r="A35" s="80" t="s">
        <v>129</v>
      </c>
      <c r="B35" s="81">
        <v>1085</v>
      </c>
      <c r="C35" s="81">
        <v>2469542</v>
      </c>
      <c r="D35" s="81">
        <v>1492</v>
      </c>
      <c r="E35" s="81">
        <v>248906</v>
      </c>
      <c r="F35" s="81">
        <v>137</v>
      </c>
      <c r="G35" s="81">
        <v>68486</v>
      </c>
      <c r="H35" s="81">
        <v>208</v>
      </c>
      <c r="I35" s="81">
        <v>46572</v>
      </c>
      <c r="J35" s="81">
        <v>89</v>
      </c>
      <c r="K35" s="81">
        <v>8239</v>
      </c>
      <c r="L35" s="52">
        <v>0</v>
      </c>
      <c r="M35" s="52">
        <v>0</v>
      </c>
      <c r="N35" s="83">
        <v>1058</v>
      </c>
      <c r="O35" s="83">
        <v>125609</v>
      </c>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row>
    <row r="36" spans="1:15" ht="12" customHeight="1">
      <c r="A36" s="103" t="s">
        <v>89</v>
      </c>
      <c r="B36" s="103"/>
      <c r="C36" s="103"/>
      <c r="D36" s="103"/>
      <c r="E36" s="103"/>
      <c r="F36" s="103"/>
      <c r="G36" s="103"/>
      <c r="H36" s="103"/>
      <c r="I36" s="103"/>
      <c r="J36" s="103"/>
      <c r="K36" s="103"/>
      <c r="L36" s="103"/>
      <c r="M36" s="103"/>
      <c r="N36" s="103"/>
      <c r="O36" s="103"/>
    </row>
    <row r="37" spans="1:15" ht="12">
      <c r="A37" s="28" t="s">
        <v>59</v>
      </c>
      <c r="B37" s="29"/>
      <c r="C37" s="29"/>
      <c r="D37" s="29"/>
      <c r="E37" s="29"/>
      <c r="F37" s="29"/>
      <c r="G37" s="29"/>
      <c r="H37" s="29"/>
      <c r="I37" s="29"/>
      <c r="J37" s="29"/>
      <c r="K37" s="29"/>
      <c r="L37" s="29"/>
      <c r="M37" s="29"/>
      <c r="N37" s="29"/>
      <c r="O37" s="29"/>
    </row>
    <row r="38" spans="1:66" ht="12" hidden="1">
      <c r="A38" s="26" t="s">
        <v>139</v>
      </c>
      <c r="B38" s="29">
        <f aca="true" t="shared" si="0" ref="B38:AG38">B7-B8-B33</f>
        <v>0</v>
      </c>
      <c r="C38" s="29">
        <f t="shared" si="0"/>
        <v>0</v>
      </c>
      <c r="D38" s="29">
        <f t="shared" si="0"/>
        <v>0</v>
      </c>
      <c r="E38" s="29">
        <f t="shared" si="0"/>
        <v>0</v>
      </c>
      <c r="F38" s="29">
        <f t="shared" si="0"/>
        <v>0</v>
      </c>
      <c r="G38" s="29">
        <f t="shared" si="0"/>
        <v>0</v>
      </c>
      <c r="H38" s="29">
        <f t="shared" si="0"/>
        <v>0</v>
      </c>
      <c r="I38" s="29">
        <f t="shared" si="0"/>
        <v>0</v>
      </c>
      <c r="J38" s="29">
        <f t="shared" si="0"/>
        <v>0</v>
      </c>
      <c r="K38" s="29">
        <f t="shared" si="0"/>
        <v>-1</v>
      </c>
      <c r="L38" s="29">
        <f t="shared" si="0"/>
        <v>0</v>
      </c>
      <c r="M38" s="29">
        <f t="shared" si="0"/>
        <v>1</v>
      </c>
      <c r="N38" s="29">
        <f t="shared" si="0"/>
        <v>0</v>
      </c>
      <c r="O38" s="29">
        <f t="shared" si="0"/>
        <v>0</v>
      </c>
      <c r="P38" s="29">
        <f t="shared" si="0"/>
        <v>0</v>
      </c>
      <c r="Q38" s="29">
        <f t="shared" si="0"/>
        <v>0</v>
      </c>
      <c r="R38" s="29">
        <f t="shared" si="0"/>
        <v>0</v>
      </c>
      <c r="S38" s="29">
        <f t="shared" si="0"/>
        <v>0</v>
      </c>
      <c r="T38" s="29">
        <f t="shared" si="0"/>
        <v>0</v>
      </c>
      <c r="U38" s="29">
        <f t="shared" si="0"/>
        <v>0</v>
      </c>
      <c r="V38" s="29">
        <f t="shared" si="0"/>
        <v>0</v>
      </c>
      <c r="W38" s="29">
        <f t="shared" si="0"/>
        <v>0</v>
      </c>
      <c r="X38" s="29">
        <f t="shared" si="0"/>
        <v>0</v>
      </c>
      <c r="Y38" s="29">
        <f t="shared" si="0"/>
        <v>0</v>
      </c>
      <c r="Z38" s="29">
        <f t="shared" si="0"/>
        <v>0</v>
      </c>
      <c r="AA38" s="29">
        <f t="shared" si="0"/>
        <v>0</v>
      </c>
      <c r="AB38" s="29">
        <f t="shared" si="0"/>
        <v>0</v>
      </c>
      <c r="AC38" s="29">
        <f t="shared" si="0"/>
        <v>0</v>
      </c>
      <c r="AD38" s="29">
        <f t="shared" si="0"/>
        <v>0</v>
      </c>
      <c r="AE38" s="29">
        <f t="shared" si="0"/>
        <v>0</v>
      </c>
      <c r="AF38" s="29">
        <f t="shared" si="0"/>
        <v>0</v>
      </c>
      <c r="AG38" s="29">
        <f t="shared" si="0"/>
        <v>0</v>
      </c>
      <c r="AH38" s="29">
        <f aca="true" t="shared" si="1" ref="AH38:BN38">AH7-AH8-AH33</f>
        <v>0</v>
      </c>
      <c r="AI38" s="29">
        <f t="shared" si="1"/>
        <v>0</v>
      </c>
      <c r="AJ38" s="29">
        <f t="shared" si="1"/>
        <v>0</v>
      </c>
      <c r="AK38" s="29">
        <f t="shared" si="1"/>
        <v>0</v>
      </c>
      <c r="AL38" s="29">
        <f t="shared" si="1"/>
        <v>0</v>
      </c>
      <c r="AM38" s="29">
        <f t="shared" si="1"/>
        <v>0</v>
      </c>
      <c r="AN38" s="29">
        <f t="shared" si="1"/>
        <v>0</v>
      </c>
      <c r="AO38" s="29">
        <f t="shared" si="1"/>
        <v>0</v>
      </c>
      <c r="AP38" s="29">
        <f t="shared" si="1"/>
        <v>0</v>
      </c>
      <c r="AQ38" s="29">
        <f t="shared" si="1"/>
        <v>0</v>
      </c>
      <c r="AR38" s="29">
        <f t="shared" si="1"/>
        <v>0</v>
      </c>
      <c r="AS38" s="29">
        <f t="shared" si="1"/>
        <v>0</v>
      </c>
      <c r="AT38" s="29">
        <f t="shared" si="1"/>
        <v>0</v>
      </c>
      <c r="AU38" s="29">
        <f t="shared" si="1"/>
        <v>0</v>
      </c>
      <c r="AV38" s="29">
        <f t="shared" si="1"/>
        <v>0</v>
      </c>
      <c r="AW38" s="29">
        <f t="shared" si="1"/>
        <v>0</v>
      </c>
      <c r="AX38" s="29">
        <f t="shared" si="1"/>
        <v>0</v>
      </c>
      <c r="AY38" s="29">
        <f t="shared" si="1"/>
        <v>0</v>
      </c>
      <c r="AZ38" s="29">
        <f t="shared" si="1"/>
        <v>0</v>
      </c>
      <c r="BA38" s="29">
        <f t="shared" si="1"/>
        <v>0</v>
      </c>
      <c r="BB38" s="29">
        <f t="shared" si="1"/>
        <v>0</v>
      </c>
      <c r="BC38" s="29">
        <f t="shared" si="1"/>
        <v>0</v>
      </c>
      <c r="BD38" s="29">
        <f t="shared" si="1"/>
        <v>0</v>
      </c>
      <c r="BE38" s="29">
        <f t="shared" si="1"/>
        <v>0</v>
      </c>
      <c r="BF38" s="29">
        <f t="shared" si="1"/>
        <v>0</v>
      </c>
      <c r="BG38" s="29">
        <f t="shared" si="1"/>
        <v>0</v>
      </c>
      <c r="BH38" s="29">
        <f t="shared" si="1"/>
        <v>0</v>
      </c>
      <c r="BI38" s="29">
        <f t="shared" si="1"/>
        <v>0</v>
      </c>
      <c r="BJ38" s="29">
        <f t="shared" si="1"/>
        <v>0</v>
      </c>
      <c r="BK38" s="29">
        <f t="shared" si="1"/>
        <v>0</v>
      </c>
      <c r="BL38" s="29">
        <f t="shared" si="1"/>
        <v>0</v>
      </c>
      <c r="BM38" s="29">
        <f t="shared" si="1"/>
        <v>0</v>
      </c>
      <c r="BN38" s="29">
        <f t="shared" si="1"/>
        <v>0</v>
      </c>
    </row>
    <row r="39" spans="1:66" ht="12" hidden="1">
      <c r="A39" s="85" t="s">
        <v>140</v>
      </c>
      <c r="B39" s="29">
        <f aca="true" t="shared" si="2" ref="B39:AG39">B8-B9-B31-B32</f>
        <v>0</v>
      </c>
      <c r="C39" s="29">
        <f t="shared" si="2"/>
        <v>0</v>
      </c>
      <c r="D39" s="29">
        <f t="shared" si="2"/>
        <v>0</v>
      </c>
      <c r="E39" s="29">
        <f t="shared" si="2"/>
        <v>-1</v>
      </c>
      <c r="F39" s="29">
        <f t="shared" si="2"/>
        <v>0</v>
      </c>
      <c r="G39" s="29">
        <f t="shared" si="2"/>
        <v>-1</v>
      </c>
      <c r="H39" s="29">
        <f t="shared" si="2"/>
        <v>0</v>
      </c>
      <c r="I39" s="29">
        <f t="shared" si="2"/>
        <v>0</v>
      </c>
      <c r="J39" s="29">
        <f t="shared" si="2"/>
        <v>0</v>
      </c>
      <c r="K39" s="29">
        <f t="shared" si="2"/>
        <v>0</v>
      </c>
      <c r="L39" s="29">
        <f t="shared" si="2"/>
        <v>0</v>
      </c>
      <c r="M39" s="29">
        <f t="shared" si="2"/>
        <v>0</v>
      </c>
      <c r="N39" s="29">
        <f t="shared" si="2"/>
        <v>0</v>
      </c>
      <c r="O39" s="29">
        <f t="shared" si="2"/>
        <v>0</v>
      </c>
      <c r="P39" s="29">
        <f t="shared" si="2"/>
        <v>0</v>
      </c>
      <c r="Q39" s="29">
        <f t="shared" si="2"/>
        <v>0</v>
      </c>
      <c r="R39" s="29">
        <f t="shared" si="2"/>
        <v>0</v>
      </c>
      <c r="S39" s="29">
        <f t="shared" si="2"/>
        <v>0</v>
      </c>
      <c r="T39" s="29">
        <f t="shared" si="2"/>
        <v>0</v>
      </c>
      <c r="U39" s="29">
        <f t="shared" si="2"/>
        <v>0</v>
      </c>
      <c r="V39" s="29">
        <f t="shared" si="2"/>
        <v>0</v>
      </c>
      <c r="W39" s="29">
        <f t="shared" si="2"/>
        <v>0</v>
      </c>
      <c r="X39" s="29">
        <f t="shared" si="2"/>
        <v>0</v>
      </c>
      <c r="Y39" s="29">
        <f t="shared" si="2"/>
        <v>0</v>
      </c>
      <c r="Z39" s="29">
        <f t="shared" si="2"/>
        <v>0</v>
      </c>
      <c r="AA39" s="29">
        <f t="shared" si="2"/>
        <v>0</v>
      </c>
      <c r="AB39" s="29">
        <f t="shared" si="2"/>
        <v>0</v>
      </c>
      <c r="AC39" s="29">
        <f t="shared" si="2"/>
        <v>0</v>
      </c>
      <c r="AD39" s="29">
        <f t="shared" si="2"/>
        <v>0</v>
      </c>
      <c r="AE39" s="29">
        <f t="shared" si="2"/>
        <v>0</v>
      </c>
      <c r="AF39" s="29">
        <f t="shared" si="2"/>
        <v>0</v>
      </c>
      <c r="AG39" s="29">
        <f t="shared" si="2"/>
        <v>0</v>
      </c>
      <c r="AH39" s="29">
        <f aca="true" t="shared" si="3" ref="AH39:BN39">AH8-AH9-AH31-AH32</f>
        <v>0</v>
      </c>
      <c r="AI39" s="29">
        <f t="shared" si="3"/>
        <v>0</v>
      </c>
      <c r="AJ39" s="29">
        <f t="shared" si="3"/>
        <v>0</v>
      </c>
      <c r="AK39" s="29">
        <f t="shared" si="3"/>
        <v>0</v>
      </c>
      <c r="AL39" s="29">
        <f t="shared" si="3"/>
        <v>0</v>
      </c>
      <c r="AM39" s="29">
        <f t="shared" si="3"/>
        <v>0</v>
      </c>
      <c r="AN39" s="29">
        <f t="shared" si="3"/>
        <v>0</v>
      </c>
      <c r="AO39" s="29">
        <f t="shared" si="3"/>
        <v>0</v>
      </c>
      <c r="AP39" s="29">
        <f t="shared" si="3"/>
        <v>0</v>
      </c>
      <c r="AQ39" s="29">
        <f t="shared" si="3"/>
        <v>0</v>
      </c>
      <c r="AR39" s="29">
        <f t="shared" si="3"/>
        <v>0</v>
      </c>
      <c r="AS39" s="29">
        <f t="shared" si="3"/>
        <v>0</v>
      </c>
      <c r="AT39" s="29">
        <f t="shared" si="3"/>
        <v>0</v>
      </c>
      <c r="AU39" s="29">
        <f t="shared" si="3"/>
        <v>0</v>
      </c>
      <c r="AV39" s="29">
        <f t="shared" si="3"/>
        <v>0</v>
      </c>
      <c r="AW39" s="29">
        <f t="shared" si="3"/>
        <v>0</v>
      </c>
      <c r="AX39" s="29">
        <f t="shared" si="3"/>
        <v>0</v>
      </c>
      <c r="AY39" s="29">
        <f t="shared" si="3"/>
        <v>0</v>
      </c>
      <c r="AZ39" s="29">
        <f t="shared" si="3"/>
        <v>0</v>
      </c>
      <c r="BA39" s="29">
        <f t="shared" si="3"/>
        <v>0</v>
      </c>
      <c r="BB39" s="29">
        <f t="shared" si="3"/>
        <v>0</v>
      </c>
      <c r="BC39" s="29">
        <f t="shared" si="3"/>
        <v>0</v>
      </c>
      <c r="BD39" s="29">
        <f t="shared" si="3"/>
        <v>0</v>
      </c>
      <c r="BE39" s="29">
        <f t="shared" si="3"/>
        <v>0</v>
      </c>
      <c r="BF39" s="29">
        <f t="shared" si="3"/>
        <v>0</v>
      </c>
      <c r="BG39" s="29">
        <f t="shared" si="3"/>
        <v>0</v>
      </c>
      <c r="BH39" s="29">
        <f t="shared" si="3"/>
        <v>0</v>
      </c>
      <c r="BI39" s="29">
        <f t="shared" si="3"/>
        <v>0</v>
      </c>
      <c r="BJ39" s="29">
        <f t="shared" si="3"/>
        <v>0</v>
      </c>
      <c r="BK39" s="29">
        <f t="shared" si="3"/>
        <v>0</v>
      </c>
      <c r="BL39" s="29">
        <f t="shared" si="3"/>
        <v>0</v>
      </c>
      <c r="BM39" s="29">
        <f t="shared" si="3"/>
        <v>0</v>
      </c>
      <c r="BN39" s="29">
        <f t="shared" si="3"/>
        <v>0</v>
      </c>
    </row>
    <row r="40" spans="1:66" ht="12" hidden="1">
      <c r="A40" s="85" t="s">
        <v>141</v>
      </c>
      <c r="B40" s="29">
        <f aca="true" t="shared" si="4" ref="B40:AG40">B9-SUM(B10:B30)</f>
        <v>0</v>
      </c>
      <c r="C40" s="29">
        <f t="shared" si="4"/>
        <v>0</v>
      </c>
      <c r="D40" s="29">
        <f t="shared" si="4"/>
        <v>0</v>
      </c>
      <c r="E40" s="29">
        <f t="shared" si="4"/>
        <v>0</v>
      </c>
      <c r="F40" s="29">
        <f t="shared" si="4"/>
        <v>0</v>
      </c>
      <c r="G40" s="29">
        <f t="shared" si="4"/>
        <v>1</v>
      </c>
      <c r="H40" s="29">
        <f t="shared" si="4"/>
        <v>0</v>
      </c>
      <c r="I40" s="29">
        <f t="shared" si="4"/>
        <v>0</v>
      </c>
      <c r="J40" s="29">
        <f t="shared" si="4"/>
        <v>0</v>
      </c>
      <c r="K40" s="29">
        <f t="shared" si="4"/>
        <v>1</v>
      </c>
      <c r="L40" s="29">
        <f t="shared" si="4"/>
        <v>0</v>
      </c>
      <c r="M40" s="29">
        <f t="shared" si="4"/>
        <v>-4</v>
      </c>
      <c r="N40" s="29">
        <f t="shared" si="4"/>
        <v>0</v>
      </c>
      <c r="O40" s="29">
        <f t="shared" si="4"/>
        <v>-2</v>
      </c>
      <c r="P40" s="29">
        <f t="shared" si="4"/>
        <v>0</v>
      </c>
      <c r="Q40" s="29">
        <f t="shared" si="4"/>
        <v>0</v>
      </c>
      <c r="R40" s="29">
        <f t="shared" si="4"/>
        <v>0</v>
      </c>
      <c r="S40" s="29">
        <f t="shared" si="4"/>
        <v>0</v>
      </c>
      <c r="T40" s="29">
        <f t="shared" si="4"/>
        <v>0</v>
      </c>
      <c r="U40" s="29">
        <f t="shared" si="4"/>
        <v>0</v>
      </c>
      <c r="V40" s="29">
        <f t="shared" si="4"/>
        <v>0</v>
      </c>
      <c r="W40" s="29">
        <f t="shared" si="4"/>
        <v>0</v>
      </c>
      <c r="X40" s="29">
        <f t="shared" si="4"/>
        <v>0</v>
      </c>
      <c r="Y40" s="29">
        <f t="shared" si="4"/>
        <v>0</v>
      </c>
      <c r="Z40" s="29">
        <f t="shared" si="4"/>
        <v>0</v>
      </c>
      <c r="AA40" s="29">
        <f t="shared" si="4"/>
        <v>0</v>
      </c>
      <c r="AB40" s="29">
        <f t="shared" si="4"/>
        <v>0</v>
      </c>
      <c r="AC40" s="29">
        <f t="shared" si="4"/>
        <v>0</v>
      </c>
      <c r="AD40" s="29">
        <f t="shared" si="4"/>
        <v>0</v>
      </c>
      <c r="AE40" s="29">
        <f t="shared" si="4"/>
        <v>0</v>
      </c>
      <c r="AF40" s="29">
        <f t="shared" si="4"/>
        <v>0</v>
      </c>
      <c r="AG40" s="29">
        <f t="shared" si="4"/>
        <v>0</v>
      </c>
      <c r="AH40" s="29">
        <f aca="true" t="shared" si="5" ref="AH40:BN40">AH9-SUM(AH10:AH30)</f>
        <v>0</v>
      </c>
      <c r="AI40" s="29">
        <f t="shared" si="5"/>
        <v>0</v>
      </c>
      <c r="AJ40" s="29">
        <f t="shared" si="5"/>
        <v>0</v>
      </c>
      <c r="AK40" s="29">
        <f t="shared" si="5"/>
        <v>0</v>
      </c>
      <c r="AL40" s="29">
        <f t="shared" si="5"/>
        <v>0</v>
      </c>
      <c r="AM40" s="29">
        <f t="shared" si="5"/>
        <v>0</v>
      </c>
      <c r="AN40" s="29">
        <f t="shared" si="5"/>
        <v>0</v>
      </c>
      <c r="AO40" s="29">
        <f t="shared" si="5"/>
        <v>0</v>
      </c>
      <c r="AP40" s="29">
        <f t="shared" si="5"/>
        <v>0</v>
      </c>
      <c r="AQ40" s="29">
        <f t="shared" si="5"/>
        <v>0</v>
      </c>
      <c r="AR40" s="29">
        <f t="shared" si="5"/>
        <v>0</v>
      </c>
      <c r="AS40" s="29">
        <f t="shared" si="5"/>
        <v>0</v>
      </c>
      <c r="AT40" s="29">
        <f t="shared" si="5"/>
        <v>0</v>
      </c>
      <c r="AU40" s="29">
        <f t="shared" si="5"/>
        <v>0</v>
      </c>
      <c r="AV40" s="29">
        <f t="shared" si="5"/>
        <v>0</v>
      </c>
      <c r="AW40" s="29">
        <f t="shared" si="5"/>
        <v>0</v>
      </c>
      <c r="AX40" s="29">
        <f t="shared" si="5"/>
        <v>0</v>
      </c>
      <c r="AY40" s="29">
        <f t="shared" si="5"/>
        <v>0</v>
      </c>
      <c r="AZ40" s="29">
        <f t="shared" si="5"/>
        <v>0</v>
      </c>
      <c r="BA40" s="29">
        <f t="shared" si="5"/>
        <v>0</v>
      </c>
      <c r="BB40" s="29">
        <f t="shared" si="5"/>
        <v>0</v>
      </c>
      <c r="BC40" s="29">
        <f t="shared" si="5"/>
        <v>0</v>
      </c>
      <c r="BD40" s="29">
        <f t="shared" si="5"/>
        <v>0</v>
      </c>
      <c r="BE40" s="29">
        <f t="shared" si="5"/>
        <v>0</v>
      </c>
      <c r="BF40" s="29">
        <f t="shared" si="5"/>
        <v>0</v>
      </c>
      <c r="BG40" s="29">
        <f t="shared" si="5"/>
        <v>0</v>
      </c>
      <c r="BH40" s="29">
        <f t="shared" si="5"/>
        <v>0</v>
      </c>
      <c r="BI40" s="29">
        <f t="shared" si="5"/>
        <v>0</v>
      </c>
      <c r="BJ40" s="29">
        <f t="shared" si="5"/>
        <v>0</v>
      </c>
      <c r="BK40" s="29">
        <f t="shared" si="5"/>
        <v>0</v>
      </c>
      <c r="BL40" s="29">
        <f t="shared" si="5"/>
        <v>0</v>
      </c>
      <c r="BM40" s="29">
        <f t="shared" si="5"/>
        <v>0</v>
      </c>
      <c r="BN40" s="29">
        <f t="shared" si="5"/>
        <v>0</v>
      </c>
    </row>
    <row r="41" spans="1:66" ht="12" hidden="1">
      <c r="A41" s="85" t="s">
        <v>142</v>
      </c>
      <c r="B41" s="29">
        <f aca="true" t="shared" si="6" ref="B41:AG41">B33-B34-B35</f>
        <v>0</v>
      </c>
      <c r="C41" s="29">
        <f t="shared" si="6"/>
        <v>0</v>
      </c>
      <c r="D41" s="29">
        <f t="shared" si="6"/>
        <v>0</v>
      </c>
      <c r="E41" s="29">
        <f t="shared" si="6"/>
        <v>1</v>
      </c>
      <c r="F41" s="29">
        <f t="shared" si="6"/>
        <v>0</v>
      </c>
      <c r="G41" s="29">
        <f t="shared" si="6"/>
        <v>0</v>
      </c>
      <c r="H41" s="29">
        <f t="shared" si="6"/>
        <v>0</v>
      </c>
      <c r="I41" s="29">
        <f t="shared" si="6"/>
        <v>0</v>
      </c>
      <c r="J41" s="29">
        <f t="shared" si="6"/>
        <v>0</v>
      </c>
      <c r="K41" s="29">
        <f t="shared" si="6"/>
        <v>0</v>
      </c>
      <c r="L41" s="29">
        <f t="shared" si="6"/>
        <v>0</v>
      </c>
      <c r="M41" s="29">
        <f t="shared" si="6"/>
        <v>0</v>
      </c>
      <c r="N41" s="29">
        <f t="shared" si="6"/>
        <v>0</v>
      </c>
      <c r="O41" s="29">
        <f t="shared" si="6"/>
        <v>0</v>
      </c>
      <c r="P41" s="29">
        <f t="shared" si="6"/>
        <v>0</v>
      </c>
      <c r="Q41" s="29">
        <f t="shared" si="6"/>
        <v>0</v>
      </c>
      <c r="R41" s="29">
        <f t="shared" si="6"/>
        <v>0</v>
      </c>
      <c r="S41" s="29">
        <f t="shared" si="6"/>
        <v>0</v>
      </c>
      <c r="T41" s="29">
        <f t="shared" si="6"/>
        <v>0</v>
      </c>
      <c r="U41" s="29">
        <f t="shared" si="6"/>
        <v>0</v>
      </c>
      <c r="V41" s="29">
        <f t="shared" si="6"/>
        <v>0</v>
      </c>
      <c r="W41" s="29">
        <f t="shared" si="6"/>
        <v>0</v>
      </c>
      <c r="X41" s="29">
        <f t="shared" si="6"/>
        <v>0</v>
      </c>
      <c r="Y41" s="29">
        <f t="shared" si="6"/>
        <v>0</v>
      </c>
      <c r="Z41" s="29">
        <f t="shared" si="6"/>
        <v>0</v>
      </c>
      <c r="AA41" s="29">
        <f t="shared" si="6"/>
        <v>0</v>
      </c>
      <c r="AB41" s="29">
        <f t="shared" si="6"/>
        <v>0</v>
      </c>
      <c r="AC41" s="29">
        <f t="shared" si="6"/>
        <v>0</v>
      </c>
      <c r="AD41" s="29">
        <f t="shared" si="6"/>
        <v>0</v>
      </c>
      <c r="AE41" s="29">
        <f t="shared" si="6"/>
        <v>0</v>
      </c>
      <c r="AF41" s="29">
        <f t="shared" si="6"/>
        <v>0</v>
      </c>
      <c r="AG41" s="29">
        <f t="shared" si="6"/>
        <v>0</v>
      </c>
      <c r="AH41" s="29">
        <f aca="true" t="shared" si="7" ref="AH41:BN41">AH33-AH34-AH35</f>
        <v>0</v>
      </c>
      <c r="AI41" s="29">
        <f t="shared" si="7"/>
        <v>0</v>
      </c>
      <c r="AJ41" s="29">
        <f t="shared" si="7"/>
        <v>0</v>
      </c>
      <c r="AK41" s="29">
        <f t="shared" si="7"/>
        <v>0</v>
      </c>
      <c r="AL41" s="29">
        <f t="shared" si="7"/>
        <v>0</v>
      </c>
      <c r="AM41" s="29">
        <f t="shared" si="7"/>
        <v>0</v>
      </c>
      <c r="AN41" s="29">
        <f t="shared" si="7"/>
        <v>0</v>
      </c>
      <c r="AO41" s="29">
        <f t="shared" si="7"/>
        <v>0</v>
      </c>
      <c r="AP41" s="29">
        <f t="shared" si="7"/>
        <v>0</v>
      </c>
      <c r="AQ41" s="29">
        <f t="shared" si="7"/>
        <v>0</v>
      </c>
      <c r="AR41" s="29">
        <f t="shared" si="7"/>
        <v>0</v>
      </c>
      <c r="AS41" s="29">
        <f t="shared" si="7"/>
        <v>0</v>
      </c>
      <c r="AT41" s="29">
        <f t="shared" si="7"/>
        <v>0</v>
      </c>
      <c r="AU41" s="29">
        <f t="shared" si="7"/>
        <v>0</v>
      </c>
      <c r="AV41" s="29">
        <f t="shared" si="7"/>
        <v>0</v>
      </c>
      <c r="AW41" s="29">
        <f t="shared" si="7"/>
        <v>0</v>
      </c>
      <c r="AX41" s="29">
        <f t="shared" si="7"/>
        <v>0</v>
      </c>
      <c r="AY41" s="29">
        <f t="shared" si="7"/>
        <v>0</v>
      </c>
      <c r="AZ41" s="29">
        <f t="shared" si="7"/>
        <v>0</v>
      </c>
      <c r="BA41" s="29">
        <f t="shared" si="7"/>
        <v>0</v>
      </c>
      <c r="BB41" s="29">
        <f t="shared" si="7"/>
        <v>0</v>
      </c>
      <c r="BC41" s="29">
        <f t="shared" si="7"/>
        <v>0</v>
      </c>
      <c r="BD41" s="29">
        <f t="shared" si="7"/>
        <v>0</v>
      </c>
      <c r="BE41" s="29">
        <f t="shared" si="7"/>
        <v>0</v>
      </c>
      <c r="BF41" s="29">
        <f t="shared" si="7"/>
        <v>0</v>
      </c>
      <c r="BG41" s="29">
        <f t="shared" si="7"/>
        <v>0</v>
      </c>
      <c r="BH41" s="29">
        <f t="shared" si="7"/>
        <v>0</v>
      </c>
      <c r="BI41" s="29">
        <f t="shared" si="7"/>
        <v>0</v>
      </c>
      <c r="BJ41" s="29">
        <f t="shared" si="7"/>
        <v>0</v>
      </c>
      <c r="BK41" s="29">
        <f t="shared" si="7"/>
        <v>0</v>
      </c>
      <c r="BL41" s="29">
        <f t="shared" si="7"/>
        <v>0</v>
      </c>
      <c r="BM41" s="29">
        <f t="shared" si="7"/>
        <v>0</v>
      </c>
      <c r="BN41" s="29">
        <f t="shared" si="7"/>
        <v>0</v>
      </c>
    </row>
    <row r="42" spans="1:15" ht="12">
      <c r="A42" s="64"/>
      <c r="H42" s="29"/>
      <c r="I42" s="29"/>
      <c r="J42" s="29"/>
      <c r="K42" s="29"/>
      <c r="L42" s="29"/>
      <c r="M42" s="29"/>
      <c r="N42" s="29"/>
      <c r="O42" s="29"/>
    </row>
    <row r="43" spans="1:15" ht="12">
      <c r="A43" s="64"/>
      <c r="H43" s="29"/>
      <c r="I43" s="29"/>
      <c r="J43" s="29"/>
      <c r="K43" s="29"/>
      <c r="L43" s="29"/>
      <c r="M43" s="29"/>
      <c r="N43" s="29"/>
      <c r="O43" s="29"/>
    </row>
    <row r="44" spans="1:15" ht="12">
      <c r="A44" s="64"/>
      <c r="H44" s="29"/>
      <c r="I44" s="29"/>
      <c r="J44" s="29"/>
      <c r="K44" s="29"/>
      <c r="L44" s="29"/>
      <c r="M44" s="29"/>
      <c r="N44" s="29"/>
      <c r="O44" s="29"/>
    </row>
    <row r="45" spans="1:15" ht="12">
      <c r="A45" s="64"/>
      <c r="H45" s="29"/>
      <c r="I45" s="29"/>
      <c r="J45" s="29"/>
      <c r="K45" s="29"/>
      <c r="L45" s="29"/>
      <c r="M45" s="29"/>
      <c r="N45" s="29"/>
      <c r="O45" s="29"/>
    </row>
  </sheetData>
  <sheetProtection/>
  <mergeCells count="11">
    <mergeCell ref="F4:G4"/>
    <mergeCell ref="H4:I4"/>
    <mergeCell ref="J4:K4"/>
    <mergeCell ref="L4:M4"/>
    <mergeCell ref="N4:O4"/>
    <mergeCell ref="A36:O36"/>
    <mergeCell ref="A1:O1"/>
    <mergeCell ref="A3:A6"/>
    <mergeCell ref="B3:C4"/>
    <mergeCell ref="D3:O3"/>
    <mergeCell ref="D4:E4"/>
  </mergeCells>
  <printOptions/>
  <pageMargins left="0.7500000000000001" right="0.7500000000000001" top="1" bottom="1" header="0.5" footer="0.5"/>
  <pageSetup fitToHeight="0" fitToWidth="0" orientation="landscape" paperSize="9"/>
</worksheet>
</file>

<file path=xl/worksheets/sheet2.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S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153</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4193</v>
      </c>
      <c r="C7" s="42">
        <v>8354901</v>
      </c>
      <c r="D7" s="42">
        <v>1121597</v>
      </c>
      <c r="E7" s="42">
        <v>719996798</v>
      </c>
      <c r="F7" s="42">
        <v>494079</v>
      </c>
      <c r="G7" s="42">
        <v>214440304</v>
      </c>
      <c r="H7" s="43">
        <v>1383297017144</v>
      </c>
      <c r="I7" s="42">
        <v>14724</v>
      </c>
      <c r="J7" s="42">
        <v>9687258</v>
      </c>
      <c r="K7" s="43">
        <v>35997018001</v>
      </c>
      <c r="L7" s="42">
        <v>333225</v>
      </c>
      <c r="M7" s="42">
        <v>244040528</v>
      </c>
      <c r="N7" s="42">
        <v>151453</v>
      </c>
      <c r="O7" s="42">
        <v>105250381</v>
      </c>
      <c r="P7" s="42">
        <v>1579</v>
      </c>
      <c r="Q7" s="42">
        <v>539856</v>
      </c>
      <c r="R7" s="44">
        <v>126537</v>
      </c>
      <c r="S7" s="45">
        <v>146038471</v>
      </c>
    </row>
    <row r="8" spans="1:19" s="9" customFormat="1" ht="12" customHeight="1">
      <c r="A8" s="46" t="s">
        <v>65</v>
      </c>
      <c r="B8" s="47">
        <v>431</v>
      </c>
      <c r="C8" s="47">
        <v>424401</v>
      </c>
      <c r="D8" s="47">
        <v>169058</v>
      </c>
      <c r="E8" s="47">
        <v>94300035</v>
      </c>
      <c r="F8" s="47">
        <v>76932</v>
      </c>
      <c r="G8" s="47">
        <v>35334734</v>
      </c>
      <c r="H8" s="48">
        <v>249919947835</v>
      </c>
      <c r="I8" s="47">
        <v>1838</v>
      </c>
      <c r="J8" s="47">
        <v>1670564</v>
      </c>
      <c r="K8" s="48">
        <v>8929661301</v>
      </c>
      <c r="L8" s="47">
        <v>50797</v>
      </c>
      <c r="M8" s="47">
        <v>42841706</v>
      </c>
      <c r="N8" s="47">
        <v>21185</v>
      </c>
      <c r="O8" s="47">
        <v>5589981</v>
      </c>
      <c r="P8" s="47">
        <v>108</v>
      </c>
      <c r="Q8" s="47">
        <v>16633</v>
      </c>
      <c r="R8" s="49">
        <v>18198</v>
      </c>
      <c r="S8" s="50">
        <v>8846417</v>
      </c>
    </row>
    <row r="9" spans="1:47" ht="12" customHeight="1">
      <c r="A9" s="51" t="s">
        <v>66</v>
      </c>
      <c r="B9" s="47">
        <v>0</v>
      </c>
      <c r="C9" s="47">
        <v>0</v>
      </c>
      <c r="D9" s="47">
        <v>73645</v>
      </c>
      <c r="E9" s="47">
        <v>12062618</v>
      </c>
      <c r="F9" s="47">
        <v>34570</v>
      </c>
      <c r="G9" s="47">
        <v>3991349</v>
      </c>
      <c r="H9" s="48">
        <v>252947166490</v>
      </c>
      <c r="I9" s="47">
        <v>1090</v>
      </c>
      <c r="J9" s="47">
        <v>73570</v>
      </c>
      <c r="K9" s="48">
        <v>7336286126</v>
      </c>
      <c r="L9" s="47">
        <v>17480</v>
      </c>
      <c r="M9" s="47">
        <v>5764259</v>
      </c>
      <c r="N9" s="47">
        <v>9417</v>
      </c>
      <c r="O9" s="47">
        <v>881804</v>
      </c>
      <c r="P9" s="47">
        <v>12</v>
      </c>
      <c r="Q9" s="47">
        <v>251</v>
      </c>
      <c r="R9" s="49">
        <v>11076</v>
      </c>
      <c r="S9" s="50">
        <v>1351385</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67</v>
      </c>
      <c r="B10" s="47">
        <v>1038</v>
      </c>
      <c r="C10" s="47">
        <v>4702111</v>
      </c>
      <c r="D10" s="47">
        <v>144968</v>
      </c>
      <c r="E10" s="47">
        <v>87507169</v>
      </c>
      <c r="F10" s="47">
        <v>67367</v>
      </c>
      <c r="G10" s="47">
        <v>27681888</v>
      </c>
      <c r="H10" s="48">
        <v>216129199433</v>
      </c>
      <c r="I10" s="47">
        <v>1100</v>
      </c>
      <c r="J10" s="47">
        <v>396543</v>
      </c>
      <c r="K10" s="48">
        <v>3561914990</v>
      </c>
      <c r="L10" s="47">
        <v>31308</v>
      </c>
      <c r="M10" s="47">
        <v>19745331</v>
      </c>
      <c r="N10" s="47">
        <v>14896</v>
      </c>
      <c r="O10" s="47">
        <v>6106212</v>
      </c>
      <c r="P10" s="47">
        <v>148</v>
      </c>
      <c r="Q10" s="47">
        <v>94248</v>
      </c>
      <c r="R10" s="49">
        <v>30149</v>
      </c>
      <c r="S10" s="50">
        <v>33482947</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68</v>
      </c>
      <c r="B11" s="47">
        <v>421</v>
      </c>
      <c r="C11" s="47">
        <v>490448</v>
      </c>
      <c r="D11" s="47">
        <v>109501</v>
      </c>
      <c r="E11" s="47">
        <v>40994362</v>
      </c>
      <c r="F11" s="47">
        <v>61943</v>
      </c>
      <c r="G11" s="47">
        <v>16685744</v>
      </c>
      <c r="H11" s="48">
        <v>178284427232</v>
      </c>
      <c r="I11" s="47">
        <v>1085</v>
      </c>
      <c r="J11" s="47">
        <v>297504</v>
      </c>
      <c r="K11" s="48">
        <v>2390321408</v>
      </c>
      <c r="L11" s="47">
        <v>23733</v>
      </c>
      <c r="M11" s="47">
        <v>13054825</v>
      </c>
      <c r="N11" s="47">
        <v>13876</v>
      </c>
      <c r="O11" s="47">
        <v>5884374</v>
      </c>
      <c r="P11" s="47">
        <v>53</v>
      </c>
      <c r="Q11" s="47">
        <v>7283</v>
      </c>
      <c r="R11" s="49">
        <v>8811</v>
      </c>
      <c r="S11" s="50">
        <v>5064631</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69</v>
      </c>
      <c r="B12" s="47">
        <v>222</v>
      </c>
      <c r="C12" s="47">
        <v>429608</v>
      </c>
      <c r="D12" s="47">
        <v>106913</v>
      </c>
      <c r="E12" s="47">
        <v>57268677</v>
      </c>
      <c r="F12" s="47">
        <v>46570</v>
      </c>
      <c r="G12" s="47">
        <v>18493786</v>
      </c>
      <c r="H12" s="48">
        <v>104429430256</v>
      </c>
      <c r="I12" s="47">
        <v>1847</v>
      </c>
      <c r="J12" s="47">
        <v>1588644</v>
      </c>
      <c r="K12" s="48">
        <v>3143703113</v>
      </c>
      <c r="L12" s="47">
        <v>35543</v>
      </c>
      <c r="M12" s="47">
        <v>17952642</v>
      </c>
      <c r="N12" s="47">
        <v>15016</v>
      </c>
      <c r="O12" s="47">
        <v>10737946</v>
      </c>
      <c r="P12" s="47">
        <v>237</v>
      </c>
      <c r="Q12" s="47">
        <v>49638</v>
      </c>
      <c r="R12" s="49">
        <v>7700</v>
      </c>
      <c r="S12" s="50">
        <v>8446020</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51" t="s">
        <v>70</v>
      </c>
      <c r="B13" s="47">
        <v>592</v>
      </c>
      <c r="C13" s="47">
        <v>497209</v>
      </c>
      <c r="D13" s="47">
        <v>89819</v>
      </c>
      <c r="E13" s="47">
        <v>52440129</v>
      </c>
      <c r="F13" s="47">
        <v>46862</v>
      </c>
      <c r="G13" s="47">
        <v>19660938</v>
      </c>
      <c r="H13" s="48">
        <v>115083100263</v>
      </c>
      <c r="I13" s="47">
        <v>1497</v>
      </c>
      <c r="J13" s="47">
        <v>511540</v>
      </c>
      <c r="K13" s="48">
        <v>2699388596</v>
      </c>
      <c r="L13" s="47">
        <v>23826</v>
      </c>
      <c r="M13" s="47">
        <v>13256014</v>
      </c>
      <c r="N13" s="47">
        <v>11558</v>
      </c>
      <c r="O13" s="47">
        <v>6967560</v>
      </c>
      <c r="P13" s="47">
        <v>105</v>
      </c>
      <c r="Q13" s="47">
        <v>16152</v>
      </c>
      <c r="R13" s="49">
        <v>5971</v>
      </c>
      <c r="S13" s="50">
        <v>12027925</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46" t="s">
        <v>71</v>
      </c>
      <c r="B14" s="47">
        <v>1486</v>
      </c>
      <c r="C14" s="47">
        <v>1787917</v>
      </c>
      <c r="D14" s="47">
        <v>420724</v>
      </c>
      <c r="E14" s="47">
        <v>371893734</v>
      </c>
      <c r="F14" s="47">
        <v>158199</v>
      </c>
      <c r="G14" s="47">
        <v>92125542</v>
      </c>
      <c r="H14" s="48">
        <v>264401455903</v>
      </c>
      <c r="I14" s="47">
        <v>6240</v>
      </c>
      <c r="J14" s="47">
        <v>5142856</v>
      </c>
      <c r="K14" s="48">
        <v>7898017761</v>
      </c>
      <c r="L14" s="47">
        <v>147486</v>
      </c>
      <c r="M14" s="47">
        <v>129814727</v>
      </c>
      <c r="N14" s="47">
        <v>64481</v>
      </c>
      <c r="O14" s="47">
        <v>68683143</v>
      </c>
      <c r="P14" s="47">
        <v>916</v>
      </c>
      <c r="Q14" s="47">
        <v>355651</v>
      </c>
      <c r="R14" s="49">
        <v>43402</v>
      </c>
      <c r="S14" s="50">
        <v>75771815</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72</v>
      </c>
      <c r="B15" s="52">
        <v>55</v>
      </c>
      <c r="C15" s="52">
        <v>264926</v>
      </c>
      <c r="D15" s="52">
        <v>27954</v>
      </c>
      <c r="E15" s="52">
        <v>18075183</v>
      </c>
      <c r="F15" s="52">
        <v>12153</v>
      </c>
      <c r="G15" s="52">
        <v>4691330</v>
      </c>
      <c r="H15" s="53">
        <v>26363192706</v>
      </c>
      <c r="I15" s="52">
        <v>259</v>
      </c>
      <c r="J15" s="52">
        <v>197172</v>
      </c>
      <c r="K15" s="53">
        <v>579374596</v>
      </c>
      <c r="L15" s="52">
        <v>8613</v>
      </c>
      <c r="M15" s="52">
        <v>6544465</v>
      </c>
      <c r="N15" s="52">
        <v>3623</v>
      </c>
      <c r="O15" s="52">
        <v>3202220</v>
      </c>
      <c r="P15" s="52">
        <v>21</v>
      </c>
      <c r="Q15" s="52">
        <v>14103</v>
      </c>
      <c r="R15" s="54">
        <v>3285</v>
      </c>
      <c r="S15" s="55">
        <v>3425891</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26</v>
      </c>
      <c r="C16" s="52">
        <v>17070</v>
      </c>
      <c r="D16" s="52">
        <v>47686</v>
      </c>
      <c r="E16" s="52">
        <v>34404086</v>
      </c>
      <c r="F16" s="52">
        <v>20445</v>
      </c>
      <c r="G16" s="52">
        <v>10025928</v>
      </c>
      <c r="H16" s="53">
        <v>46955722970</v>
      </c>
      <c r="I16" s="52">
        <v>318</v>
      </c>
      <c r="J16" s="52">
        <v>516956</v>
      </c>
      <c r="K16" s="53">
        <v>686337136</v>
      </c>
      <c r="L16" s="52">
        <v>16146</v>
      </c>
      <c r="M16" s="52">
        <v>12628683</v>
      </c>
      <c r="N16" s="52">
        <v>6655</v>
      </c>
      <c r="O16" s="52">
        <v>5707810</v>
      </c>
      <c r="P16" s="52">
        <v>160</v>
      </c>
      <c r="Q16" s="52">
        <v>193225</v>
      </c>
      <c r="R16" s="54">
        <v>3962</v>
      </c>
      <c r="S16" s="55">
        <v>5331484</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53</v>
      </c>
      <c r="C17" s="52">
        <v>62775</v>
      </c>
      <c r="D17" s="52">
        <v>43021</v>
      </c>
      <c r="E17" s="52">
        <v>43318549</v>
      </c>
      <c r="F17" s="52">
        <v>13939</v>
      </c>
      <c r="G17" s="52">
        <v>11445890</v>
      </c>
      <c r="H17" s="53">
        <v>17602420366</v>
      </c>
      <c r="I17" s="52">
        <v>715</v>
      </c>
      <c r="J17" s="52">
        <v>1192916</v>
      </c>
      <c r="K17" s="53">
        <v>599945805</v>
      </c>
      <c r="L17" s="52">
        <v>18156</v>
      </c>
      <c r="M17" s="52">
        <v>17199642</v>
      </c>
      <c r="N17" s="52">
        <v>6698</v>
      </c>
      <c r="O17" s="52">
        <v>7802650</v>
      </c>
      <c r="P17" s="52">
        <v>81</v>
      </c>
      <c r="Q17" s="52">
        <v>9923</v>
      </c>
      <c r="R17" s="54">
        <v>3432</v>
      </c>
      <c r="S17" s="55">
        <v>5667528</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151</v>
      </c>
      <c r="C18" s="52">
        <v>75232</v>
      </c>
      <c r="D18" s="52">
        <v>65167</v>
      </c>
      <c r="E18" s="52">
        <v>37422149</v>
      </c>
      <c r="F18" s="52">
        <v>23469</v>
      </c>
      <c r="G18" s="52">
        <v>10113474</v>
      </c>
      <c r="H18" s="53">
        <v>37907928170</v>
      </c>
      <c r="I18" s="52">
        <v>1139</v>
      </c>
      <c r="J18" s="52">
        <v>436155</v>
      </c>
      <c r="K18" s="53">
        <v>1327543976</v>
      </c>
      <c r="L18" s="52">
        <v>24107</v>
      </c>
      <c r="M18" s="52">
        <v>13619876</v>
      </c>
      <c r="N18" s="52">
        <v>9662</v>
      </c>
      <c r="O18" s="52">
        <v>6676850</v>
      </c>
      <c r="P18" s="52">
        <v>54</v>
      </c>
      <c r="Q18" s="52">
        <v>10870</v>
      </c>
      <c r="R18" s="54">
        <v>6736</v>
      </c>
      <c r="S18" s="55">
        <v>6564924</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246</v>
      </c>
      <c r="C19" s="52">
        <v>296719</v>
      </c>
      <c r="D19" s="52">
        <v>26877</v>
      </c>
      <c r="E19" s="52">
        <v>42972594</v>
      </c>
      <c r="F19" s="52">
        <v>8779</v>
      </c>
      <c r="G19" s="52">
        <v>9067095</v>
      </c>
      <c r="H19" s="53">
        <v>13494572678</v>
      </c>
      <c r="I19" s="52">
        <v>486</v>
      </c>
      <c r="J19" s="52">
        <v>470432</v>
      </c>
      <c r="K19" s="53">
        <v>520915938</v>
      </c>
      <c r="L19" s="52">
        <v>9181</v>
      </c>
      <c r="M19" s="52">
        <v>11130258</v>
      </c>
      <c r="N19" s="52">
        <v>4611</v>
      </c>
      <c r="O19" s="52">
        <v>7690256</v>
      </c>
      <c r="P19" s="52">
        <v>70</v>
      </c>
      <c r="Q19" s="52">
        <v>7637</v>
      </c>
      <c r="R19" s="54">
        <v>3750</v>
      </c>
      <c r="S19" s="55">
        <v>14606915</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74</v>
      </c>
      <c r="C20" s="52">
        <v>297751</v>
      </c>
      <c r="D20" s="52">
        <v>48849</v>
      </c>
      <c r="E20" s="52">
        <v>35230478</v>
      </c>
      <c r="F20" s="52">
        <v>15478</v>
      </c>
      <c r="G20" s="52">
        <v>9317063</v>
      </c>
      <c r="H20" s="53">
        <v>20061554130</v>
      </c>
      <c r="I20" s="52">
        <v>847</v>
      </c>
      <c r="J20" s="52">
        <v>482209</v>
      </c>
      <c r="K20" s="53">
        <v>746678896</v>
      </c>
      <c r="L20" s="52">
        <v>19894</v>
      </c>
      <c r="M20" s="52">
        <v>14213487</v>
      </c>
      <c r="N20" s="52">
        <v>8304</v>
      </c>
      <c r="O20" s="52">
        <v>7781954</v>
      </c>
      <c r="P20" s="52">
        <v>150</v>
      </c>
      <c r="Q20" s="52">
        <v>33026</v>
      </c>
      <c r="R20" s="54">
        <v>4176</v>
      </c>
      <c r="S20" s="55">
        <v>3402738</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53</v>
      </c>
      <c r="C21" s="52">
        <v>83623</v>
      </c>
      <c r="D21" s="52">
        <v>34952</v>
      </c>
      <c r="E21" s="52">
        <v>38786654</v>
      </c>
      <c r="F21" s="52">
        <v>10420</v>
      </c>
      <c r="G21" s="52">
        <v>10656581</v>
      </c>
      <c r="H21" s="53">
        <v>15609045965</v>
      </c>
      <c r="I21" s="52">
        <v>744</v>
      </c>
      <c r="J21" s="52">
        <v>444082</v>
      </c>
      <c r="K21" s="53">
        <v>498317785</v>
      </c>
      <c r="L21" s="52">
        <v>14153</v>
      </c>
      <c r="M21" s="52">
        <v>13491368</v>
      </c>
      <c r="N21" s="52">
        <v>6090</v>
      </c>
      <c r="O21" s="52">
        <v>7945729</v>
      </c>
      <c r="P21" s="52">
        <v>144</v>
      </c>
      <c r="Q21" s="52">
        <v>30970</v>
      </c>
      <c r="R21" s="54">
        <v>3401</v>
      </c>
      <c r="S21" s="55">
        <v>6217924</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385</v>
      </c>
      <c r="C22" s="52">
        <v>498157</v>
      </c>
      <c r="D22" s="52">
        <v>41951</v>
      </c>
      <c r="E22" s="52">
        <v>53714642</v>
      </c>
      <c r="F22" s="52">
        <v>15153</v>
      </c>
      <c r="G22" s="52">
        <v>11117866</v>
      </c>
      <c r="H22" s="53">
        <v>22398283123</v>
      </c>
      <c r="I22" s="52">
        <v>667</v>
      </c>
      <c r="J22" s="52">
        <v>756605</v>
      </c>
      <c r="K22" s="53">
        <v>1144022526</v>
      </c>
      <c r="L22" s="52">
        <v>13206</v>
      </c>
      <c r="M22" s="52">
        <v>17183473</v>
      </c>
      <c r="N22" s="52">
        <v>7209</v>
      </c>
      <c r="O22" s="52">
        <v>10441008</v>
      </c>
      <c r="P22" s="52">
        <v>67</v>
      </c>
      <c r="Q22" s="52">
        <v>14379</v>
      </c>
      <c r="R22" s="54">
        <v>5649</v>
      </c>
      <c r="S22" s="55">
        <v>14201311</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16</v>
      </c>
      <c r="C23" s="52">
        <v>34728</v>
      </c>
      <c r="D23" s="52">
        <v>11538</v>
      </c>
      <c r="E23" s="52">
        <v>28469811</v>
      </c>
      <c r="F23" s="52">
        <v>3846</v>
      </c>
      <c r="G23" s="52">
        <v>4658685</v>
      </c>
      <c r="H23" s="53">
        <v>5121494218</v>
      </c>
      <c r="I23" s="52">
        <v>184</v>
      </c>
      <c r="J23" s="52">
        <v>348481</v>
      </c>
      <c r="K23" s="53">
        <v>149254708</v>
      </c>
      <c r="L23" s="52">
        <v>2613</v>
      </c>
      <c r="M23" s="52">
        <v>9491575</v>
      </c>
      <c r="N23" s="52">
        <v>2315</v>
      </c>
      <c r="O23" s="52">
        <v>5027230</v>
      </c>
      <c r="P23" s="52">
        <v>1</v>
      </c>
      <c r="Q23" s="52">
        <v>20</v>
      </c>
      <c r="R23" s="54">
        <v>2579</v>
      </c>
      <c r="S23" s="55">
        <v>8943821</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53</v>
      </c>
      <c r="C24" s="52">
        <v>89984</v>
      </c>
      <c r="D24" s="52">
        <v>15246</v>
      </c>
      <c r="E24" s="52">
        <v>24479444</v>
      </c>
      <c r="F24" s="52">
        <v>5996</v>
      </c>
      <c r="G24" s="52">
        <v>4254613</v>
      </c>
      <c r="H24" s="53">
        <v>12186529878</v>
      </c>
      <c r="I24" s="52">
        <v>205</v>
      </c>
      <c r="J24" s="52">
        <v>191652</v>
      </c>
      <c r="K24" s="53">
        <v>389341116</v>
      </c>
      <c r="L24" s="52">
        <v>3914</v>
      </c>
      <c r="M24" s="52">
        <v>9162946</v>
      </c>
      <c r="N24" s="52">
        <v>3023</v>
      </c>
      <c r="O24" s="52">
        <v>5336274</v>
      </c>
      <c r="P24" s="52">
        <v>60</v>
      </c>
      <c r="Q24" s="52">
        <v>32368</v>
      </c>
      <c r="R24" s="54">
        <v>2048</v>
      </c>
      <c r="S24" s="55">
        <v>5501590</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353</v>
      </c>
      <c r="C25" s="56">
        <v>57379</v>
      </c>
      <c r="D25" s="52">
        <v>8737</v>
      </c>
      <c r="E25" s="52">
        <v>2839789</v>
      </c>
      <c r="F25" s="52">
        <v>1248</v>
      </c>
      <c r="G25" s="52">
        <v>415319</v>
      </c>
      <c r="H25" s="53">
        <v>1782538829</v>
      </c>
      <c r="I25" s="52">
        <v>174</v>
      </c>
      <c r="J25" s="52">
        <v>37517</v>
      </c>
      <c r="K25" s="53">
        <v>118670124</v>
      </c>
      <c r="L25" s="52">
        <v>5515</v>
      </c>
      <c r="M25" s="52">
        <v>1879049</v>
      </c>
      <c r="N25" s="52">
        <v>783</v>
      </c>
      <c r="O25" s="52">
        <v>161944</v>
      </c>
      <c r="P25" s="52">
        <v>2</v>
      </c>
      <c r="Q25" s="52">
        <v>104</v>
      </c>
      <c r="R25" s="54">
        <v>1015</v>
      </c>
      <c r="S25" s="55">
        <v>345856</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1</v>
      </c>
      <c r="C26" s="56">
        <v>69</v>
      </c>
      <c r="D26" s="52">
        <v>17133</v>
      </c>
      <c r="E26" s="52">
        <v>3070627</v>
      </c>
      <c r="F26" s="52">
        <v>9303</v>
      </c>
      <c r="G26" s="52">
        <v>1299114</v>
      </c>
      <c r="H26" s="53">
        <v>7271337914</v>
      </c>
      <c r="I26" s="52">
        <v>195</v>
      </c>
      <c r="J26" s="52">
        <v>29388</v>
      </c>
      <c r="K26" s="53">
        <v>124034430</v>
      </c>
      <c r="L26" s="52">
        <v>4411</v>
      </c>
      <c r="M26" s="52">
        <v>695137</v>
      </c>
      <c r="N26" s="52">
        <v>1853</v>
      </c>
      <c r="O26" s="52">
        <v>239076</v>
      </c>
      <c r="P26" s="56">
        <v>0</v>
      </c>
      <c r="Q26" s="56">
        <v>0</v>
      </c>
      <c r="R26" s="54">
        <v>1371</v>
      </c>
      <c r="S26" s="55">
        <v>807913</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13</v>
      </c>
      <c r="C27" s="56">
        <v>8325</v>
      </c>
      <c r="D27" s="52">
        <v>21628</v>
      </c>
      <c r="E27" s="52">
        <v>6804262</v>
      </c>
      <c r="F27" s="52">
        <v>12184</v>
      </c>
      <c r="G27" s="52">
        <v>4021781</v>
      </c>
      <c r="H27" s="53">
        <v>26551981729</v>
      </c>
      <c r="I27" s="52">
        <v>170</v>
      </c>
      <c r="J27" s="52">
        <v>13013</v>
      </c>
      <c r="K27" s="53">
        <v>372381538</v>
      </c>
      <c r="L27" s="52">
        <v>5483</v>
      </c>
      <c r="M27" s="52">
        <v>1753683</v>
      </c>
      <c r="N27" s="52">
        <v>2315</v>
      </c>
      <c r="O27" s="52">
        <v>441439</v>
      </c>
      <c r="P27" s="52">
        <v>12</v>
      </c>
      <c r="Q27" s="52">
        <v>575</v>
      </c>
      <c r="R27" s="54">
        <v>1464</v>
      </c>
      <c r="S27" s="55">
        <v>573771</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7</v>
      </c>
      <c r="C28" s="56">
        <v>1180</v>
      </c>
      <c r="D28" s="52">
        <v>9985</v>
      </c>
      <c r="E28" s="52">
        <v>2305464</v>
      </c>
      <c r="F28" s="52">
        <v>5786</v>
      </c>
      <c r="G28" s="52">
        <v>1040801</v>
      </c>
      <c r="H28" s="53">
        <v>11094853227</v>
      </c>
      <c r="I28" s="52">
        <v>137</v>
      </c>
      <c r="J28" s="52">
        <v>26277</v>
      </c>
      <c r="K28" s="53">
        <v>641199188</v>
      </c>
      <c r="L28" s="52">
        <v>2094</v>
      </c>
      <c r="M28" s="52">
        <v>821086</v>
      </c>
      <c r="N28" s="52">
        <v>1340</v>
      </c>
      <c r="O28" s="52">
        <v>228702</v>
      </c>
      <c r="P28" s="52">
        <v>94</v>
      </c>
      <c r="Q28" s="52">
        <v>8451</v>
      </c>
      <c r="R28" s="54">
        <v>534</v>
      </c>
      <c r="S28" s="55">
        <v>180147</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3</v>
      </c>
      <c r="C29" s="57">
        <v>23207</v>
      </c>
      <c r="D29" s="47">
        <v>6969</v>
      </c>
      <c r="E29" s="47">
        <v>3530075</v>
      </c>
      <c r="F29" s="47">
        <v>1636</v>
      </c>
      <c r="G29" s="47">
        <v>466323</v>
      </c>
      <c r="H29" s="48">
        <v>2102289733</v>
      </c>
      <c r="I29" s="47">
        <v>27</v>
      </c>
      <c r="J29" s="47">
        <v>6036</v>
      </c>
      <c r="K29" s="48">
        <v>37724706</v>
      </c>
      <c r="L29" s="47">
        <v>3052</v>
      </c>
      <c r="M29" s="47">
        <v>1611023</v>
      </c>
      <c r="N29" s="47">
        <v>1024</v>
      </c>
      <c r="O29" s="47">
        <v>399361</v>
      </c>
      <c r="P29" s="57">
        <v>0</v>
      </c>
      <c r="Q29" s="57">
        <v>0</v>
      </c>
      <c r="R29" s="49">
        <v>1230</v>
      </c>
      <c r="S29" s="50">
        <v>1047333</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3</v>
      </c>
      <c r="C30" s="56">
        <v>23207</v>
      </c>
      <c r="D30" s="52">
        <v>5734</v>
      </c>
      <c r="E30" s="52">
        <v>2998882</v>
      </c>
      <c r="F30" s="52">
        <v>1555</v>
      </c>
      <c r="G30" s="52">
        <v>457229</v>
      </c>
      <c r="H30" s="53">
        <v>2072143135</v>
      </c>
      <c r="I30" s="52">
        <v>26</v>
      </c>
      <c r="J30" s="52">
        <v>5972</v>
      </c>
      <c r="K30" s="53">
        <v>37437224</v>
      </c>
      <c r="L30" s="52">
        <v>2741</v>
      </c>
      <c r="M30" s="52">
        <v>1560164</v>
      </c>
      <c r="N30" s="52">
        <v>821</v>
      </c>
      <c r="O30" s="52">
        <v>379516</v>
      </c>
      <c r="P30" s="52">
        <v>0</v>
      </c>
      <c r="Q30" s="52">
        <v>0</v>
      </c>
      <c r="R30" s="54">
        <v>591</v>
      </c>
      <c r="S30" s="55">
        <v>596001</v>
      </c>
    </row>
    <row r="31" spans="1:19" s="9" customFormat="1" ht="12" customHeight="1">
      <c r="A31" s="46" t="s">
        <v>88</v>
      </c>
      <c r="B31" s="56">
        <v>0</v>
      </c>
      <c r="C31" s="56">
        <v>0</v>
      </c>
      <c r="D31" s="52">
        <v>1235</v>
      </c>
      <c r="E31" s="52">
        <v>531193</v>
      </c>
      <c r="F31" s="52">
        <v>81</v>
      </c>
      <c r="G31" s="52">
        <v>9093</v>
      </c>
      <c r="H31" s="53">
        <v>30146598</v>
      </c>
      <c r="I31" s="52">
        <v>1</v>
      </c>
      <c r="J31" s="52">
        <v>64</v>
      </c>
      <c r="K31" s="53">
        <v>287483</v>
      </c>
      <c r="L31" s="52">
        <v>311</v>
      </c>
      <c r="M31" s="52">
        <v>50859</v>
      </c>
      <c r="N31" s="52">
        <v>203</v>
      </c>
      <c r="O31" s="52">
        <v>19845</v>
      </c>
      <c r="P31" s="52">
        <v>0</v>
      </c>
      <c r="Q31" s="52">
        <v>0</v>
      </c>
      <c r="R31" s="54">
        <v>639</v>
      </c>
      <c r="S31" s="55">
        <v>451331</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ustomHeight="1">
      <c r="A33" s="58" t="s">
        <v>59</v>
      </c>
      <c r="B33" s="59"/>
      <c r="C33" s="59"/>
      <c r="D33" s="59"/>
      <c r="E33" s="59"/>
      <c r="F33" s="59"/>
      <c r="G33" s="59"/>
      <c r="H33" s="59"/>
      <c r="I33" s="59"/>
      <c r="J33" s="59"/>
      <c r="K33" s="59"/>
      <c r="L33" s="59"/>
      <c r="M33" s="59"/>
      <c r="N33" s="59"/>
      <c r="O33" s="59"/>
      <c r="P33" s="59"/>
      <c r="Q33" s="59"/>
      <c r="R33" s="59"/>
      <c r="S33" s="59"/>
    </row>
    <row r="34" spans="1:19" ht="11.25" customHeight="1">
      <c r="A34" s="32"/>
      <c r="B34" s="60"/>
      <c r="C34" s="60"/>
      <c r="D34" s="60"/>
      <c r="E34" s="60"/>
      <c r="F34" s="60"/>
      <c r="G34" s="60"/>
      <c r="H34" s="60"/>
      <c r="I34" s="60"/>
      <c r="J34" s="60"/>
      <c r="K34" s="60"/>
      <c r="L34" s="60"/>
      <c r="M34" s="60"/>
      <c r="N34" s="60"/>
      <c r="O34" s="60"/>
      <c r="P34" s="60"/>
      <c r="Q34" s="60"/>
      <c r="R34" s="60"/>
      <c r="S34" s="60"/>
    </row>
    <row r="35" spans="1:19" ht="11.25" customHeight="1" hidden="1">
      <c r="A35" s="61" t="s">
        <v>90</v>
      </c>
      <c r="B35" s="62">
        <f aca="true" t="shared" si="0" ref="B35:S35">B7-SUM(B8:B14)-B29</f>
        <v>0</v>
      </c>
      <c r="C35" s="62">
        <f t="shared" si="0"/>
        <v>0</v>
      </c>
      <c r="D35" s="62">
        <f t="shared" si="0"/>
        <v>0</v>
      </c>
      <c r="E35" s="62">
        <f t="shared" si="0"/>
        <v>-1</v>
      </c>
      <c r="F35" s="62">
        <f t="shared" si="0"/>
        <v>0</v>
      </c>
      <c r="G35" s="62">
        <f t="shared" si="0"/>
        <v>0</v>
      </c>
      <c r="H35" s="62">
        <f t="shared" si="0"/>
        <v>-1</v>
      </c>
      <c r="I35" s="62">
        <f t="shared" si="0"/>
        <v>0</v>
      </c>
      <c r="J35" s="62">
        <f t="shared" si="0"/>
        <v>1</v>
      </c>
      <c r="K35" s="62">
        <f t="shared" si="0"/>
        <v>0</v>
      </c>
      <c r="L35" s="62">
        <f t="shared" si="0"/>
        <v>0</v>
      </c>
      <c r="M35" s="62">
        <f t="shared" si="0"/>
        <v>1</v>
      </c>
      <c r="N35" s="62">
        <f t="shared" si="0"/>
        <v>0</v>
      </c>
      <c r="O35" s="62">
        <f t="shared" si="0"/>
        <v>0</v>
      </c>
      <c r="P35" s="62">
        <f t="shared" si="0"/>
        <v>0</v>
      </c>
      <c r="Q35" s="62">
        <f t="shared" si="0"/>
        <v>0</v>
      </c>
      <c r="R35" s="62">
        <f t="shared" si="0"/>
        <v>0</v>
      </c>
      <c r="S35" s="62">
        <f t="shared" si="0"/>
        <v>-2</v>
      </c>
    </row>
    <row r="36" spans="1:19" ht="11.25" customHeight="1" hidden="1">
      <c r="A36" s="61" t="s">
        <v>91</v>
      </c>
      <c r="B36" s="62">
        <f aca="true" t="shared" si="1" ref="B36:S36">B14-SUM(B15:B28)</f>
        <v>0</v>
      </c>
      <c r="C36" s="62">
        <f t="shared" si="1"/>
        <v>-1</v>
      </c>
      <c r="D36" s="62">
        <f t="shared" si="1"/>
        <v>0</v>
      </c>
      <c r="E36" s="62">
        <f t="shared" si="1"/>
        <v>2</v>
      </c>
      <c r="F36" s="62">
        <f t="shared" si="1"/>
        <v>0</v>
      </c>
      <c r="G36" s="62">
        <f t="shared" si="1"/>
        <v>2</v>
      </c>
      <c r="H36" s="62">
        <f t="shared" si="1"/>
        <v>0</v>
      </c>
      <c r="I36" s="62">
        <f t="shared" si="1"/>
        <v>0</v>
      </c>
      <c r="J36" s="62">
        <f t="shared" si="1"/>
        <v>1</v>
      </c>
      <c r="K36" s="62">
        <f t="shared" si="1"/>
        <v>-1</v>
      </c>
      <c r="L36" s="62">
        <f t="shared" si="1"/>
        <v>0</v>
      </c>
      <c r="M36" s="62">
        <f t="shared" si="1"/>
        <v>-1</v>
      </c>
      <c r="N36" s="62">
        <f t="shared" si="1"/>
        <v>0</v>
      </c>
      <c r="O36" s="62">
        <f t="shared" si="1"/>
        <v>1</v>
      </c>
      <c r="P36" s="62">
        <f t="shared" si="1"/>
        <v>0</v>
      </c>
      <c r="Q36" s="62">
        <f t="shared" si="1"/>
        <v>0</v>
      </c>
      <c r="R36" s="62">
        <f t="shared" si="1"/>
        <v>0</v>
      </c>
      <c r="S36" s="62">
        <f t="shared" si="1"/>
        <v>2</v>
      </c>
    </row>
    <row r="37" spans="1:19" ht="11.25" customHeight="1" hidden="1">
      <c r="A37" s="61" t="s">
        <v>92</v>
      </c>
      <c r="B37" s="62">
        <f aca="true" t="shared" si="2" ref="B37:S37">B29-B30-B31</f>
        <v>0</v>
      </c>
      <c r="C37" s="62">
        <f t="shared" si="2"/>
        <v>0</v>
      </c>
      <c r="D37" s="62">
        <f t="shared" si="2"/>
        <v>0</v>
      </c>
      <c r="E37" s="62">
        <f t="shared" si="2"/>
        <v>0</v>
      </c>
      <c r="F37" s="62">
        <f t="shared" si="2"/>
        <v>0</v>
      </c>
      <c r="G37" s="62">
        <f t="shared" si="2"/>
        <v>1</v>
      </c>
      <c r="H37" s="62">
        <f t="shared" si="2"/>
        <v>0</v>
      </c>
      <c r="I37" s="62">
        <f t="shared" si="2"/>
        <v>0</v>
      </c>
      <c r="J37" s="62">
        <f t="shared" si="2"/>
        <v>0</v>
      </c>
      <c r="K37" s="62">
        <f t="shared" si="2"/>
        <v>-1</v>
      </c>
      <c r="L37" s="62">
        <f t="shared" si="2"/>
        <v>0</v>
      </c>
      <c r="M37" s="62">
        <f t="shared" si="2"/>
        <v>0</v>
      </c>
      <c r="N37" s="62">
        <f t="shared" si="2"/>
        <v>0</v>
      </c>
      <c r="O37" s="62">
        <f t="shared" si="2"/>
        <v>0</v>
      </c>
      <c r="P37" s="62">
        <f t="shared" si="2"/>
        <v>0</v>
      </c>
      <c r="Q37" s="62">
        <f t="shared" si="2"/>
        <v>0</v>
      </c>
      <c r="R37" s="62">
        <f t="shared" si="2"/>
        <v>0</v>
      </c>
      <c r="S37" s="62">
        <f t="shared" si="2"/>
        <v>1</v>
      </c>
    </row>
    <row r="38" spans="1:19" ht="11.25" customHeight="1" hidden="1">
      <c r="A38" s="61" t="s">
        <v>93</v>
      </c>
      <c r="B38" s="62">
        <f>B7-'年月Monthly'!B275</f>
        <v>0</v>
      </c>
      <c r="C38" s="62">
        <f>C7-'年月Monthly'!C275</f>
        <v>0</v>
      </c>
      <c r="D38" s="62">
        <f>D7-'年月Monthly'!D275</f>
        <v>0</v>
      </c>
      <c r="E38" s="62">
        <f>E7-'年月Monthly'!E275</f>
        <v>0</v>
      </c>
      <c r="F38" s="62">
        <f>F7-'年月Monthly'!F275</f>
        <v>0</v>
      </c>
      <c r="G38" s="62">
        <f>G7-'年月Monthly'!G275</f>
        <v>0</v>
      </c>
      <c r="H38" s="62">
        <f>H7-'年月Monthly'!H275</f>
        <v>0</v>
      </c>
      <c r="I38" s="62">
        <f>I7-'年月Monthly'!I275</f>
        <v>0</v>
      </c>
      <c r="J38" s="62">
        <f>J7-'年月Monthly'!J275</f>
        <v>0</v>
      </c>
      <c r="K38" s="62">
        <f>K7-'年月Monthly'!K275</f>
        <v>0</v>
      </c>
      <c r="L38" s="62">
        <f>L7-'年月Monthly'!L275</f>
        <v>0</v>
      </c>
      <c r="M38" s="62">
        <f>M7-'年月Monthly'!M275</f>
        <v>0</v>
      </c>
      <c r="N38" s="62">
        <f>N7-'年月Monthly'!N275</f>
        <v>0</v>
      </c>
      <c r="O38" s="62">
        <f>O7-'年月Monthly'!O275</f>
        <v>0</v>
      </c>
      <c r="P38" s="62">
        <f>P7-'年月Monthly'!P275</f>
        <v>0</v>
      </c>
      <c r="Q38" s="62">
        <f>Q7-'年月Monthly'!Q275</f>
        <v>0</v>
      </c>
      <c r="R38" s="62">
        <f>R7-'年月Monthly'!R275</f>
        <v>0</v>
      </c>
      <c r="S38" s="62">
        <f>S7-'年月Monthly'!S275</f>
        <v>0</v>
      </c>
    </row>
    <row r="39" spans="1:19" ht="14.25" customHeight="1">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BN45"/>
  <sheetViews>
    <sheetView zoomScalePageLayoutView="0" workbookViewId="0" topLeftCell="A1">
      <selection activeCell="A1" sqref="A1"/>
    </sheetView>
  </sheetViews>
  <sheetFormatPr defaultColWidth="9.33203125" defaultRowHeight="12"/>
  <cols>
    <col min="1" max="1" width="24"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 min="16" max="16" width="9.16015625" style="0" customWidth="1"/>
  </cols>
  <sheetData>
    <row r="1" spans="1:15" ht="16.5" customHeight="1">
      <c r="A1" s="100" t="s">
        <v>0</v>
      </c>
      <c r="B1" s="100"/>
      <c r="C1" s="100"/>
      <c r="D1" s="100"/>
      <c r="E1" s="100"/>
      <c r="F1" s="100"/>
      <c r="G1" s="100"/>
      <c r="H1" s="100"/>
      <c r="I1" s="100"/>
      <c r="J1" s="100"/>
      <c r="K1" s="100"/>
      <c r="L1" s="100"/>
      <c r="M1" s="100"/>
      <c r="N1" s="100"/>
      <c r="O1" s="100"/>
    </row>
    <row r="2" spans="1:12" s="40" customFormat="1" ht="11.25" customHeight="1">
      <c r="A2" s="38" t="s">
        <v>143</v>
      </c>
      <c r="B2" s="39"/>
      <c r="C2" s="39"/>
      <c r="D2" s="39"/>
      <c r="E2" s="39"/>
      <c r="F2" s="39"/>
      <c r="G2" s="39"/>
      <c r="H2" s="39"/>
      <c r="I2" s="39"/>
      <c r="J2" s="39"/>
      <c r="K2" s="39"/>
      <c r="L2" s="39"/>
    </row>
    <row r="3" spans="1:15" ht="12" customHeight="1">
      <c r="A3" s="102" t="s">
        <v>63</v>
      </c>
      <c r="B3" s="94" t="s">
        <v>2</v>
      </c>
      <c r="C3" s="94"/>
      <c r="D3" s="94" t="s">
        <v>137</v>
      </c>
      <c r="E3" s="94"/>
      <c r="F3" s="94"/>
      <c r="G3" s="94"/>
      <c r="H3" s="94"/>
      <c r="I3" s="94"/>
      <c r="J3" s="94"/>
      <c r="K3" s="94"/>
      <c r="L3" s="94"/>
      <c r="M3" s="94"/>
      <c r="N3" s="94"/>
      <c r="O3" s="94"/>
    </row>
    <row r="4" spans="1:15" ht="12" customHeight="1">
      <c r="A4" s="102"/>
      <c r="B4" s="94"/>
      <c r="C4" s="94"/>
      <c r="D4" s="94" t="s">
        <v>4</v>
      </c>
      <c r="E4" s="94"/>
      <c r="F4" s="94" t="s">
        <v>5</v>
      </c>
      <c r="G4" s="94"/>
      <c r="H4" s="94" t="s">
        <v>7</v>
      </c>
      <c r="I4" s="94"/>
      <c r="J4" s="94" t="s">
        <v>8</v>
      </c>
      <c r="K4" s="94"/>
      <c r="L4" s="94" t="s">
        <v>9</v>
      </c>
      <c r="M4" s="94"/>
      <c r="N4" s="102" t="s">
        <v>10</v>
      </c>
      <c r="O4" s="102"/>
    </row>
    <row r="5" spans="1:15" ht="12" customHeight="1">
      <c r="A5" s="102"/>
      <c r="B5" s="1" t="s">
        <v>11</v>
      </c>
      <c r="C5" s="1" t="s">
        <v>12</v>
      </c>
      <c r="D5" s="1" t="s">
        <v>11</v>
      </c>
      <c r="E5" s="1" t="s">
        <v>12</v>
      </c>
      <c r="F5" s="1" t="s">
        <v>11</v>
      </c>
      <c r="G5" s="1" t="s">
        <v>12</v>
      </c>
      <c r="H5" s="1" t="s">
        <v>11</v>
      </c>
      <c r="I5" s="1" t="s">
        <v>12</v>
      </c>
      <c r="J5" s="1" t="s">
        <v>11</v>
      </c>
      <c r="K5" s="1" t="s">
        <v>12</v>
      </c>
      <c r="L5" s="1" t="s">
        <v>11</v>
      </c>
      <c r="M5" s="1" t="s">
        <v>12</v>
      </c>
      <c r="N5" s="1" t="s">
        <v>11</v>
      </c>
      <c r="O5" s="1" t="s">
        <v>12</v>
      </c>
    </row>
    <row r="6" spans="1:15" ht="12" customHeight="1">
      <c r="A6" s="102"/>
      <c r="B6" s="3" t="s">
        <v>14</v>
      </c>
      <c r="C6" s="3" t="s">
        <v>15</v>
      </c>
      <c r="D6" s="3" t="s">
        <v>14</v>
      </c>
      <c r="E6" s="3" t="s">
        <v>15</v>
      </c>
      <c r="F6" s="3" t="s">
        <v>14</v>
      </c>
      <c r="G6" s="3" t="s">
        <v>15</v>
      </c>
      <c r="H6" s="3" t="s">
        <v>14</v>
      </c>
      <c r="I6" s="3" t="s">
        <v>15</v>
      </c>
      <c r="J6" s="3" t="s">
        <v>14</v>
      </c>
      <c r="K6" s="3" t="s">
        <v>15</v>
      </c>
      <c r="L6" s="3" t="s">
        <v>14</v>
      </c>
      <c r="M6" s="3" t="s">
        <v>15</v>
      </c>
      <c r="N6" s="3" t="s">
        <v>14</v>
      </c>
      <c r="O6" s="3" t="s">
        <v>15</v>
      </c>
    </row>
    <row r="7" spans="1:15" s="9" customFormat="1" ht="12" customHeight="1">
      <c r="A7" s="26" t="s">
        <v>64</v>
      </c>
      <c r="B7" s="75">
        <v>15955</v>
      </c>
      <c r="C7" s="75">
        <v>63124084</v>
      </c>
      <c r="D7" s="75">
        <v>1616286</v>
      </c>
      <c r="E7" s="75">
        <v>1193078085</v>
      </c>
      <c r="F7" s="75">
        <v>654745</v>
      </c>
      <c r="G7" s="75">
        <v>388944333</v>
      </c>
      <c r="H7" s="75">
        <v>246082</v>
      </c>
      <c r="I7" s="75">
        <v>220500281</v>
      </c>
      <c r="J7" s="75">
        <v>187107</v>
      </c>
      <c r="K7" s="75">
        <v>198708805</v>
      </c>
      <c r="L7" s="75">
        <v>72488</v>
      </c>
      <c r="M7" s="75">
        <v>38426149</v>
      </c>
      <c r="N7" s="76">
        <v>455864</v>
      </c>
      <c r="O7" s="76">
        <v>346498518</v>
      </c>
    </row>
    <row r="8" spans="1:15" s="9" customFormat="1" ht="12" customHeight="1">
      <c r="A8" s="77" t="s">
        <v>134</v>
      </c>
      <c r="B8" s="78">
        <v>14431</v>
      </c>
      <c r="C8" s="78">
        <v>62170334</v>
      </c>
      <c r="D8" s="78">
        <v>1609422</v>
      </c>
      <c r="E8" s="78">
        <v>1190351086</v>
      </c>
      <c r="F8" s="78">
        <v>653414</v>
      </c>
      <c r="G8" s="78">
        <v>388487224</v>
      </c>
      <c r="H8" s="78">
        <v>245582</v>
      </c>
      <c r="I8" s="78">
        <v>220337390</v>
      </c>
      <c r="J8" s="78">
        <v>186201</v>
      </c>
      <c r="K8" s="78">
        <v>198349545</v>
      </c>
      <c r="L8" s="78">
        <v>71803</v>
      </c>
      <c r="M8" s="78">
        <v>38193775</v>
      </c>
      <c r="N8" s="79">
        <v>452422</v>
      </c>
      <c r="O8" s="79">
        <v>344983152</v>
      </c>
    </row>
    <row r="9" spans="1:15" s="9" customFormat="1" ht="12" customHeight="1">
      <c r="A9" s="77" t="s">
        <v>71</v>
      </c>
      <c r="B9" s="78">
        <v>14414</v>
      </c>
      <c r="C9" s="78">
        <v>62113746</v>
      </c>
      <c r="D9" s="78">
        <v>1404923</v>
      </c>
      <c r="E9" s="78">
        <v>1154756712</v>
      </c>
      <c r="F9" s="78">
        <v>549872</v>
      </c>
      <c r="G9" s="78">
        <v>367002786</v>
      </c>
      <c r="H9" s="78">
        <v>234916</v>
      </c>
      <c r="I9" s="78">
        <v>219067112</v>
      </c>
      <c r="J9" s="78">
        <v>169227</v>
      </c>
      <c r="K9" s="78">
        <v>194017032</v>
      </c>
      <c r="L9" s="78">
        <v>68502</v>
      </c>
      <c r="M9" s="78">
        <v>37080162</v>
      </c>
      <c r="N9" s="79">
        <v>382406</v>
      </c>
      <c r="O9" s="79">
        <v>337589619</v>
      </c>
    </row>
    <row r="10" spans="1:43" ht="12" customHeight="1">
      <c r="A10" s="80" t="s">
        <v>105</v>
      </c>
      <c r="B10" s="81">
        <v>598</v>
      </c>
      <c r="C10" s="81">
        <v>254921</v>
      </c>
      <c r="D10" s="81">
        <v>234252</v>
      </c>
      <c r="E10" s="81">
        <v>70011140</v>
      </c>
      <c r="F10" s="81">
        <v>111939</v>
      </c>
      <c r="G10" s="81">
        <v>25504410</v>
      </c>
      <c r="H10" s="81">
        <v>33299</v>
      </c>
      <c r="I10" s="81">
        <v>7298540</v>
      </c>
      <c r="J10" s="81">
        <v>21067</v>
      </c>
      <c r="K10" s="81">
        <v>7225075</v>
      </c>
      <c r="L10" s="81">
        <v>5725</v>
      </c>
      <c r="M10" s="81">
        <v>852403</v>
      </c>
      <c r="N10" s="83">
        <v>62222</v>
      </c>
      <c r="O10" s="83">
        <v>29130710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ht="12" customHeight="1">
      <c r="A11" s="80" t="s">
        <v>106</v>
      </c>
      <c r="B11" s="81">
        <v>110</v>
      </c>
      <c r="C11" s="81">
        <v>397611</v>
      </c>
      <c r="D11" s="81">
        <v>38442</v>
      </c>
      <c r="E11" s="81">
        <v>23496492</v>
      </c>
      <c r="F11" s="81">
        <v>12508</v>
      </c>
      <c r="G11" s="81">
        <v>5996503</v>
      </c>
      <c r="H11" s="81">
        <v>3898</v>
      </c>
      <c r="I11" s="81">
        <v>2592127</v>
      </c>
      <c r="J11" s="81">
        <v>4457</v>
      </c>
      <c r="K11" s="81">
        <v>5238339</v>
      </c>
      <c r="L11" s="81">
        <v>6334</v>
      </c>
      <c r="M11" s="81">
        <v>667215</v>
      </c>
      <c r="N11" s="83">
        <v>11245</v>
      </c>
      <c r="O11" s="83">
        <v>9002308</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1:43" ht="12" customHeight="1">
      <c r="A12" s="80" t="s">
        <v>107</v>
      </c>
      <c r="B12" s="81">
        <v>1910</v>
      </c>
      <c r="C12" s="81">
        <v>477478</v>
      </c>
      <c r="D12" s="81">
        <v>187738</v>
      </c>
      <c r="E12" s="81">
        <v>199772060</v>
      </c>
      <c r="F12" s="81">
        <v>68362</v>
      </c>
      <c r="G12" s="81">
        <v>97793752</v>
      </c>
      <c r="H12" s="81">
        <v>26046</v>
      </c>
      <c r="I12" s="81">
        <v>23678995</v>
      </c>
      <c r="J12" s="81">
        <v>15278</v>
      </c>
      <c r="K12" s="81">
        <v>15464387</v>
      </c>
      <c r="L12" s="81">
        <v>5860</v>
      </c>
      <c r="M12" s="81">
        <v>2444732</v>
      </c>
      <c r="N12" s="83">
        <v>72192</v>
      </c>
      <c r="O12" s="83">
        <v>60390195</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3" ht="12" customHeight="1">
      <c r="A13" s="80" t="s">
        <v>108</v>
      </c>
      <c r="B13" s="81">
        <v>276</v>
      </c>
      <c r="C13" s="81">
        <v>89116</v>
      </c>
      <c r="D13" s="81">
        <v>63217</v>
      </c>
      <c r="E13" s="81">
        <v>34095987</v>
      </c>
      <c r="F13" s="81">
        <v>25968</v>
      </c>
      <c r="G13" s="81">
        <v>11933477</v>
      </c>
      <c r="H13" s="81">
        <v>5651</v>
      </c>
      <c r="I13" s="81">
        <v>4122268</v>
      </c>
      <c r="J13" s="81">
        <v>9515</v>
      </c>
      <c r="K13" s="81">
        <v>7969166</v>
      </c>
      <c r="L13" s="81">
        <v>2219</v>
      </c>
      <c r="M13" s="81">
        <v>546082</v>
      </c>
      <c r="N13" s="83">
        <v>19864</v>
      </c>
      <c r="O13" s="83">
        <v>9524994</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3" ht="12" customHeight="1">
      <c r="A14" s="80" t="s">
        <v>109</v>
      </c>
      <c r="B14" s="81">
        <v>903</v>
      </c>
      <c r="C14" s="81">
        <v>565234</v>
      </c>
      <c r="D14" s="81">
        <v>67103</v>
      </c>
      <c r="E14" s="81">
        <v>101738832</v>
      </c>
      <c r="F14" s="81">
        <v>16127</v>
      </c>
      <c r="G14" s="81">
        <v>11892165</v>
      </c>
      <c r="H14" s="81">
        <v>12477</v>
      </c>
      <c r="I14" s="81">
        <v>34154377</v>
      </c>
      <c r="J14" s="81">
        <v>8416</v>
      </c>
      <c r="K14" s="81">
        <v>14105190</v>
      </c>
      <c r="L14" s="81">
        <v>8338</v>
      </c>
      <c r="M14" s="81">
        <v>7458737</v>
      </c>
      <c r="N14" s="83">
        <v>21745</v>
      </c>
      <c r="O14" s="83">
        <v>34128363</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1:43" ht="12" customHeight="1">
      <c r="A15" s="80" t="s">
        <v>110</v>
      </c>
      <c r="B15" s="81">
        <v>179</v>
      </c>
      <c r="C15" s="81">
        <v>226686</v>
      </c>
      <c r="D15" s="81">
        <v>98017</v>
      </c>
      <c r="E15" s="81">
        <v>70678852</v>
      </c>
      <c r="F15" s="81">
        <v>43876</v>
      </c>
      <c r="G15" s="81">
        <v>23489068</v>
      </c>
      <c r="H15" s="81">
        <v>16195</v>
      </c>
      <c r="I15" s="81">
        <v>15061984</v>
      </c>
      <c r="J15" s="81">
        <v>9233</v>
      </c>
      <c r="K15" s="81">
        <v>13325434</v>
      </c>
      <c r="L15" s="81">
        <v>3398</v>
      </c>
      <c r="M15" s="81">
        <v>1846277</v>
      </c>
      <c r="N15" s="83">
        <v>25315</v>
      </c>
      <c r="O15" s="83">
        <v>16956089</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1:43" ht="12" customHeight="1">
      <c r="A16" s="80" t="s">
        <v>111</v>
      </c>
      <c r="B16" s="81">
        <v>117</v>
      </c>
      <c r="C16" s="81">
        <v>138181</v>
      </c>
      <c r="D16" s="81">
        <v>67530</v>
      </c>
      <c r="E16" s="81">
        <v>70954871</v>
      </c>
      <c r="F16" s="81">
        <v>25530</v>
      </c>
      <c r="G16" s="81">
        <v>17748022</v>
      </c>
      <c r="H16" s="81">
        <v>17907</v>
      </c>
      <c r="I16" s="81">
        <v>27119864</v>
      </c>
      <c r="J16" s="81">
        <v>11046</v>
      </c>
      <c r="K16" s="81">
        <v>15960678</v>
      </c>
      <c r="L16" s="81">
        <v>2799</v>
      </c>
      <c r="M16" s="81">
        <v>935523</v>
      </c>
      <c r="N16" s="83">
        <v>10248</v>
      </c>
      <c r="O16" s="83">
        <v>9190784</v>
      </c>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12" customHeight="1">
      <c r="A17" s="80" t="s">
        <v>112</v>
      </c>
      <c r="B17" s="81">
        <v>1949</v>
      </c>
      <c r="C17" s="81">
        <v>13045634</v>
      </c>
      <c r="D17" s="81">
        <v>43834</v>
      </c>
      <c r="E17" s="81">
        <v>68061446</v>
      </c>
      <c r="F17" s="81">
        <v>13745</v>
      </c>
      <c r="G17" s="81">
        <v>18863098</v>
      </c>
      <c r="H17" s="81">
        <v>8217</v>
      </c>
      <c r="I17" s="81">
        <v>14807986</v>
      </c>
      <c r="J17" s="81">
        <v>5477</v>
      </c>
      <c r="K17" s="81">
        <v>12420720</v>
      </c>
      <c r="L17" s="81">
        <v>1027</v>
      </c>
      <c r="M17" s="81">
        <v>2104502</v>
      </c>
      <c r="N17" s="83">
        <v>15368</v>
      </c>
      <c r="O17" s="83">
        <v>19865140</v>
      </c>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3" ht="12" customHeight="1">
      <c r="A18" s="80" t="s">
        <v>113</v>
      </c>
      <c r="B18" s="81">
        <v>319</v>
      </c>
      <c r="C18" s="81">
        <v>5330016</v>
      </c>
      <c r="D18" s="81">
        <v>65610</v>
      </c>
      <c r="E18" s="81">
        <v>105576031</v>
      </c>
      <c r="F18" s="81">
        <v>20312</v>
      </c>
      <c r="G18" s="81">
        <v>43678964</v>
      </c>
      <c r="H18" s="81">
        <v>16829</v>
      </c>
      <c r="I18" s="81">
        <v>17610315</v>
      </c>
      <c r="J18" s="81">
        <v>13284</v>
      </c>
      <c r="K18" s="81">
        <v>28683348</v>
      </c>
      <c r="L18" s="81">
        <v>4852</v>
      </c>
      <c r="M18" s="81">
        <v>2902777</v>
      </c>
      <c r="N18" s="83">
        <v>10333</v>
      </c>
      <c r="O18" s="83">
        <v>12700627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ht="12" customHeight="1">
      <c r="A19" s="80" t="s">
        <v>114</v>
      </c>
      <c r="B19" s="81">
        <v>414</v>
      </c>
      <c r="C19" s="81">
        <v>1508313</v>
      </c>
      <c r="D19" s="81">
        <v>54060</v>
      </c>
      <c r="E19" s="81">
        <v>53293912</v>
      </c>
      <c r="F19" s="81">
        <v>14042</v>
      </c>
      <c r="G19" s="81">
        <v>10108043</v>
      </c>
      <c r="H19" s="81">
        <v>12405</v>
      </c>
      <c r="I19" s="81">
        <v>9960269</v>
      </c>
      <c r="J19" s="81">
        <v>7464</v>
      </c>
      <c r="K19" s="81">
        <v>10525859</v>
      </c>
      <c r="L19" s="81">
        <v>8147</v>
      </c>
      <c r="M19" s="81">
        <v>2801661</v>
      </c>
      <c r="N19" s="83">
        <v>12002</v>
      </c>
      <c r="O19" s="83">
        <v>19898081</v>
      </c>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1:43" ht="12" customHeight="1">
      <c r="A20" s="80" t="s">
        <v>115</v>
      </c>
      <c r="B20" s="81">
        <v>162</v>
      </c>
      <c r="C20" s="81">
        <v>321687</v>
      </c>
      <c r="D20" s="81">
        <v>99463</v>
      </c>
      <c r="E20" s="81">
        <v>84647182</v>
      </c>
      <c r="F20" s="81">
        <v>32214</v>
      </c>
      <c r="G20" s="81">
        <v>31781288</v>
      </c>
      <c r="H20" s="81">
        <v>28323</v>
      </c>
      <c r="I20" s="81">
        <v>20943375</v>
      </c>
      <c r="J20" s="81">
        <v>16376</v>
      </c>
      <c r="K20" s="81">
        <v>18750116</v>
      </c>
      <c r="L20" s="81">
        <v>9158</v>
      </c>
      <c r="M20" s="81">
        <v>2884077</v>
      </c>
      <c r="N20" s="83">
        <v>13392</v>
      </c>
      <c r="O20" s="83">
        <v>10288326</v>
      </c>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12" customHeight="1">
      <c r="A21" s="80" t="s">
        <v>116</v>
      </c>
      <c r="B21" s="81">
        <v>335</v>
      </c>
      <c r="C21" s="81">
        <v>228717</v>
      </c>
      <c r="D21" s="81">
        <v>81318</v>
      </c>
      <c r="E21" s="81">
        <v>61655227</v>
      </c>
      <c r="F21" s="81">
        <v>31281</v>
      </c>
      <c r="G21" s="81">
        <v>17504245</v>
      </c>
      <c r="H21" s="81">
        <v>12803</v>
      </c>
      <c r="I21" s="81">
        <v>11061847</v>
      </c>
      <c r="J21" s="81">
        <v>9809</v>
      </c>
      <c r="K21" s="81">
        <v>10045756</v>
      </c>
      <c r="L21" s="81">
        <v>3054</v>
      </c>
      <c r="M21" s="81">
        <v>3735975</v>
      </c>
      <c r="N21" s="83">
        <v>24371</v>
      </c>
      <c r="O21" s="83">
        <v>19307404</v>
      </c>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3" ht="12" customHeight="1">
      <c r="A22" s="80" t="s">
        <v>117</v>
      </c>
      <c r="B22" s="81">
        <v>3740</v>
      </c>
      <c r="C22" s="81">
        <v>2589090</v>
      </c>
      <c r="D22" s="81">
        <v>55709</v>
      </c>
      <c r="E22" s="81">
        <v>76655673</v>
      </c>
      <c r="F22" s="81">
        <v>21118</v>
      </c>
      <c r="G22" s="81">
        <v>17109475</v>
      </c>
      <c r="H22" s="81">
        <v>11632</v>
      </c>
      <c r="I22" s="81">
        <v>14361810</v>
      </c>
      <c r="J22" s="81">
        <v>7442</v>
      </c>
      <c r="K22" s="81">
        <v>16071868</v>
      </c>
      <c r="L22" s="81">
        <v>1579</v>
      </c>
      <c r="M22" s="81">
        <v>894044</v>
      </c>
      <c r="N22" s="83">
        <v>13938</v>
      </c>
      <c r="O22" s="83">
        <v>28218476</v>
      </c>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ht="12" customHeight="1">
      <c r="A23" s="80" t="s">
        <v>118</v>
      </c>
      <c r="B23" s="81">
        <v>809</v>
      </c>
      <c r="C23" s="81">
        <v>3123278</v>
      </c>
      <c r="D23" s="81">
        <v>18097</v>
      </c>
      <c r="E23" s="81">
        <v>43616516</v>
      </c>
      <c r="F23" s="81">
        <v>7161</v>
      </c>
      <c r="G23" s="81">
        <v>8553373</v>
      </c>
      <c r="H23" s="81">
        <v>1888</v>
      </c>
      <c r="I23" s="81">
        <v>3319203</v>
      </c>
      <c r="J23" s="81">
        <v>2904</v>
      </c>
      <c r="K23" s="81">
        <v>5750739</v>
      </c>
      <c r="L23" s="81">
        <v>440</v>
      </c>
      <c r="M23" s="81">
        <v>151681</v>
      </c>
      <c r="N23" s="83">
        <v>5704</v>
      </c>
      <c r="O23" s="83">
        <v>25841519</v>
      </c>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row>
    <row r="24" spans="1:43" ht="12" customHeight="1">
      <c r="A24" s="80" t="s">
        <v>119</v>
      </c>
      <c r="B24" s="81">
        <v>379</v>
      </c>
      <c r="C24" s="81">
        <v>1706014</v>
      </c>
      <c r="D24" s="81">
        <v>36750</v>
      </c>
      <c r="E24" s="81">
        <v>39440417</v>
      </c>
      <c r="F24" s="81">
        <v>13613</v>
      </c>
      <c r="G24" s="81">
        <v>8815528</v>
      </c>
      <c r="H24" s="81">
        <v>2546</v>
      </c>
      <c r="I24" s="81">
        <v>6632883</v>
      </c>
      <c r="J24" s="81">
        <v>11876</v>
      </c>
      <c r="K24" s="81">
        <v>6573586</v>
      </c>
      <c r="L24" s="81">
        <v>722</v>
      </c>
      <c r="M24" s="81">
        <v>394831</v>
      </c>
      <c r="N24" s="83">
        <v>7993</v>
      </c>
      <c r="O24" s="83">
        <v>17023590</v>
      </c>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ht="12" customHeight="1">
      <c r="A25" s="80" t="s">
        <v>120</v>
      </c>
      <c r="B25" s="81">
        <v>1447</v>
      </c>
      <c r="C25" s="81">
        <v>30646962</v>
      </c>
      <c r="D25" s="81">
        <v>16774</v>
      </c>
      <c r="E25" s="81">
        <v>4455361</v>
      </c>
      <c r="F25" s="81">
        <v>3098</v>
      </c>
      <c r="G25" s="81">
        <v>791777</v>
      </c>
      <c r="H25" s="81">
        <v>1606</v>
      </c>
      <c r="I25" s="81">
        <v>488792</v>
      </c>
      <c r="J25" s="81">
        <v>2238</v>
      </c>
      <c r="K25" s="81">
        <v>601295</v>
      </c>
      <c r="L25" s="81">
        <v>877</v>
      </c>
      <c r="M25" s="81">
        <v>48103</v>
      </c>
      <c r="N25" s="83">
        <v>8955</v>
      </c>
      <c r="O25" s="83">
        <v>2525394</v>
      </c>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3" ht="12" customHeight="1">
      <c r="A26" s="80" t="s">
        <v>121</v>
      </c>
      <c r="B26" s="81">
        <v>80</v>
      </c>
      <c r="C26" s="81">
        <v>22837</v>
      </c>
      <c r="D26" s="81">
        <v>20683</v>
      </c>
      <c r="E26" s="81">
        <v>3912897</v>
      </c>
      <c r="F26" s="81">
        <v>13437</v>
      </c>
      <c r="G26" s="81">
        <v>1373194</v>
      </c>
      <c r="H26" s="81">
        <v>2852</v>
      </c>
      <c r="I26" s="81">
        <v>370557</v>
      </c>
      <c r="J26" s="81">
        <v>817</v>
      </c>
      <c r="K26" s="81">
        <v>242455</v>
      </c>
      <c r="L26" s="81">
        <v>189</v>
      </c>
      <c r="M26" s="81">
        <v>351095</v>
      </c>
      <c r="N26" s="83">
        <v>3388</v>
      </c>
      <c r="O26" s="83">
        <v>1575597</v>
      </c>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ht="12" customHeight="1">
      <c r="A27" s="80" t="s">
        <v>122</v>
      </c>
      <c r="B27" s="81">
        <v>539</v>
      </c>
      <c r="C27" s="81">
        <v>44504</v>
      </c>
      <c r="D27" s="81">
        <v>28238</v>
      </c>
      <c r="E27" s="81">
        <v>12143538</v>
      </c>
      <c r="F27" s="81">
        <v>12799</v>
      </c>
      <c r="G27" s="81">
        <v>2907951</v>
      </c>
      <c r="H27" s="81">
        <v>7242</v>
      </c>
      <c r="I27" s="81">
        <v>1527349</v>
      </c>
      <c r="J27" s="81">
        <v>2315</v>
      </c>
      <c r="K27" s="81">
        <v>883912</v>
      </c>
      <c r="L27" s="81">
        <v>399</v>
      </c>
      <c r="M27" s="81">
        <v>3860128</v>
      </c>
      <c r="N27" s="83">
        <v>5483</v>
      </c>
      <c r="O27" s="83">
        <v>2964198</v>
      </c>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3" ht="12" customHeight="1">
      <c r="A28" s="80" t="s">
        <v>123</v>
      </c>
      <c r="B28" s="81">
        <v>2</v>
      </c>
      <c r="C28" s="81">
        <v>4394</v>
      </c>
      <c r="D28" s="81">
        <v>56197</v>
      </c>
      <c r="E28" s="81">
        <v>5901700</v>
      </c>
      <c r="F28" s="81">
        <v>35610</v>
      </c>
      <c r="G28" s="81">
        <v>2388814</v>
      </c>
      <c r="H28" s="81">
        <v>5241</v>
      </c>
      <c r="I28" s="81">
        <v>464748</v>
      </c>
      <c r="J28" s="81">
        <v>4260</v>
      </c>
      <c r="K28" s="81">
        <v>808762</v>
      </c>
      <c r="L28" s="81">
        <v>2275</v>
      </c>
      <c r="M28" s="81">
        <v>1315556</v>
      </c>
      <c r="N28" s="83">
        <v>8811</v>
      </c>
      <c r="O28" s="83">
        <v>923820</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ht="12" customHeight="1">
      <c r="A29" s="80" t="s">
        <v>124</v>
      </c>
      <c r="B29" s="81">
        <v>4</v>
      </c>
      <c r="C29" s="81">
        <v>23027</v>
      </c>
      <c r="D29" s="81">
        <v>13384</v>
      </c>
      <c r="E29" s="81">
        <v>6333367</v>
      </c>
      <c r="F29" s="81">
        <v>6675</v>
      </c>
      <c r="G29" s="81">
        <v>861561</v>
      </c>
      <c r="H29" s="81">
        <v>1955</v>
      </c>
      <c r="I29" s="81">
        <v>485056</v>
      </c>
      <c r="J29" s="81">
        <v>1467</v>
      </c>
      <c r="K29" s="81">
        <v>657011</v>
      </c>
      <c r="L29" s="81">
        <v>651</v>
      </c>
      <c r="M29" s="81">
        <v>825208</v>
      </c>
      <c r="N29" s="83">
        <v>2636</v>
      </c>
      <c r="O29" s="83">
        <v>3504531</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43" ht="12" customHeight="1">
      <c r="A30" s="80" t="s">
        <v>125</v>
      </c>
      <c r="B30" s="81">
        <v>142</v>
      </c>
      <c r="C30" s="81">
        <v>1370045</v>
      </c>
      <c r="D30" s="81">
        <v>58507</v>
      </c>
      <c r="E30" s="81">
        <v>18315210</v>
      </c>
      <c r="F30" s="81">
        <v>20457</v>
      </c>
      <c r="G30" s="81">
        <v>7908078</v>
      </c>
      <c r="H30" s="81">
        <v>5904</v>
      </c>
      <c r="I30" s="81">
        <v>3004768</v>
      </c>
      <c r="J30" s="81">
        <v>4486</v>
      </c>
      <c r="K30" s="81">
        <v>2713336</v>
      </c>
      <c r="L30" s="81">
        <v>459</v>
      </c>
      <c r="M30" s="81">
        <v>59555</v>
      </c>
      <c r="N30" s="83">
        <v>27201</v>
      </c>
      <c r="O30" s="83">
        <v>4629473</v>
      </c>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15" s="9" customFormat="1" ht="12" customHeight="1">
      <c r="A31" s="77" t="s">
        <v>126</v>
      </c>
      <c r="B31" s="78">
        <v>1</v>
      </c>
      <c r="C31" s="78">
        <v>421</v>
      </c>
      <c r="D31" s="78">
        <v>143992</v>
      </c>
      <c r="E31" s="78">
        <v>21383876</v>
      </c>
      <c r="F31" s="78">
        <v>74637</v>
      </c>
      <c r="G31" s="78">
        <v>11715105</v>
      </c>
      <c r="H31" s="78">
        <v>5960</v>
      </c>
      <c r="I31" s="78">
        <v>582572</v>
      </c>
      <c r="J31" s="78">
        <v>15019</v>
      </c>
      <c r="K31" s="78">
        <v>3868343</v>
      </c>
      <c r="L31" s="78">
        <v>2913</v>
      </c>
      <c r="M31" s="78">
        <v>290636</v>
      </c>
      <c r="N31" s="79">
        <v>45463</v>
      </c>
      <c r="O31" s="79">
        <v>4927220</v>
      </c>
    </row>
    <row r="32" spans="1:15" s="9" customFormat="1" ht="12" customHeight="1">
      <c r="A32" s="77" t="s">
        <v>127</v>
      </c>
      <c r="B32" s="78">
        <v>16</v>
      </c>
      <c r="C32" s="78">
        <v>56167</v>
      </c>
      <c r="D32" s="78">
        <v>60507</v>
      </c>
      <c r="E32" s="78">
        <v>14210498</v>
      </c>
      <c r="F32" s="78">
        <v>28905</v>
      </c>
      <c r="G32" s="78">
        <v>9769333</v>
      </c>
      <c r="H32" s="78">
        <v>4706</v>
      </c>
      <c r="I32" s="78">
        <v>687706</v>
      </c>
      <c r="J32" s="78">
        <v>1955</v>
      </c>
      <c r="K32" s="78">
        <v>464169</v>
      </c>
      <c r="L32" s="78">
        <v>388</v>
      </c>
      <c r="M32" s="78">
        <v>822977</v>
      </c>
      <c r="N32" s="79">
        <v>24553</v>
      </c>
      <c r="O32" s="79">
        <v>2466312</v>
      </c>
    </row>
    <row r="33" spans="1:15" s="9" customFormat="1" ht="12" customHeight="1">
      <c r="A33" s="77" t="s">
        <v>86</v>
      </c>
      <c r="B33" s="78">
        <v>1524</v>
      </c>
      <c r="C33" s="78">
        <v>953750</v>
      </c>
      <c r="D33" s="78">
        <v>6864</v>
      </c>
      <c r="E33" s="78">
        <v>2726999</v>
      </c>
      <c r="F33" s="78">
        <v>1331</v>
      </c>
      <c r="G33" s="78">
        <v>457108</v>
      </c>
      <c r="H33" s="78">
        <v>500</v>
      </c>
      <c r="I33" s="78">
        <v>162891</v>
      </c>
      <c r="J33" s="78">
        <v>906</v>
      </c>
      <c r="K33" s="78">
        <v>359260</v>
      </c>
      <c r="L33" s="78">
        <v>685</v>
      </c>
      <c r="M33" s="78">
        <v>232374</v>
      </c>
      <c r="N33" s="79">
        <v>3442</v>
      </c>
      <c r="O33" s="79">
        <v>1515367</v>
      </c>
    </row>
    <row r="34" spans="1:54" ht="12" customHeight="1">
      <c r="A34" s="80" t="s">
        <v>128</v>
      </c>
      <c r="B34" s="52">
        <v>0</v>
      </c>
      <c r="C34" s="52">
        <v>0</v>
      </c>
      <c r="D34" s="81">
        <v>6028</v>
      </c>
      <c r="E34" s="81">
        <v>2465180</v>
      </c>
      <c r="F34" s="81">
        <v>1227</v>
      </c>
      <c r="G34" s="81">
        <v>438242</v>
      </c>
      <c r="H34" s="81">
        <v>385</v>
      </c>
      <c r="I34" s="81">
        <v>137030</v>
      </c>
      <c r="J34" s="81">
        <v>853</v>
      </c>
      <c r="K34" s="81">
        <v>339005</v>
      </c>
      <c r="L34" s="81">
        <v>126</v>
      </c>
      <c r="M34" s="81">
        <v>35833</v>
      </c>
      <c r="N34" s="83">
        <v>3437</v>
      </c>
      <c r="O34" s="83">
        <v>1515070</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2" customHeight="1">
      <c r="A35" s="80" t="s">
        <v>129</v>
      </c>
      <c r="B35" s="81">
        <v>1524</v>
      </c>
      <c r="C35" s="81">
        <v>953750</v>
      </c>
      <c r="D35" s="81">
        <v>836</v>
      </c>
      <c r="E35" s="81">
        <v>261820</v>
      </c>
      <c r="F35" s="81">
        <v>104</v>
      </c>
      <c r="G35" s="81">
        <v>18867</v>
      </c>
      <c r="H35" s="81">
        <v>115</v>
      </c>
      <c r="I35" s="81">
        <v>25861</v>
      </c>
      <c r="J35" s="81">
        <v>53</v>
      </c>
      <c r="K35" s="81">
        <v>20255</v>
      </c>
      <c r="L35" s="52">
        <v>559</v>
      </c>
      <c r="M35" s="52">
        <v>196540</v>
      </c>
      <c r="N35" s="83">
        <v>5</v>
      </c>
      <c r="O35" s="83">
        <v>297</v>
      </c>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row>
    <row r="36" spans="1:15" ht="12" customHeight="1">
      <c r="A36" s="103" t="s">
        <v>89</v>
      </c>
      <c r="B36" s="103"/>
      <c r="C36" s="103"/>
      <c r="D36" s="103"/>
      <c r="E36" s="103"/>
      <c r="F36" s="103"/>
      <c r="G36" s="103"/>
      <c r="H36" s="103"/>
      <c r="I36" s="103"/>
      <c r="J36" s="103"/>
      <c r="K36" s="103"/>
      <c r="L36" s="103"/>
      <c r="M36" s="103"/>
      <c r="N36" s="103"/>
      <c r="O36" s="103"/>
    </row>
    <row r="37" spans="1:15" ht="12">
      <c r="A37" s="28" t="s">
        <v>59</v>
      </c>
      <c r="B37" s="29"/>
      <c r="C37" s="29"/>
      <c r="D37" s="29"/>
      <c r="E37" s="29"/>
      <c r="F37" s="29"/>
      <c r="G37" s="29"/>
      <c r="H37" s="29"/>
      <c r="I37" s="29"/>
      <c r="J37" s="29"/>
      <c r="K37" s="29"/>
      <c r="L37" s="29"/>
      <c r="M37" s="29"/>
      <c r="N37" s="29"/>
      <c r="O37" s="29"/>
    </row>
    <row r="38" spans="1:66" ht="12" hidden="1">
      <c r="A38" s="26" t="s">
        <v>139</v>
      </c>
      <c r="B38" s="29">
        <f aca="true" t="shared" si="0" ref="B38:AG38">B7-B8-B33</f>
        <v>0</v>
      </c>
      <c r="C38" s="29">
        <f t="shared" si="0"/>
        <v>0</v>
      </c>
      <c r="D38" s="29">
        <f t="shared" si="0"/>
        <v>0</v>
      </c>
      <c r="E38" s="29">
        <f t="shared" si="0"/>
        <v>0</v>
      </c>
      <c r="F38" s="29">
        <f t="shared" si="0"/>
        <v>0</v>
      </c>
      <c r="G38" s="29">
        <f t="shared" si="0"/>
        <v>1</v>
      </c>
      <c r="H38" s="29">
        <f t="shared" si="0"/>
        <v>0</v>
      </c>
      <c r="I38" s="29">
        <f t="shared" si="0"/>
        <v>0</v>
      </c>
      <c r="J38" s="29">
        <f t="shared" si="0"/>
        <v>0</v>
      </c>
      <c r="K38" s="29">
        <f t="shared" si="0"/>
        <v>0</v>
      </c>
      <c r="L38" s="29">
        <f t="shared" si="0"/>
        <v>0</v>
      </c>
      <c r="M38" s="29">
        <f t="shared" si="0"/>
        <v>0</v>
      </c>
      <c r="N38" s="29">
        <f t="shared" si="0"/>
        <v>0</v>
      </c>
      <c r="O38" s="29">
        <f t="shared" si="0"/>
        <v>-1</v>
      </c>
      <c r="P38" s="29">
        <f t="shared" si="0"/>
        <v>0</v>
      </c>
      <c r="Q38" s="29">
        <f t="shared" si="0"/>
        <v>0</v>
      </c>
      <c r="R38" s="29">
        <f t="shared" si="0"/>
        <v>0</v>
      </c>
      <c r="S38" s="29">
        <f t="shared" si="0"/>
        <v>0</v>
      </c>
      <c r="T38" s="29">
        <f t="shared" si="0"/>
        <v>0</v>
      </c>
      <c r="U38" s="29">
        <f t="shared" si="0"/>
        <v>0</v>
      </c>
      <c r="V38" s="29">
        <f t="shared" si="0"/>
        <v>0</v>
      </c>
      <c r="W38" s="29">
        <f t="shared" si="0"/>
        <v>0</v>
      </c>
      <c r="X38" s="29">
        <f t="shared" si="0"/>
        <v>0</v>
      </c>
      <c r="Y38" s="29">
        <f t="shared" si="0"/>
        <v>0</v>
      </c>
      <c r="Z38" s="29">
        <f t="shared" si="0"/>
        <v>0</v>
      </c>
      <c r="AA38" s="29">
        <f t="shared" si="0"/>
        <v>0</v>
      </c>
      <c r="AB38" s="29">
        <f t="shared" si="0"/>
        <v>0</v>
      </c>
      <c r="AC38" s="29">
        <f t="shared" si="0"/>
        <v>0</v>
      </c>
      <c r="AD38" s="29">
        <f t="shared" si="0"/>
        <v>0</v>
      </c>
      <c r="AE38" s="29">
        <f t="shared" si="0"/>
        <v>0</v>
      </c>
      <c r="AF38" s="29">
        <f t="shared" si="0"/>
        <v>0</v>
      </c>
      <c r="AG38" s="29">
        <f t="shared" si="0"/>
        <v>0</v>
      </c>
      <c r="AH38" s="29">
        <f aca="true" t="shared" si="1" ref="AH38:BN38">AH7-AH8-AH33</f>
        <v>0</v>
      </c>
      <c r="AI38" s="29">
        <f t="shared" si="1"/>
        <v>0</v>
      </c>
      <c r="AJ38" s="29">
        <f t="shared" si="1"/>
        <v>0</v>
      </c>
      <c r="AK38" s="29">
        <f t="shared" si="1"/>
        <v>0</v>
      </c>
      <c r="AL38" s="29">
        <f t="shared" si="1"/>
        <v>0</v>
      </c>
      <c r="AM38" s="29">
        <f t="shared" si="1"/>
        <v>0</v>
      </c>
      <c r="AN38" s="29">
        <f t="shared" si="1"/>
        <v>0</v>
      </c>
      <c r="AO38" s="29">
        <f t="shared" si="1"/>
        <v>0</v>
      </c>
      <c r="AP38" s="29">
        <f t="shared" si="1"/>
        <v>0</v>
      </c>
      <c r="AQ38" s="29">
        <f t="shared" si="1"/>
        <v>0</v>
      </c>
      <c r="AR38" s="29">
        <f t="shared" si="1"/>
        <v>0</v>
      </c>
      <c r="AS38" s="29">
        <f t="shared" si="1"/>
        <v>0</v>
      </c>
      <c r="AT38" s="29">
        <f t="shared" si="1"/>
        <v>0</v>
      </c>
      <c r="AU38" s="29">
        <f t="shared" si="1"/>
        <v>0</v>
      </c>
      <c r="AV38" s="29">
        <f t="shared" si="1"/>
        <v>0</v>
      </c>
      <c r="AW38" s="29">
        <f t="shared" si="1"/>
        <v>0</v>
      </c>
      <c r="AX38" s="29">
        <f t="shared" si="1"/>
        <v>0</v>
      </c>
      <c r="AY38" s="29">
        <f t="shared" si="1"/>
        <v>0</v>
      </c>
      <c r="AZ38" s="29">
        <f t="shared" si="1"/>
        <v>0</v>
      </c>
      <c r="BA38" s="29">
        <f t="shared" si="1"/>
        <v>0</v>
      </c>
      <c r="BB38" s="29">
        <f t="shared" si="1"/>
        <v>0</v>
      </c>
      <c r="BC38" s="29">
        <f t="shared" si="1"/>
        <v>0</v>
      </c>
      <c r="BD38" s="29">
        <f t="shared" si="1"/>
        <v>0</v>
      </c>
      <c r="BE38" s="29">
        <f t="shared" si="1"/>
        <v>0</v>
      </c>
      <c r="BF38" s="29">
        <f t="shared" si="1"/>
        <v>0</v>
      </c>
      <c r="BG38" s="29">
        <f t="shared" si="1"/>
        <v>0</v>
      </c>
      <c r="BH38" s="29">
        <f t="shared" si="1"/>
        <v>0</v>
      </c>
      <c r="BI38" s="29">
        <f t="shared" si="1"/>
        <v>0</v>
      </c>
      <c r="BJ38" s="29">
        <f t="shared" si="1"/>
        <v>0</v>
      </c>
      <c r="BK38" s="29">
        <f t="shared" si="1"/>
        <v>0</v>
      </c>
      <c r="BL38" s="29">
        <f t="shared" si="1"/>
        <v>0</v>
      </c>
      <c r="BM38" s="29">
        <f t="shared" si="1"/>
        <v>0</v>
      </c>
      <c r="BN38" s="29">
        <f t="shared" si="1"/>
        <v>0</v>
      </c>
    </row>
    <row r="39" spans="1:66" ht="12" hidden="1">
      <c r="A39" s="85" t="s">
        <v>140</v>
      </c>
      <c r="B39" s="29">
        <f aca="true" t="shared" si="2" ref="B39:AG39">B8-B9-B31-B32</f>
        <v>0</v>
      </c>
      <c r="C39" s="29">
        <f t="shared" si="2"/>
        <v>0</v>
      </c>
      <c r="D39" s="29">
        <f t="shared" si="2"/>
        <v>0</v>
      </c>
      <c r="E39" s="29">
        <f t="shared" si="2"/>
        <v>0</v>
      </c>
      <c r="F39" s="29">
        <f t="shared" si="2"/>
        <v>0</v>
      </c>
      <c r="G39" s="29">
        <f t="shared" si="2"/>
        <v>0</v>
      </c>
      <c r="H39" s="29">
        <f t="shared" si="2"/>
        <v>0</v>
      </c>
      <c r="I39" s="29">
        <f t="shared" si="2"/>
        <v>0</v>
      </c>
      <c r="J39" s="29">
        <f t="shared" si="2"/>
        <v>0</v>
      </c>
      <c r="K39" s="29">
        <f t="shared" si="2"/>
        <v>1</v>
      </c>
      <c r="L39" s="29">
        <f t="shared" si="2"/>
        <v>0</v>
      </c>
      <c r="M39" s="29">
        <f t="shared" si="2"/>
        <v>0</v>
      </c>
      <c r="N39" s="29">
        <f t="shared" si="2"/>
        <v>0</v>
      </c>
      <c r="O39" s="29">
        <f t="shared" si="2"/>
        <v>1</v>
      </c>
      <c r="P39" s="29">
        <f t="shared" si="2"/>
        <v>0</v>
      </c>
      <c r="Q39" s="29">
        <f t="shared" si="2"/>
        <v>0</v>
      </c>
      <c r="R39" s="29">
        <f t="shared" si="2"/>
        <v>0</v>
      </c>
      <c r="S39" s="29">
        <f t="shared" si="2"/>
        <v>0</v>
      </c>
      <c r="T39" s="29">
        <f t="shared" si="2"/>
        <v>0</v>
      </c>
      <c r="U39" s="29">
        <f t="shared" si="2"/>
        <v>0</v>
      </c>
      <c r="V39" s="29">
        <f t="shared" si="2"/>
        <v>0</v>
      </c>
      <c r="W39" s="29">
        <f t="shared" si="2"/>
        <v>0</v>
      </c>
      <c r="X39" s="29">
        <f t="shared" si="2"/>
        <v>0</v>
      </c>
      <c r="Y39" s="29">
        <f t="shared" si="2"/>
        <v>0</v>
      </c>
      <c r="Z39" s="29">
        <f t="shared" si="2"/>
        <v>0</v>
      </c>
      <c r="AA39" s="29">
        <f t="shared" si="2"/>
        <v>0</v>
      </c>
      <c r="AB39" s="29">
        <f t="shared" si="2"/>
        <v>0</v>
      </c>
      <c r="AC39" s="29">
        <f t="shared" si="2"/>
        <v>0</v>
      </c>
      <c r="AD39" s="29">
        <f t="shared" si="2"/>
        <v>0</v>
      </c>
      <c r="AE39" s="29">
        <f t="shared" si="2"/>
        <v>0</v>
      </c>
      <c r="AF39" s="29">
        <f t="shared" si="2"/>
        <v>0</v>
      </c>
      <c r="AG39" s="29">
        <f t="shared" si="2"/>
        <v>0</v>
      </c>
      <c r="AH39" s="29">
        <f aca="true" t="shared" si="3" ref="AH39:BN39">AH8-AH9-AH31-AH32</f>
        <v>0</v>
      </c>
      <c r="AI39" s="29">
        <f t="shared" si="3"/>
        <v>0</v>
      </c>
      <c r="AJ39" s="29">
        <f t="shared" si="3"/>
        <v>0</v>
      </c>
      <c r="AK39" s="29">
        <f t="shared" si="3"/>
        <v>0</v>
      </c>
      <c r="AL39" s="29">
        <f t="shared" si="3"/>
        <v>0</v>
      </c>
      <c r="AM39" s="29">
        <f t="shared" si="3"/>
        <v>0</v>
      </c>
      <c r="AN39" s="29">
        <f t="shared" si="3"/>
        <v>0</v>
      </c>
      <c r="AO39" s="29">
        <f t="shared" si="3"/>
        <v>0</v>
      </c>
      <c r="AP39" s="29">
        <f t="shared" si="3"/>
        <v>0</v>
      </c>
      <c r="AQ39" s="29">
        <f t="shared" si="3"/>
        <v>0</v>
      </c>
      <c r="AR39" s="29">
        <f t="shared" si="3"/>
        <v>0</v>
      </c>
      <c r="AS39" s="29">
        <f t="shared" si="3"/>
        <v>0</v>
      </c>
      <c r="AT39" s="29">
        <f t="shared" si="3"/>
        <v>0</v>
      </c>
      <c r="AU39" s="29">
        <f t="shared" si="3"/>
        <v>0</v>
      </c>
      <c r="AV39" s="29">
        <f t="shared" si="3"/>
        <v>0</v>
      </c>
      <c r="AW39" s="29">
        <f t="shared" si="3"/>
        <v>0</v>
      </c>
      <c r="AX39" s="29">
        <f t="shared" si="3"/>
        <v>0</v>
      </c>
      <c r="AY39" s="29">
        <f t="shared" si="3"/>
        <v>0</v>
      </c>
      <c r="AZ39" s="29">
        <f t="shared" si="3"/>
        <v>0</v>
      </c>
      <c r="BA39" s="29">
        <f t="shared" si="3"/>
        <v>0</v>
      </c>
      <c r="BB39" s="29">
        <f t="shared" si="3"/>
        <v>0</v>
      </c>
      <c r="BC39" s="29">
        <f t="shared" si="3"/>
        <v>0</v>
      </c>
      <c r="BD39" s="29">
        <f t="shared" si="3"/>
        <v>0</v>
      </c>
      <c r="BE39" s="29">
        <f t="shared" si="3"/>
        <v>0</v>
      </c>
      <c r="BF39" s="29">
        <f t="shared" si="3"/>
        <v>0</v>
      </c>
      <c r="BG39" s="29">
        <f t="shared" si="3"/>
        <v>0</v>
      </c>
      <c r="BH39" s="29">
        <f t="shared" si="3"/>
        <v>0</v>
      </c>
      <c r="BI39" s="29">
        <f t="shared" si="3"/>
        <v>0</v>
      </c>
      <c r="BJ39" s="29">
        <f t="shared" si="3"/>
        <v>0</v>
      </c>
      <c r="BK39" s="29">
        <f t="shared" si="3"/>
        <v>0</v>
      </c>
      <c r="BL39" s="29">
        <f t="shared" si="3"/>
        <v>0</v>
      </c>
      <c r="BM39" s="29">
        <f t="shared" si="3"/>
        <v>0</v>
      </c>
      <c r="BN39" s="29">
        <f t="shared" si="3"/>
        <v>0</v>
      </c>
    </row>
    <row r="40" spans="1:66" ht="12" hidden="1">
      <c r="A40" s="85" t="s">
        <v>141</v>
      </c>
      <c r="B40" s="29">
        <f aca="true" t="shared" si="4" ref="B40:AG40">B9-SUM(B10:B30)</f>
        <v>0</v>
      </c>
      <c r="C40" s="29">
        <f t="shared" si="4"/>
        <v>1</v>
      </c>
      <c r="D40" s="29">
        <f t="shared" si="4"/>
        <v>0</v>
      </c>
      <c r="E40" s="29">
        <f t="shared" si="4"/>
        <v>1</v>
      </c>
      <c r="F40" s="29">
        <f t="shared" si="4"/>
        <v>0</v>
      </c>
      <c r="G40" s="29">
        <f t="shared" si="4"/>
        <v>0</v>
      </c>
      <c r="H40" s="29">
        <f t="shared" si="4"/>
        <v>0</v>
      </c>
      <c r="I40" s="29">
        <f t="shared" si="4"/>
        <v>-1</v>
      </c>
      <c r="J40" s="29">
        <f t="shared" si="4"/>
        <v>0</v>
      </c>
      <c r="K40" s="29">
        <f t="shared" si="4"/>
        <v>0</v>
      </c>
      <c r="L40" s="29">
        <f t="shared" si="4"/>
        <v>0</v>
      </c>
      <c r="M40" s="29">
        <f t="shared" si="4"/>
        <v>0</v>
      </c>
      <c r="N40" s="29">
        <f t="shared" si="4"/>
        <v>0</v>
      </c>
      <c r="O40" s="29">
        <f t="shared" si="4"/>
        <v>0</v>
      </c>
      <c r="P40" s="29">
        <f t="shared" si="4"/>
        <v>0</v>
      </c>
      <c r="Q40" s="29">
        <f t="shared" si="4"/>
        <v>0</v>
      </c>
      <c r="R40" s="29">
        <f t="shared" si="4"/>
        <v>0</v>
      </c>
      <c r="S40" s="29">
        <f t="shared" si="4"/>
        <v>0</v>
      </c>
      <c r="T40" s="29">
        <f t="shared" si="4"/>
        <v>0</v>
      </c>
      <c r="U40" s="29">
        <f t="shared" si="4"/>
        <v>0</v>
      </c>
      <c r="V40" s="29">
        <f t="shared" si="4"/>
        <v>0</v>
      </c>
      <c r="W40" s="29">
        <f t="shared" si="4"/>
        <v>0</v>
      </c>
      <c r="X40" s="29">
        <f t="shared" si="4"/>
        <v>0</v>
      </c>
      <c r="Y40" s="29">
        <f t="shared" si="4"/>
        <v>0</v>
      </c>
      <c r="Z40" s="29">
        <f t="shared" si="4"/>
        <v>0</v>
      </c>
      <c r="AA40" s="29">
        <f t="shared" si="4"/>
        <v>0</v>
      </c>
      <c r="AB40" s="29">
        <f t="shared" si="4"/>
        <v>0</v>
      </c>
      <c r="AC40" s="29">
        <f t="shared" si="4"/>
        <v>0</v>
      </c>
      <c r="AD40" s="29">
        <f t="shared" si="4"/>
        <v>0</v>
      </c>
      <c r="AE40" s="29">
        <f t="shared" si="4"/>
        <v>0</v>
      </c>
      <c r="AF40" s="29">
        <f t="shared" si="4"/>
        <v>0</v>
      </c>
      <c r="AG40" s="29">
        <f t="shared" si="4"/>
        <v>0</v>
      </c>
      <c r="AH40" s="29">
        <f aca="true" t="shared" si="5" ref="AH40:BN40">AH9-SUM(AH10:AH30)</f>
        <v>0</v>
      </c>
      <c r="AI40" s="29">
        <f t="shared" si="5"/>
        <v>0</v>
      </c>
      <c r="AJ40" s="29">
        <f t="shared" si="5"/>
        <v>0</v>
      </c>
      <c r="AK40" s="29">
        <f t="shared" si="5"/>
        <v>0</v>
      </c>
      <c r="AL40" s="29">
        <f t="shared" si="5"/>
        <v>0</v>
      </c>
      <c r="AM40" s="29">
        <f t="shared" si="5"/>
        <v>0</v>
      </c>
      <c r="AN40" s="29">
        <f t="shared" si="5"/>
        <v>0</v>
      </c>
      <c r="AO40" s="29">
        <f t="shared" si="5"/>
        <v>0</v>
      </c>
      <c r="AP40" s="29">
        <f t="shared" si="5"/>
        <v>0</v>
      </c>
      <c r="AQ40" s="29">
        <f t="shared" si="5"/>
        <v>0</v>
      </c>
      <c r="AR40" s="29">
        <f t="shared" si="5"/>
        <v>0</v>
      </c>
      <c r="AS40" s="29">
        <f t="shared" si="5"/>
        <v>0</v>
      </c>
      <c r="AT40" s="29">
        <f t="shared" si="5"/>
        <v>0</v>
      </c>
      <c r="AU40" s="29">
        <f t="shared" si="5"/>
        <v>0</v>
      </c>
      <c r="AV40" s="29">
        <f t="shared" si="5"/>
        <v>0</v>
      </c>
      <c r="AW40" s="29">
        <f t="shared" si="5"/>
        <v>0</v>
      </c>
      <c r="AX40" s="29">
        <f t="shared" si="5"/>
        <v>0</v>
      </c>
      <c r="AY40" s="29">
        <f t="shared" si="5"/>
        <v>0</v>
      </c>
      <c r="AZ40" s="29">
        <f t="shared" si="5"/>
        <v>0</v>
      </c>
      <c r="BA40" s="29">
        <f t="shared" si="5"/>
        <v>0</v>
      </c>
      <c r="BB40" s="29">
        <f t="shared" si="5"/>
        <v>0</v>
      </c>
      <c r="BC40" s="29">
        <f t="shared" si="5"/>
        <v>0</v>
      </c>
      <c r="BD40" s="29">
        <f t="shared" si="5"/>
        <v>0</v>
      </c>
      <c r="BE40" s="29">
        <f t="shared" si="5"/>
        <v>0</v>
      </c>
      <c r="BF40" s="29">
        <f t="shared" si="5"/>
        <v>0</v>
      </c>
      <c r="BG40" s="29">
        <f t="shared" si="5"/>
        <v>0</v>
      </c>
      <c r="BH40" s="29">
        <f t="shared" si="5"/>
        <v>0</v>
      </c>
      <c r="BI40" s="29">
        <f t="shared" si="5"/>
        <v>0</v>
      </c>
      <c r="BJ40" s="29">
        <f t="shared" si="5"/>
        <v>0</v>
      </c>
      <c r="BK40" s="29">
        <f t="shared" si="5"/>
        <v>0</v>
      </c>
      <c r="BL40" s="29">
        <f t="shared" si="5"/>
        <v>0</v>
      </c>
      <c r="BM40" s="29">
        <f t="shared" si="5"/>
        <v>0</v>
      </c>
      <c r="BN40" s="29">
        <f t="shared" si="5"/>
        <v>0</v>
      </c>
    </row>
    <row r="41" spans="1:66" ht="12" hidden="1">
      <c r="A41" s="85" t="s">
        <v>142</v>
      </c>
      <c r="B41" s="29">
        <f aca="true" t="shared" si="6" ref="B41:AG41">B33-B34-B35</f>
        <v>0</v>
      </c>
      <c r="C41" s="29">
        <f t="shared" si="6"/>
        <v>0</v>
      </c>
      <c r="D41" s="29">
        <f t="shared" si="6"/>
        <v>0</v>
      </c>
      <c r="E41" s="29">
        <f t="shared" si="6"/>
        <v>-1</v>
      </c>
      <c r="F41" s="29">
        <f t="shared" si="6"/>
        <v>0</v>
      </c>
      <c r="G41" s="29">
        <f t="shared" si="6"/>
        <v>-1</v>
      </c>
      <c r="H41" s="29">
        <f t="shared" si="6"/>
        <v>0</v>
      </c>
      <c r="I41" s="29">
        <f t="shared" si="6"/>
        <v>0</v>
      </c>
      <c r="J41" s="29">
        <f t="shared" si="6"/>
        <v>0</v>
      </c>
      <c r="K41" s="29">
        <f t="shared" si="6"/>
        <v>0</v>
      </c>
      <c r="L41" s="29">
        <f t="shared" si="6"/>
        <v>0</v>
      </c>
      <c r="M41" s="29">
        <f t="shared" si="6"/>
        <v>1</v>
      </c>
      <c r="N41" s="29">
        <f t="shared" si="6"/>
        <v>0</v>
      </c>
      <c r="O41" s="29">
        <f t="shared" si="6"/>
        <v>0</v>
      </c>
      <c r="P41" s="29">
        <f t="shared" si="6"/>
        <v>0</v>
      </c>
      <c r="Q41" s="29">
        <f t="shared" si="6"/>
        <v>0</v>
      </c>
      <c r="R41" s="29">
        <f t="shared" si="6"/>
        <v>0</v>
      </c>
      <c r="S41" s="29">
        <f t="shared" si="6"/>
        <v>0</v>
      </c>
      <c r="T41" s="29">
        <f t="shared" si="6"/>
        <v>0</v>
      </c>
      <c r="U41" s="29">
        <f t="shared" si="6"/>
        <v>0</v>
      </c>
      <c r="V41" s="29">
        <f t="shared" si="6"/>
        <v>0</v>
      </c>
      <c r="W41" s="29">
        <f t="shared" si="6"/>
        <v>0</v>
      </c>
      <c r="X41" s="29">
        <f t="shared" si="6"/>
        <v>0</v>
      </c>
      <c r="Y41" s="29">
        <f t="shared" si="6"/>
        <v>0</v>
      </c>
      <c r="Z41" s="29">
        <f t="shared" si="6"/>
        <v>0</v>
      </c>
      <c r="AA41" s="29">
        <f t="shared" si="6"/>
        <v>0</v>
      </c>
      <c r="AB41" s="29">
        <f t="shared" si="6"/>
        <v>0</v>
      </c>
      <c r="AC41" s="29">
        <f t="shared" si="6"/>
        <v>0</v>
      </c>
      <c r="AD41" s="29">
        <f t="shared" si="6"/>
        <v>0</v>
      </c>
      <c r="AE41" s="29">
        <f t="shared" si="6"/>
        <v>0</v>
      </c>
      <c r="AF41" s="29">
        <f t="shared" si="6"/>
        <v>0</v>
      </c>
      <c r="AG41" s="29">
        <f t="shared" si="6"/>
        <v>0</v>
      </c>
      <c r="AH41" s="29">
        <f aca="true" t="shared" si="7" ref="AH41:BN41">AH33-AH34-AH35</f>
        <v>0</v>
      </c>
      <c r="AI41" s="29">
        <f t="shared" si="7"/>
        <v>0</v>
      </c>
      <c r="AJ41" s="29">
        <f t="shared" si="7"/>
        <v>0</v>
      </c>
      <c r="AK41" s="29">
        <f t="shared" si="7"/>
        <v>0</v>
      </c>
      <c r="AL41" s="29">
        <f t="shared" si="7"/>
        <v>0</v>
      </c>
      <c r="AM41" s="29">
        <f t="shared" si="7"/>
        <v>0</v>
      </c>
      <c r="AN41" s="29">
        <f t="shared" si="7"/>
        <v>0</v>
      </c>
      <c r="AO41" s="29">
        <f t="shared" si="7"/>
        <v>0</v>
      </c>
      <c r="AP41" s="29">
        <f t="shared" si="7"/>
        <v>0</v>
      </c>
      <c r="AQ41" s="29">
        <f t="shared" si="7"/>
        <v>0</v>
      </c>
      <c r="AR41" s="29">
        <f t="shared" si="7"/>
        <v>0</v>
      </c>
      <c r="AS41" s="29">
        <f t="shared" si="7"/>
        <v>0</v>
      </c>
      <c r="AT41" s="29">
        <f t="shared" si="7"/>
        <v>0</v>
      </c>
      <c r="AU41" s="29">
        <f t="shared" si="7"/>
        <v>0</v>
      </c>
      <c r="AV41" s="29">
        <f t="shared" si="7"/>
        <v>0</v>
      </c>
      <c r="AW41" s="29">
        <f t="shared" si="7"/>
        <v>0</v>
      </c>
      <c r="AX41" s="29">
        <f t="shared" si="7"/>
        <v>0</v>
      </c>
      <c r="AY41" s="29">
        <f t="shared" si="7"/>
        <v>0</v>
      </c>
      <c r="AZ41" s="29">
        <f t="shared" si="7"/>
        <v>0</v>
      </c>
      <c r="BA41" s="29">
        <f t="shared" si="7"/>
        <v>0</v>
      </c>
      <c r="BB41" s="29">
        <f t="shared" si="7"/>
        <v>0</v>
      </c>
      <c r="BC41" s="29">
        <f t="shared" si="7"/>
        <v>0</v>
      </c>
      <c r="BD41" s="29">
        <f t="shared" si="7"/>
        <v>0</v>
      </c>
      <c r="BE41" s="29">
        <f t="shared" si="7"/>
        <v>0</v>
      </c>
      <c r="BF41" s="29">
        <f t="shared" si="7"/>
        <v>0</v>
      </c>
      <c r="BG41" s="29">
        <f t="shared" si="7"/>
        <v>0</v>
      </c>
      <c r="BH41" s="29">
        <f t="shared" si="7"/>
        <v>0</v>
      </c>
      <c r="BI41" s="29">
        <f t="shared" si="7"/>
        <v>0</v>
      </c>
      <c r="BJ41" s="29">
        <f t="shared" si="7"/>
        <v>0</v>
      </c>
      <c r="BK41" s="29">
        <f t="shared" si="7"/>
        <v>0</v>
      </c>
      <c r="BL41" s="29">
        <f t="shared" si="7"/>
        <v>0</v>
      </c>
      <c r="BM41" s="29">
        <f t="shared" si="7"/>
        <v>0</v>
      </c>
      <c r="BN41" s="29">
        <f t="shared" si="7"/>
        <v>0</v>
      </c>
    </row>
    <row r="42" spans="1:15" ht="12">
      <c r="A42" s="64"/>
      <c r="H42" s="29"/>
      <c r="I42" s="29"/>
      <c r="J42" s="29"/>
      <c r="K42" s="29"/>
      <c r="L42" s="29"/>
      <c r="M42" s="29"/>
      <c r="N42" s="29"/>
      <c r="O42" s="29"/>
    </row>
    <row r="43" spans="1:15" ht="12">
      <c r="A43" s="64"/>
      <c r="H43" s="29"/>
      <c r="I43" s="29"/>
      <c r="J43" s="29"/>
      <c r="K43" s="29"/>
      <c r="L43" s="29"/>
      <c r="M43" s="29"/>
      <c r="N43" s="29"/>
      <c r="O43" s="29"/>
    </row>
    <row r="44" spans="1:15" ht="12">
      <c r="A44" s="64"/>
      <c r="H44" s="29"/>
      <c r="I44" s="29"/>
      <c r="J44" s="29"/>
      <c r="K44" s="29"/>
      <c r="L44" s="29"/>
      <c r="M44" s="29"/>
      <c r="N44" s="29"/>
      <c r="O44" s="29"/>
    </row>
    <row r="45" spans="1:15" ht="12">
      <c r="A45" s="64"/>
      <c r="H45" s="29"/>
      <c r="I45" s="29"/>
      <c r="J45" s="29"/>
      <c r="K45" s="29"/>
      <c r="L45" s="29"/>
      <c r="M45" s="29"/>
      <c r="N45" s="29"/>
      <c r="O45" s="29"/>
    </row>
  </sheetData>
  <sheetProtection/>
  <mergeCells count="11">
    <mergeCell ref="F4:G4"/>
    <mergeCell ref="H4:I4"/>
    <mergeCell ref="J4:K4"/>
    <mergeCell ref="L4:M4"/>
    <mergeCell ref="N4:O4"/>
    <mergeCell ref="A36:O36"/>
    <mergeCell ref="A1:O1"/>
    <mergeCell ref="A3:A6"/>
    <mergeCell ref="B3:C4"/>
    <mergeCell ref="D3:O3"/>
    <mergeCell ref="D4:E4"/>
  </mergeCells>
  <printOptions/>
  <pageMargins left="0.7500000000000001" right="0.7500000000000001" top="1" bottom="1" header="0.5" footer="0.5"/>
  <pageSetup fitToHeight="0" fitToWidth="0" orientation="landscape" paperSize="9"/>
</worksheet>
</file>

<file path=xl/worksheets/sheet21.xml><?xml version="1.0" encoding="utf-8"?>
<worksheet xmlns="http://schemas.openxmlformats.org/spreadsheetml/2006/main" xmlns:r="http://schemas.openxmlformats.org/officeDocument/2006/relationships">
  <dimension ref="A1:BN45"/>
  <sheetViews>
    <sheetView zoomScalePageLayoutView="0" workbookViewId="0" topLeftCell="A1">
      <selection activeCell="A1" sqref="A1"/>
    </sheetView>
  </sheetViews>
  <sheetFormatPr defaultColWidth="9.33203125" defaultRowHeight="12"/>
  <cols>
    <col min="1" max="1" width="24.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 min="16" max="16" width="9.16015625" style="0" customWidth="1"/>
  </cols>
  <sheetData>
    <row r="1" spans="1:15" ht="16.5" customHeight="1">
      <c r="A1" s="100" t="s">
        <v>0</v>
      </c>
      <c r="B1" s="100"/>
      <c r="C1" s="100"/>
      <c r="D1" s="100"/>
      <c r="E1" s="100"/>
      <c r="F1" s="100"/>
      <c r="G1" s="100"/>
      <c r="H1" s="100"/>
      <c r="I1" s="100"/>
      <c r="J1" s="100"/>
      <c r="K1" s="100"/>
      <c r="L1" s="100"/>
      <c r="M1" s="100"/>
      <c r="N1" s="100"/>
      <c r="O1" s="100"/>
    </row>
    <row r="2" spans="1:12" s="40" customFormat="1" ht="11.25" customHeight="1">
      <c r="A2" s="38" t="s">
        <v>144</v>
      </c>
      <c r="B2" s="39"/>
      <c r="C2" s="39"/>
      <c r="D2" s="39"/>
      <c r="E2" s="39"/>
      <c r="F2" s="39"/>
      <c r="G2" s="39"/>
      <c r="H2" s="39"/>
      <c r="I2" s="39"/>
      <c r="J2" s="39"/>
      <c r="K2" s="39"/>
      <c r="L2" s="39"/>
    </row>
    <row r="3" spans="1:15" ht="12" customHeight="1">
      <c r="A3" s="102" t="s">
        <v>63</v>
      </c>
      <c r="B3" s="94" t="s">
        <v>2</v>
      </c>
      <c r="C3" s="94"/>
      <c r="D3" s="94" t="s">
        <v>137</v>
      </c>
      <c r="E3" s="94"/>
      <c r="F3" s="94"/>
      <c r="G3" s="94"/>
      <c r="H3" s="94"/>
      <c r="I3" s="94"/>
      <c r="J3" s="94"/>
      <c r="K3" s="94"/>
      <c r="L3" s="94"/>
      <c r="M3" s="94"/>
      <c r="N3" s="94"/>
      <c r="O3" s="94"/>
    </row>
    <row r="4" spans="1:15" ht="12" customHeight="1">
      <c r="A4" s="102"/>
      <c r="B4" s="94"/>
      <c r="C4" s="94"/>
      <c r="D4" s="94" t="s">
        <v>4</v>
      </c>
      <c r="E4" s="94"/>
      <c r="F4" s="94" t="s">
        <v>5</v>
      </c>
      <c r="G4" s="94"/>
      <c r="H4" s="94" t="s">
        <v>7</v>
      </c>
      <c r="I4" s="94"/>
      <c r="J4" s="94" t="s">
        <v>8</v>
      </c>
      <c r="K4" s="94"/>
      <c r="L4" s="94" t="s">
        <v>9</v>
      </c>
      <c r="M4" s="94"/>
      <c r="N4" s="102" t="s">
        <v>10</v>
      </c>
      <c r="O4" s="102"/>
    </row>
    <row r="5" spans="1:15" ht="12" customHeight="1">
      <c r="A5" s="102"/>
      <c r="B5" s="1" t="s">
        <v>11</v>
      </c>
      <c r="C5" s="1" t="s">
        <v>12</v>
      </c>
      <c r="D5" s="1" t="s">
        <v>11</v>
      </c>
      <c r="E5" s="1" t="s">
        <v>12</v>
      </c>
      <c r="F5" s="1" t="s">
        <v>11</v>
      </c>
      <c r="G5" s="1" t="s">
        <v>12</v>
      </c>
      <c r="H5" s="1" t="s">
        <v>11</v>
      </c>
      <c r="I5" s="1" t="s">
        <v>12</v>
      </c>
      <c r="J5" s="1" t="s">
        <v>11</v>
      </c>
      <c r="K5" s="1" t="s">
        <v>12</v>
      </c>
      <c r="L5" s="1" t="s">
        <v>11</v>
      </c>
      <c r="M5" s="1" t="s">
        <v>12</v>
      </c>
      <c r="N5" s="1" t="s">
        <v>11</v>
      </c>
      <c r="O5" s="1" t="s">
        <v>12</v>
      </c>
    </row>
    <row r="6" spans="1:15" ht="12" customHeight="1">
      <c r="A6" s="102"/>
      <c r="B6" s="3" t="s">
        <v>14</v>
      </c>
      <c r="C6" s="3" t="s">
        <v>15</v>
      </c>
      <c r="D6" s="3" t="s">
        <v>14</v>
      </c>
      <c r="E6" s="3" t="s">
        <v>15</v>
      </c>
      <c r="F6" s="3" t="s">
        <v>14</v>
      </c>
      <c r="G6" s="3" t="s">
        <v>15</v>
      </c>
      <c r="H6" s="3" t="s">
        <v>14</v>
      </c>
      <c r="I6" s="3" t="s">
        <v>15</v>
      </c>
      <c r="J6" s="3" t="s">
        <v>14</v>
      </c>
      <c r="K6" s="3" t="s">
        <v>15</v>
      </c>
      <c r="L6" s="3" t="s">
        <v>14</v>
      </c>
      <c r="M6" s="3" t="s">
        <v>15</v>
      </c>
      <c r="N6" s="3" t="s">
        <v>14</v>
      </c>
      <c r="O6" s="3" t="s">
        <v>15</v>
      </c>
    </row>
    <row r="7" spans="1:15" s="9" customFormat="1" ht="12" customHeight="1">
      <c r="A7" s="26" t="s">
        <v>64</v>
      </c>
      <c r="B7" s="75">
        <v>23014</v>
      </c>
      <c r="C7" s="75">
        <v>3790923440</v>
      </c>
      <c r="D7" s="75">
        <v>1348946</v>
      </c>
      <c r="E7" s="75">
        <v>1241329758</v>
      </c>
      <c r="F7" s="75">
        <v>517900</v>
      </c>
      <c r="G7" s="75">
        <v>376062438</v>
      </c>
      <c r="H7" s="75">
        <v>247141</v>
      </c>
      <c r="I7" s="75">
        <v>216720721</v>
      </c>
      <c r="J7" s="75">
        <v>177906</v>
      </c>
      <c r="K7" s="75">
        <v>219839061</v>
      </c>
      <c r="L7" s="75">
        <v>71287</v>
      </c>
      <c r="M7" s="75">
        <v>47282628</v>
      </c>
      <c r="N7" s="76">
        <v>334712</v>
      </c>
      <c r="O7" s="76">
        <v>381424910</v>
      </c>
    </row>
    <row r="8" spans="1:15" s="9" customFormat="1" ht="12" customHeight="1">
      <c r="A8" s="77" t="s">
        <v>134</v>
      </c>
      <c r="B8" s="78">
        <v>21576</v>
      </c>
      <c r="C8" s="78">
        <v>3789869544</v>
      </c>
      <c r="D8" s="78">
        <v>1341669</v>
      </c>
      <c r="E8" s="78">
        <v>1238158803</v>
      </c>
      <c r="F8" s="78">
        <v>516717</v>
      </c>
      <c r="G8" s="78">
        <v>375742193</v>
      </c>
      <c r="H8" s="78">
        <v>244820</v>
      </c>
      <c r="I8" s="78">
        <v>215826609</v>
      </c>
      <c r="J8" s="78">
        <v>177160</v>
      </c>
      <c r="K8" s="78">
        <v>219548273</v>
      </c>
      <c r="L8" s="78">
        <v>71168</v>
      </c>
      <c r="M8" s="78">
        <v>47249576</v>
      </c>
      <c r="N8" s="79">
        <v>331804</v>
      </c>
      <c r="O8" s="79">
        <v>379792152</v>
      </c>
    </row>
    <row r="9" spans="1:15" s="9" customFormat="1" ht="12" customHeight="1">
      <c r="A9" s="77" t="s">
        <v>71</v>
      </c>
      <c r="B9" s="78">
        <v>21510</v>
      </c>
      <c r="C9" s="78">
        <v>3789804064</v>
      </c>
      <c r="D9" s="78">
        <v>1192398</v>
      </c>
      <c r="E9" s="78">
        <v>1199114244</v>
      </c>
      <c r="F9" s="78">
        <v>442752</v>
      </c>
      <c r="G9" s="78">
        <v>352310213</v>
      </c>
      <c r="H9" s="78">
        <v>235453</v>
      </c>
      <c r="I9" s="78">
        <v>214475502</v>
      </c>
      <c r="J9" s="78">
        <v>167000</v>
      </c>
      <c r="K9" s="78">
        <v>217454715</v>
      </c>
      <c r="L9" s="78">
        <v>62642</v>
      </c>
      <c r="M9" s="78">
        <v>45936469</v>
      </c>
      <c r="N9" s="79">
        <v>284551</v>
      </c>
      <c r="O9" s="79">
        <v>368937345</v>
      </c>
    </row>
    <row r="10" spans="1:43" ht="12" customHeight="1">
      <c r="A10" s="80" t="s">
        <v>105</v>
      </c>
      <c r="B10" s="81">
        <v>590</v>
      </c>
      <c r="C10" s="81">
        <v>7968133</v>
      </c>
      <c r="D10" s="81">
        <v>179379</v>
      </c>
      <c r="E10" s="81">
        <v>49006230</v>
      </c>
      <c r="F10" s="81">
        <v>90936</v>
      </c>
      <c r="G10" s="81">
        <v>18171989</v>
      </c>
      <c r="H10" s="81">
        <v>33321</v>
      </c>
      <c r="I10" s="81">
        <v>7010657</v>
      </c>
      <c r="J10" s="81">
        <v>18365</v>
      </c>
      <c r="K10" s="81">
        <v>11079926</v>
      </c>
      <c r="L10" s="81">
        <v>1248</v>
      </c>
      <c r="M10" s="81">
        <v>514777</v>
      </c>
      <c r="N10" s="83">
        <v>35509</v>
      </c>
      <c r="O10" s="83">
        <v>12228881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ht="12" customHeight="1">
      <c r="A11" s="80" t="s">
        <v>106</v>
      </c>
      <c r="B11" s="81">
        <v>3343</v>
      </c>
      <c r="C11" s="81">
        <v>576956276</v>
      </c>
      <c r="D11" s="81">
        <v>35853</v>
      </c>
      <c r="E11" s="81">
        <v>32988556</v>
      </c>
      <c r="F11" s="81">
        <v>9322</v>
      </c>
      <c r="G11" s="81">
        <v>6325612</v>
      </c>
      <c r="H11" s="81">
        <v>3516</v>
      </c>
      <c r="I11" s="81">
        <v>4060872</v>
      </c>
      <c r="J11" s="81">
        <v>4560</v>
      </c>
      <c r="K11" s="81">
        <v>5405620</v>
      </c>
      <c r="L11" s="81">
        <v>7054</v>
      </c>
      <c r="M11" s="81">
        <v>2388966</v>
      </c>
      <c r="N11" s="83">
        <v>11401</v>
      </c>
      <c r="O11" s="83">
        <v>14807486</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1:43" ht="12" customHeight="1">
      <c r="A12" s="80" t="s">
        <v>107</v>
      </c>
      <c r="B12" s="81">
        <v>410</v>
      </c>
      <c r="C12" s="81">
        <v>221201</v>
      </c>
      <c r="D12" s="81">
        <v>184724</v>
      </c>
      <c r="E12" s="81">
        <v>235756269</v>
      </c>
      <c r="F12" s="81">
        <v>61639</v>
      </c>
      <c r="G12" s="81">
        <v>108088499</v>
      </c>
      <c r="H12" s="81">
        <v>29257</v>
      </c>
      <c r="I12" s="81">
        <v>16149958</v>
      </c>
      <c r="J12" s="81">
        <v>25249</v>
      </c>
      <c r="K12" s="81">
        <v>18088571</v>
      </c>
      <c r="L12" s="81">
        <v>5112</v>
      </c>
      <c r="M12" s="81">
        <v>3149047</v>
      </c>
      <c r="N12" s="83">
        <v>63467</v>
      </c>
      <c r="O12" s="83">
        <v>90280194</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3" ht="12" customHeight="1">
      <c r="A13" s="80" t="s">
        <v>108</v>
      </c>
      <c r="B13" s="81">
        <v>874</v>
      </c>
      <c r="C13" s="81">
        <v>667537</v>
      </c>
      <c r="D13" s="81">
        <v>50739</v>
      </c>
      <c r="E13" s="81">
        <v>41480877</v>
      </c>
      <c r="F13" s="81">
        <v>17946</v>
      </c>
      <c r="G13" s="81">
        <v>15120757</v>
      </c>
      <c r="H13" s="81">
        <v>6089</v>
      </c>
      <c r="I13" s="81">
        <v>5902462</v>
      </c>
      <c r="J13" s="81">
        <v>8482</v>
      </c>
      <c r="K13" s="81">
        <v>10804503</v>
      </c>
      <c r="L13" s="81">
        <v>486</v>
      </c>
      <c r="M13" s="81">
        <v>181233</v>
      </c>
      <c r="N13" s="83">
        <v>17736</v>
      </c>
      <c r="O13" s="83">
        <v>9471922</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3" ht="12" customHeight="1">
      <c r="A14" s="80" t="s">
        <v>109</v>
      </c>
      <c r="B14" s="81">
        <v>2626</v>
      </c>
      <c r="C14" s="81">
        <v>37453620</v>
      </c>
      <c r="D14" s="81">
        <v>73333</v>
      </c>
      <c r="E14" s="81">
        <v>66489714</v>
      </c>
      <c r="F14" s="81">
        <v>13811</v>
      </c>
      <c r="G14" s="81">
        <v>13170745</v>
      </c>
      <c r="H14" s="81">
        <v>14302</v>
      </c>
      <c r="I14" s="81">
        <v>10892074</v>
      </c>
      <c r="J14" s="81">
        <v>10556</v>
      </c>
      <c r="K14" s="81">
        <v>16217983</v>
      </c>
      <c r="L14" s="81">
        <v>9128</v>
      </c>
      <c r="M14" s="81">
        <v>2360033</v>
      </c>
      <c r="N14" s="83">
        <v>25536</v>
      </c>
      <c r="O14" s="83">
        <v>23848879</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1:43" ht="12" customHeight="1">
      <c r="A15" s="80" t="s">
        <v>110</v>
      </c>
      <c r="B15" s="81">
        <v>733</v>
      </c>
      <c r="C15" s="81">
        <v>1193642</v>
      </c>
      <c r="D15" s="81">
        <v>93853</v>
      </c>
      <c r="E15" s="81">
        <v>92156977</v>
      </c>
      <c r="F15" s="81">
        <v>42710</v>
      </c>
      <c r="G15" s="81">
        <v>27537987</v>
      </c>
      <c r="H15" s="81">
        <v>14439</v>
      </c>
      <c r="I15" s="81">
        <v>16601367</v>
      </c>
      <c r="J15" s="81">
        <v>9996</v>
      </c>
      <c r="K15" s="81">
        <v>12792139</v>
      </c>
      <c r="L15" s="81">
        <v>5239</v>
      </c>
      <c r="M15" s="81">
        <v>1897150</v>
      </c>
      <c r="N15" s="83">
        <v>21469</v>
      </c>
      <c r="O15" s="83">
        <v>33328334</v>
      </c>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1:43" ht="12" customHeight="1">
      <c r="A16" s="80" t="s">
        <v>111</v>
      </c>
      <c r="B16" s="81">
        <v>165</v>
      </c>
      <c r="C16" s="81">
        <v>215825</v>
      </c>
      <c r="D16" s="81">
        <v>60408</v>
      </c>
      <c r="E16" s="81">
        <v>79641037</v>
      </c>
      <c r="F16" s="81">
        <v>21422</v>
      </c>
      <c r="G16" s="81">
        <v>23108934</v>
      </c>
      <c r="H16" s="81">
        <v>18595</v>
      </c>
      <c r="I16" s="81">
        <v>26774413</v>
      </c>
      <c r="J16" s="81">
        <v>9476</v>
      </c>
      <c r="K16" s="81">
        <v>17746577</v>
      </c>
      <c r="L16" s="81">
        <v>2791</v>
      </c>
      <c r="M16" s="81">
        <v>4144383</v>
      </c>
      <c r="N16" s="83">
        <v>8124</v>
      </c>
      <c r="O16" s="83">
        <v>7866730</v>
      </c>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12" customHeight="1">
      <c r="A17" s="80" t="s">
        <v>112</v>
      </c>
      <c r="B17" s="81">
        <v>4812</v>
      </c>
      <c r="C17" s="81">
        <v>934121946</v>
      </c>
      <c r="D17" s="81">
        <v>41392</v>
      </c>
      <c r="E17" s="81">
        <v>93422729</v>
      </c>
      <c r="F17" s="81">
        <v>11082</v>
      </c>
      <c r="G17" s="81">
        <v>21291216</v>
      </c>
      <c r="H17" s="81">
        <v>8239</v>
      </c>
      <c r="I17" s="81">
        <v>19027198</v>
      </c>
      <c r="J17" s="81">
        <v>12617</v>
      </c>
      <c r="K17" s="81">
        <v>14046666</v>
      </c>
      <c r="L17" s="81">
        <v>889</v>
      </c>
      <c r="M17" s="81">
        <v>1015612</v>
      </c>
      <c r="N17" s="83">
        <v>8565</v>
      </c>
      <c r="O17" s="83">
        <v>38042037</v>
      </c>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3" ht="12" customHeight="1">
      <c r="A18" s="80" t="s">
        <v>113</v>
      </c>
      <c r="B18" s="81">
        <v>321</v>
      </c>
      <c r="C18" s="81">
        <v>1544983</v>
      </c>
      <c r="D18" s="81">
        <v>57311</v>
      </c>
      <c r="E18" s="81">
        <v>59956055</v>
      </c>
      <c r="F18" s="81">
        <v>16465</v>
      </c>
      <c r="G18" s="81">
        <v>16643615</v>
      </c>
      <c r="H18" s="81">
        <v>16297</v>
      </c>
      <c r="I18" s="81">
        <v>16116420</v>
      </c>
      <c r="J18" s="81">
        <v>10160</v>
      </c>
      <c r="K18" s="81">
        <v>17666281</v>
      </c>
      <c r="L18" s="81">
        <v>5157</v>
      </c>
      <c r="M18" s="81">
        <v>1222874</v>
      </c>
      <c r="N18" s="83">
        <v>9232</v>
      </c>
      <c r="O18" s="83">
        <v>8306865</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ht="12" customHeight="1">
      <c r="A19" s="80" t="s">
        <v>114</v>
      </c>
      <c r="B19" s="81">
        <v>228</v>
      </c>
      <c r="C19" s="81">
        <v>438404</v>
      </c>
      <c r="D19" s="81">
        <v>46136</v>
      </c>
      <c r="E19" s="81">
        <v>52406556</v>
      </c>
      <c r="F19" s="81">
        <v>9858</v>
      </c>
      <c r="G19" s="81">
        <v>8031001</v>
      </c>
      <c r="H19" s="81">
        <v>11371</v>
      </c>
      <c r="I19" s="81">
        <v>9750032</v>
      </c>
      <c r="J19" s="81">
        <v>8496</v>
      </c>
      <c r="K19" s="81">
        <v>13436930</v>
      </c>
      <c r="L19" s="81">
        <v>3813</v>
      </c>
      <c r="M19" s="81">
        <v>5110116</v>
      </c>
      <c r="N19" s="83">
        <v>12598</v>
      </c>
      <c r="O19" s="83">
        <v>16078477</v>
      </c>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1:43" ht="12" customHeight="1">
      <c r="A20" s="80" t="s">
        <v>115</v>
      </c>
      <c r="B20" s="81">
        <v>176</v>
      </c>
      <c r="C20" s="81">
        <v>244516</v>
      </c>
      <c r="D20" s="81">
        <v>86269</v>
      </c>
      <c r="E20" s="81">
        <v>116356659</v>
      </c>
      <c r="F20" s="81">
        <v>25647</v>
      </c>
      <c r="G20" s="81">
        <v>27705414</v>
      </c>
      <c r="H20" s="81">
        <v>24434</v>
      </c>
      <c r="I20" s="81">
        <v>32591561</v>
      </c>
      <c r="J20" s="81">
        <v>13639</v>
      </c>
      <c r="K20" s="81">
        <v>26225226</v>
      </c>
      <c r="L20" s="81">
        <v>12056</v>
      </c>
      <c r="M20" s="81">
        <v>11764759</v>
      </c>
      <c r="N20" s="83">
        <v>10493</v>
      </c>
      <c r="O20" s="83">
        <v>18069699</v>
      </c>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12" customHeight="1">
      <c r="A21" s="80" t="s">
        <v>116</v>
      </c>
      <c r="B21" s="81">
        <v>1309</v>
      </c>
      <c r="C21" s="81">
        <v>176681519</v>
      </c>
      <c r="D21" s="81">
        <v>64820</v>
      </c>
      <c r="E21" s="81">
        <v>78149780</v>
      </c>
      <c r="F21" s="81">
        <v>22155</v>
      </c>
      <c r="G21" s="81">
        <v>17426351</v>
      </c>
      <c r="H21" s="81">
        <v>13600</v>
      </c>
      <c r="I21" s="81">
        <v>15027795</v>
      </c>
      <c r="J21" s="81">
        <v>8538</v>
      </c>
      <c r="K21" s="81">
        <v>14374181</v>
      </c>
      <c r="L21" s="81">
        <v>2773</v>
      </c>
      <c r="M21" s="81">
        <v>2054218</v>
      </c>
      <c r="N21" s="83">
        <v>17754</v>
      </c>
      <c r="O21" s="83">
        <v>29267235</v>
      </c>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3" ht="12" customHeight="1">
      <c r="A22" s="80" t="s">
        <v>117</v>
      </c>
      <c r="B22" s="81">
        <v>820</v>
      </c>
      <c r="C22" s="81">
        <v>204173621</v>
      </c>
      <c r="D22" s="81">
        <v>47368</v>
      </c>
      <c r="E22" s="81">
        <v>79878138</v>
      </c>
      <c r="F22" s="81">
        <v>16977</v>
      </c>
      <c r="G22" s="81">
        <v>14707796</v>
      </c>
      <c r="H22" s="81">
        <v>11269</v>
      </c>
      <c r="I22" s="81">
        <v>13223858</v>
      </c>
      <c r="J22" s="81">
        <v>6825</v>
      </c>
      <c r="K22" s="81">
        <v>19770196</v>
      </c>
      <c r="L22" s="81">
        <v>548</v>
      </c>
      <c r="M22" s="81">
        <v>522982</v>
      </c>
      <c r="N22" s="83">
        <v>11749</v>
      </c>
      <c r="O22" s="83">
        <v>31653306</v>
      </c>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ht="12" customHeight="1">
      <c r="A23" s="80" t="s">
        <v>118</v>
      </c>
      <c r="B23" s="81">
        <v>2637</v>
      </c>
      <c r="C23" s="81">
        <v>1029381171</v>
      </c>
      <c r="D23" s="81">
        <v>13579</v>
      </c>
      <c r="E23" s="81">
        <v>36502190</v>
      </c>
      <c r="F23" s="81">
        <v>5243</v>
      </c>
      <c r="G23" s="81">
        <v>8045212</v>
      </c>
      <c r="H23" s="81">
        <v>2655</v>
      </c>
      <c r="I23" s="81">
        <v>9078708</v>
      </c>
      <c r="J23" s="81">
        <v>2475</v>
      </c>
      <c r="K23" s="81">
        <v>5739681</v>
      </c>
      <c r="L23" s="81">
        <v>194</v>
      </c>
      <c r="M23" s="81">
        <v>58226</v>
      </c>
      <c r="N23" s="83">
        <v>3012</v>
      </c>
      <c r="O23" s="83">
        <v>13580363</v>
      </c>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row>
    <row r="24" spans="1:43" ht="12" customHeight="1">
      <c r="A24" s="80" t="s">
        <v>119</v>
      </c>
      <c r="B24" s="81">
        <v>2020</v>
      </c>
      <c r="C24" s="81">
        <v>818099456</v>
      </c>
      <c r="D24" s="81">
        <v>23913</v>
      </c>
      <c r="E24" s="81">
        <v>41975511</v>
      </c>
      <c r="F24" s="81">
        <v>8454</v>
      </c>
      <c r="G24" s="81">
        <v>8834339</v>
      </c>
      <c r="H24" s="81">
        <v>2614</v>
      </c>
      <c r="I24" s="81">
        <v>5653850</v>
      </c>
      <c r="J24" s="81">
        <v>3883</v>
      </c>
      <c r="K24" s="81">
        <v>6662866</v>
      </c>
      <c r="L24" s="81">
        <v>2617</v>
      </c>
      <c r="M24" s="81">
        <v>6999296</v>
      </c>
      <c r="N24" s="83">
        <v>6345</v>
      </c>
      <c r="O24" s="83">
        <v>13825160</v>
      </c>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ht="12" customHeight="1">
      <c r="A25" s="80" t="s">
        <v>120</v>
      </c>
      <c r="B25" s="81">
        <v>362</v>
      </c>
      <c r="C25" s="81">
        <v>402513</v>
      </c>
      <c r="D25" s="81">
        <v>9666</v>
      </c>
      <c r="E25" s="81">
        <v>7405810</v>
      </c>
      <c r="F25" s="81">
        <v>2253</v>
      </c>
      <c r="G25" s="81">
        <v>1162326</v>
      </c>
      <c r="H25" s="81">
        <v>4640</v>
      </c>
      <c r="I25" s="81">
        <v>3292015</v>
      </c>
      <c r="J25" s="81">
        <v>1082</v>
      </c>
      <c r="K25" s="81">
        <v>760644</v>
      </c>
      <c r="L25" s="81">
        <v>959</v>
      </c>
      <c r="M25" s="81">
        <v>142691</v>
      </c>
      <c r="N25" s="83">
        <v>732</v>
      </c>
      <c r="O25" s="83">
        <v>2048134</v>
      </c>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3" ht="12" customHeight="1">
      <c r="A26" s="80" t="s">
        <v>121</v>
      </c>
      <c r="B26" s="81">
        <v>6</v>
      </c>
      <c r="C26" s="81">
        <v>5376</v>
      </c>
      <c r="D26" s="81">
        <v>16127</v>
      </c>
      <c r="E26" s="81">
        <v>2637993</v>
      </c>
      <c r="F26" s="81">
        <v>11280</v>
      </c>
      <c r="G26" s="81">
        <v>1139038</v>
      </c>
      <c r="H26" s="81">
        <v>2615</v>
      </c>
      <c r="I26" s="81">
        <v>418081</v>
      </c>
      <c r="J26" s="81">
        <v>738</v>
      </c>
      <c r="K26" s="81">
        <v>121545</v>
      </c>
      <c r="L26" s="81">
        <v>540</v>
      </c>
      <c r="M26" s="81">
        <v>40390</v>
      </c>
      <c r="N26" s="83">
        <v>954</v>
      </c>
      <c r="O26" s="83">
        <v>918939</v>
      </c>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ht="12" customHeight="1">
      <c r="A27" s="80" t="s">
        <v>122</v>
      </c>
      <c r="B27" s="81">
        <v>2</v>
      </c>
      <c r="C27" s="81">
        <v>1077</v>
      </c>
      <c r="D27" s="81">
        <v>23595</v>
      </c>
      <c r="E27" s="81">
        <v>15834547</v>
      </c>
      <c r="F27" s="81">
        <v>9338</v>
      </c>
      <c r="G27" s="81">
        <v>10980589</v>
      </c>
      <c r="H27" s="81">
        <v>4706</v>
      </c>
      <c r="I27" s="81">
        <v>980374</v>
      </c>
      <c r="J27" s="81">
        <v>2359</v>
      </c>
      <c r="K27" s="81">
        <v>1455764</v>
      </c>
      <c r="L27" s="81">
        <v>468</v>
      </c>
      <c r="M27" s="81">
        <v>77219</v>
      </c>
      <c r="N27" s="83">
        <v>6724</v>
      </c>
      <c r="O27" s="83">
        <v>2340601</v>
      </c>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3" ht="12" customHeight="1">
      <c r="A28" s="80" t="s">
        <v>123</v>
      </c>
      <c r="B28" s="81">
        <v>6</v>
      </c>
      <c r="C28" s="81">
        <v>6043</v>
      </c>
      <c r="D28" s="81">
        <v>38701</v>
      </c>
      <c r="E28" s="81">
        <v>3823967</v>
      </c>
      <c r="F28" s="81">
        <v>24556</v>
      </c>
      <c r="G28" s="81">
        <v>1967237</v>
      </c>
      <c r="H28" s="81">
        <v>5614</v>
      </c>
      <c r="I28" s="81">
        <v>330337</v>
      </c>
      <c r="J28" s="81">
        <v>3440</v>
      </c>
      <c r="K28" s="81">
        <v>974514</v>
      </c>
      <c r="L28" s="81">
        <v>505</v>
      </c>
      <c r="M28" s="81">
        <v>207650</v>
      </c>
      <c r="N28" s="83">
        <v>4586</v>
      </c>
      <c r="O28" s="83">
        <v>344229</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ht="12" customHeight="1">
      <c r="A29" s="80" t="s">
        <v>124</v>
      </c>
      <c r="B29" s="81">
        <v>1</v>
      </c>
      <c r="C29" s="81">
        <v>86</v>
      </c>
      <c r="D29" s="81">
        <v>9923</v>
      </c>
      <c r="E29" s="81">
        <v>3105475</v>
      </c>
      <c r="F29" s="81">
        <v>4146</v>
      </c>
      <c r="G29" s="81">
        <v>616755</v>
      </c>
      <c r="H29" s="81">
        <v>2077</v>
      </c>
      <c r="I29" s="81">
        <v>524869</v>
      </c>
      <c r="J29" s="81">
        <v>1243</v>
      </c>
      <c r="K29" s="81">
        <v>953518</v>
      </c>
      <c r="L29" s="81">
        <v>767</v>
      </c>
      <c r="M29" s="81">
        <v>106231</v>
      </c>
      <c r="N29" s="83">
        <v>1690</v>
      </c>
      <c r="O29" s="83">
        <v>904102</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43" ht="12" customHeight="1">
      <c r="A30" s="80" t="s">
        <v>125</v>
      </c>
      <c r="B30" s="81">
        <v>69</v>
      </c>
      <c r="C30" s="81">
        <v>27119</v>
      </c>
      <c r="D30" s="81">
        <v>35309</v>
      </c>
      <c r="E30" s="81">
        <v>10139174</v>
      </c>
      <c r="F30" s="81">
        <v>17512</v>
      </c>
      <c r="G30" s="81">
        <v>2234801</v>
      </c>
      <c r="H30" s="81">
        <v>5803</v>
      </c>
      <c r="I30" s="81">
        <v>1068601</v>
      </c>
      <c r="J30" s="81">
        <v>4821</v>
      </c>
      <c r="K30" s="81">
        <v>3131384</v>
      </c>
      <c r="L30" s="81">
        <v>298</v>
      </c>
      <c r="M30" s="81">
        <v>1978616</v>
      </c>
      <c r="N30" s="83">
        <v>6875</v>
      </c>
      <c r="O30" s="83">
        <v>1725772</v>
      </c>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15" s="9" customFormat="1" ht="12" customHeight="1">
      <c r="A31" s="77" t="s">
        <v>126</v>
      </c>
      <c r="B31" s="78">
        <v>1</v>
      </c>
      <c r="C31" s="78">
        <v>125</v>
      </c>
      <c r="D31" s="78">
        <v>107974</v>
      </c>
      <c r="E31" s="78">
        <v>27381477</v>
      </c>
      <c r="F31" s="78">
        <v>53323</v>
      </c>
      <c r="G31" s="78">
        <v>15478542</v>
      </c>
      <c r="H31" s="78">
        <v>4748</v>
      </c>
      <c r="I31" s="78">
        <v>494262</v>
      </c>
      <c r="J31" s="78">
        <v>9130</v>
      </c>
      <c r="K31" s="78">
        <v>1765457</v>
      </c>
      <c r="L31" s="78">
        <v>7922</v>
      </c>
      <c r="M31" s="78">
        <v>924663</v>
      </c>
      <c r="N31" s="79">
        <v>32851</v>
      </c>
      <c r="O31" s="79">
        <v>8718553</v>
      </c>
    </row>
    <row r="32" spans="1:15" s="9" customFormat="1" ht="12" customHeight="1">
      <c r="A32" s="77" t="s">
        <v>127</v>
      </c>
      <c r="B32" s="78">
        <v>65</v>
      </c>
      <c r="C32" s="78">
        <v>65355</v>
      </c>
      <c r="D32" s="78">
        <v>41297</v>
      </c>
      <c r="E32" s="78">
        <v>11663082</v>
      </c>
      <c r="F32" s="78">
        <v>20642</v>
      </c>
      <c r="G32" s="78">
        <v>7953438</v>
      </c>
      <c r="H32" s="78">
        <v>4619</v>
      </c>
      <c r="I32" s="78">
        <v>856845</v>
      </c>
      <c r="J32" s="78">
        <v>1030</v>
      </c>
      <c r="K32" s="78">
        <v>328101</v>
      </c>
      <c r="L32" s="78">
        <v>604</v>
      </c>
      <c r="M32" s="78">
        <v>388444</v>
      </c>
      <c r="N32" s="79">
        <v>14402</v>
      </c>
      <c r="O32" s="79">
        <v>2136254</v>
      </c>
    </row>
    <row r="33" spans="1:15" s="9" customFormat="1" ht="12" customHeight="1">
      <c r="A33" s="77" t="s">
        <v>86</v>
      </c>
      <c r="B33" s="78">
        <v>1438</v>
      </c>
      <c r="C33" s="78">
        <v>1053896</v>
      </c>
      <c r="D33" s="78">
        <v>7277</v>
      </c>
      <c r="E33" s="78">
        <v>3170955</v>
      </c>
      <c r="F33" s="78">
        <v>1183</v>
      </c>
      <c r="G33" s="78">
        <v>320245</v>
      </c>
      <c r="H33" s="78">
        <v>2321</v>
      </c>
      <c r="I33" s="78">
        <v>894112</v>
      </c>
      <c r="J33" s="78">
        <v>746</v>
      </c>
      <c r="K33" s="78">
        <v>290788</v>
      </c>
      <c r="L33" s="78">
        <v>119</v>
      </c>
      <c r="M33" s="78">
        <v>33052</v>
      </c>
      <c r="N33" s="79">
        <v>2908</v>
      </c>
      <c r="O33" s="79">
        <v>1632758</v>
      </c>
    </row>
    <row r="34" spans="1:54" ht="12" customHeight="1">
      <c r="A34" s="80" t="s">
        <v>128</v>
      </c>
      <c r="B34" s="81">
        <v>180</v>
      </c>
      <c r="C34" s="81">
        <v>488744</v>
      </c>
      <c r="D34" s="81">
        <v>6873</v>
      </c>
      <c r="E34" s="81">
        <v>3089023</v>
      </c>
      <c r="F34" s="81">
        <v>1149</v>
      </c>
      <c r="G34" s="81">
        <v>315955</v>
      </c>
      <c r="H34" s="81">
        <v>2005</v>
      </c>
      <c r="I34" s="81">
        <v>821863</v>
      </c>
      <c r="J34" s="81">
        <v>733</v>
      </c>
      <c r="K34" s="81">
        <v>289078</v>
      </c>
      <c r="L34" s="81">
        <v>84</v>
      </c>
      <c r="M34" s="81">
        <v>30945</v>
      </c>
      <c r="N34" s="83">
        <v>2902</v>
      </c>
      <c r="O34" s="83">
        <v>1631182</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row>
    <row r="35" spans="1:54" ht="12" customHeight="1">
      <c r="A35" s="80" t="s">
        <v>129</v>
      </c>
      <c r="B35" s="81">
        <v>1258</v>
      </c>
      <c r="C35" s="81">
        <v>565152</v>
      </c>
      <c r="D35" s="81">
        <v>404</v>
      </c>
      <c r="E35" s="81">
        <v>81932</v>
      </c>
      <c r="F35" s="81">
        <v>34</v>
      </c>
      <c r="G35" s="81">
        <v>4290</v>
      </c>
      <c r="H35" s="81">
        <v>316</v>
      </c>
      <c r="I35" s="81">
        <v>72249</v>
      </c>
      <c r="J35" s="81">
        <v>13</v>
      </c>
      <c r="K35" s="81">
        <v>1710</v>
      </c>
      <c r="L35" s="81">
        <v>35</v>
      </c>
      <c r="M35" s="81">
        <v>2107</v>
      </c>
      <c r="N35" s="83">
        <v>6</v>
      </c>
      <c r="O35" s="83">
        <v>1576</v>
      </c>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row>
    <row r="36" spans="1:15" ht="12" customHeight="1">
      <c r="A36" s="103" t="s">
        <v>89</v>
      </c>
      <c r="B36" s="103"/>
      <c r="C36" s="103"/>
      <c r="D36" s="103"/>
      <c r="E36" s="103"/>
      <c r="F36" s="103"/>
      <c r="G36" s="103"/>
      <c r="H36" s="103"/>
      <c r="I36" s="103"/>
      <c r="J36" s="103"/>
      <c r="K36" s="103"/>
      <c r="L36" s="103"/>
      <c r="M36" s="103"/>
      <c r="N36" s="103"/>
      <c r="O36" s="103"/>
    </row>
    <row r="37" spans="1:15" ht="12">
      <c r="A37" s="28" t="s">
        <v>59</v>
      </c>
      <c r="B37" s="29"/>
      <c r="C37" s="29"/>
      <c r="D37" s="29"/>
      <c r="E37" s="29"/>
      <c r="F37" s="29"/>
      <c r="G37" s="29"/>
      <c r="H37" s="29"/>
      <c r="I37" s="29"/>
      <c r="J37" s="29"/>
      <c r="K37" s="29"/>
      <c r="L37" s="29"/>
      <c r="M37" s="29"/>
      <c r="N37" s="29"/>
      <c r="O37" s="29"/>
    </row>
    <row r="38" spans="1:66" ht="12" hidden="1">
      <c r="A38" s="26" t="s">
        <v>139</v>
      </c>
      <c r="B38" s="29">
        <f aca="true" t="shared" si="0" ref="B38:AG38">B7-B8-B33</f>
        <v>0</v>
      </c>
      <c r="C38" s="29">
        <f t="shared" si="0"/>
        <v>0</v>
      </c>
      <c r="D38" s="29">
        <f t="shared" si="0"/>
        <v>0</v>
      </c>
      <c r="E38" s="29">
        <f t="shared" si="0"/>
        <v>0</v>
      </c>
      <c r="F38" s="29">
        <f t="shared" si="0"/>
        <v>0</v>
      </c>
      <c r="G38" s="29">
        <f t="shared" si="0"/>
        <v>0</v>
      </c>
      <c r="H38" s="29">
        <f t="shared" si="0"/>
        <v>0</v>
      </c>
      <c r="I38" s="29">
        <f t="shared" si="0"/>
        <v>0</v>
      </c>
      <c r="J38" s="29">
        <f t="shared" si="0"/>
        <v>0</v>
      </c>
      <c r="K38" s="29">
        <f t="shared" si="0"/>
        <v>0</v>
      </c>
      <c r="L38" s="29">
        <f t="shared" si="0"/>
        <v>0</v>
      </c>
      <c r="M38" s="29">
        <f t="shared" si="0"/>
        <v>0</v>
      </c>
      <c r="N38" s="29">
        <f t="shared" si="0"/>
        <v>0</v>
      </c>
      <c r="O38" s="29">
        <f t="shared" si="0"/>
        <v>0</v>
      </c>
      <c r="P38" s="29">
        <f t="shared" si="0"/>
        <v>0</v>
      </c>
      <c r="Q38" s="29">
        <f t="shared" si="0"/>
        <v>0</v>
      </c>
      <c r="R38" s="29">
        <f t="shared" si="0"/>
        <v>0</v>
      </c>
      <c r="S38" s="29">
        <f t="shared" si="0"/>
        <v>0</v>
      </c>
      <c r="T38" s="29">
        <f t="shared" si="0"/>
        <v>0</v>
      </c>
      <c r="U38" s="29">
        <f t="shared" si="0"/>
        <v>0</v>
      </c>
      <c r="V38" s="29">
        <f t="shared" si="0"/>
        <v>0</v>
      </c>
      <c r="W38" s="29">
        <f t="shared" si="0"/>
        <v>0</v>
      </c>
      <c r="X38" s="29">
        <f t="shared" si="0"/>
        <v>0</v>
      </c>
      <c r="Y38" s="29">
        <f t="shared" si="0"/>
        <v>0</v>
      </c>
      <c r="Z38" s="29">
        <f t="shared" si="0"/>
        <v>0</v>
      </c>
      <c r="AA38" s="29">
        <f t="shared" si="0"/>
        <v>0</v>
      </c>
      <c r="AB38" s="29">
        <f t="shared" si="0"/>
        <v>0</v>
      </c>
      <c r="AC38" s="29">
        <f t="shared" si="0"/>
        <v>0</v>
      </c>
      <c r="AD38" s="29">
        <f t="shared" si="0"/>
        <v>0</v>
      </c>
      <c r="AE38" s="29">
        <f t="shared" si="0"/>
        <v>0</v>
      </c>
      <c r="AF38" s="29">
        <f t="shared" si="0"/>
        <v>0</v>
      </c>
      <c r="AG38" s="29">
        <f t="shared" si="0"/>
        <v>0</v>
      </c>
      <c r="AH38" s="29">
        <f aca="true" t="shared" si="1" ref="AH38:BN38">AH7-AH8-AH33</f>
        <v>0</v>
      </c>
      <c r="AI38" s="29">
        <f t="shared" si="1"/>
        <v>0</v>
      </c>
      <c r="AJ38" s="29">
        <f t="shared" si="1"/>
        <v>0</v>
      </c>
      <c r="AK38" s="29">
        <f t="shared" si="1"/>
        <v>0</v>
      </c>
      <c r="AL38" s="29">
        <f t="shared" si="1"/>
        <v>0</v>
      </c>
      <c r="AM38" s="29">
        <f t="shared" si="1"/>
        <v>0</v>
      </c>
      <c r="AN38" s="29">
        <f t="shared" si="1"/>
        <v>0</v>
      </c>
      <c r="AO38" s="29">
        <f t="shared" si="1"/>
        <v>0</v>
      </c>
      <c r="AP38" s="29">
        <f t="shared" si="1"/>
        <v>0</v>
      </c>
      <c r="AQ38" s="29">
        <f t="shared" si="1"/>
        <v>0</v>
      </c>
      <c r="AR38" s="29">
        <f t="shared" si="1"/>
        <v>0</v>
      </c>
      <c r="AS38" s="29">
        <f t="shared" si="1"/>
        <v>0</v>
      </c>
      <c r="AT38" s="29">
        <f t="shared" si="1"/>
        <v>0</v>
      </c>
      <c r="AU38" s="29">
        <f t="shared" si="1"/>
        <v>0</v>
      </c>
      <c r="AV38" s="29">
        <f t="shared" si="1"/>
        <v>0</v>
      </c>
      <c r="AW38" s="29">
        <f t="shared" si="1"/>
        <v>0</v>
      </c>
      <c r="AX38" s="29">
        <f t="shared" si="1"/>
        <v>0</v>
      </c>
      <c r="AY38" s="29">
        <f t="shared" si="1"/>
        <v>0</v>
      </c>
      <c r="AZ38" s="29">
        <f t="shared" si="1"/>
        <v>0</v>
      </c>
      <c r="BA38" s="29">
        <f t="shared" si="1"/>
        <v>0</v>
      </c>
      <c r="BB38" s="29">
        <f t="shared" si="1"/>
        <v>0</v>
      </c>
      <c r="BC38" s="29">
        <f t="shared" si="1"/>
        <v>0</v>
      </c>
      <c r="BD38" s="29">
        <f t="shared" si="1"/>
        <v>0</v>
      </c>
      <c r="BE38" s="29">
        <f t="shared" si="1"/>
        <v>0</v>
      </c>
      <c r="BF38" s="29">
        <f t="shared" si="1"/>
        <v>0</v>
      </c>
      <c r="BG38" s="29">
        <f t="shared" si="1"/>
        <v>0</v>
      </c>
      <c r="BH38" s="29">
        <f t="shared" si="1"/>
        <v>0</v>
      </c>
      <c r="BI38" s="29">
        <f t="shared" si="1"/>
        <v>0</v>
      </c>
      <c r="BJ38" s="29">
        <f t="shared" si="1"/>
        <v>0</v>
      </c>
      <c r="BK38" s="29">
        <f t="shared" si="1"/>
        <v>0</v>
      </c>
      <c r="BL38" s="29">
        <f t="shared" si="1"/>
        <v>0</v>
      </c>
      <c r="BM38" s="29">
        <f t="shared" si="1"/>
        <v>0</v>
      </c>
      <c r="BN38" s="29">
        <f t="shared" si="1"/>
        <v>0</v>
      </c>
    </row>
    <row r="39" spans="1:66" ht="12" hidden="1">
      <c r="A39" s="85" t="s">
        <v>140</v>
      </c>
      <c r="B39" s="29">
        <f aca="true" t="shared" si="2" ref="B39:AG39">B8-B9-B31-B32</f>
        <v>0</v>
      </c>
      <c r="C39" s="29">
        <f t="shared" si="2"/>
        <v>0</v>
      </c>
      <c r="D39" s="29">
        <f t="shared" si="2"/>
        <v>0</v>
      </c>
      <c r="E39" s="29">
        <f t="shared" si="2"/>
        <v>0</v>
      </c>
      <c r="F39" s="29">
        <f t="shared" si="2"/>
        <v>0</v>
      </c>
      <c r="G39" s="29">
        <f t="shared" si="2"/>
        <v>0</v>
      </c>
      <c r="H39" s="29">
        <f t="shared" si="2"/>
        <v>0</v>
      </c>
      <c r="I39" s="29">
        <f t="shared" si="2"/>
        <v>0</v>
      </c>
      <c r="J39" s="29">
        <f t="shared" si="2"/>
        <v>0</v>
      </c>
      <c r="K39" s="29">
        <f t="shared" si="2"/>
        <v>0</v>
      </c>
      <c r="L39" s="29">
        <f t="shared" si="2"/>
        <v>0</v>
      </c>
      <c r="M39" s="29">
        <f t="shared" si="2"/>
        <v>0</v>
      </c>
      <c r="N39" s="29">
        <f t="shared" si="2"/>
        <v>0</v>
      </c>
      <c r="O39" s="29">
        <f t="shared" si="2"/>
        <v>0</v>
      </c>
      <c r="P39" s="29">
        <f t="shared" si="2"/>
        <v>0</v>
      </c>
      <c r="Q39" s="29">
        <f t="shared" si="2"/>
        <v>0</v>
      </c>
      <c r="R39" s="29">
        <f t="shared" si="2"/>
        <v>0</v>
      </c>
      <c r="S39" s="29">
        <f t="shared" si="2"/>
        <v>0</v>
      </c>
      <c r="T39" s="29">
        <f t="shared" si="2"/>
        <v>0</v>
      </c>
      <c r="U39" s="29">
        <f t="shared" si="2"/>
        <v>0</v>
      </c>
      <c r="V39" s="29">
        <f t="shared" si="2"/>
        <v>0</v>
      </c>
      <c r="W39" s="29">
        <f t="shared" si="2"/>
        <v>0</v>
      </c>
      <c r="X39" s="29">
        <f t="shared" si="2"/>
        <v>0</v>
      </c>
      <c r="Y39" s="29">
        <f t="shared" si="2"/>
        <v>0</v>
      </c>
      <c r="Z39" s="29">
        <f t="shared" si="2"/>
        <v>0</v>
      </c>
      <c r="AA39" s="29">
        <f t="shared" si="2"/>
        <v>0</v>
      </c>
      <c r="AB39" s="29">
        <f t="shared" si="2"/>
        <v>0</v>
      </c>
      <c r="AC39" s="29">
        <f t="shared" si="2"/>
        <v>0</v>
      </c>
      <c r="AD39" s="29">
        <f t="shared" si="2"/>
        <v>0</v>
      </c>
      <c r="AE39" s="29">
        <f t="shared" si="2"/>
        <v>0</v>
      </c>
      <c r="AF39" s="29">
        <f t="shared" si="2"/>
        <v>0</v>
      </c>
      <c r="AG39" s="29">
        <f t="shared" si="2"/>
        <v>0</v>
      </c>
      <c r="AH39" s="29">
        <f aca="true" t="shared" si="3" ref="AH39:BN39">AH8-AH9-AH31-AH32</f>
        <v>0</v>
      </c>
      <c r="AI39" s="29">
        <f t="shared" si="3"/>
        <v>0</v>
      </c>
      <c r="AJ39" s="29">
        <f t="shared" si="3"/>
        <v>0</v>
      </c>
      <c r="AK39" s="29">
        <f t="shared" si="3"/>
        <v>0</v>
      </c>
      <c r="AL39" s="29">
        <f t="shared" si="3"/>
        <v>0</v>
      </c>
      <c r="AM39" s="29">
        <f t="shared" si="3"/>
        <v>0</v>
      </c>
      <c r="AN39" s="29">
        <f t="shared" si="3"/>
        <v>0</v>
      </c>
      <c r="AO39" s="29">
        <f t="shared" si="3"/>
        <v>0</v>
      </c>
      <c r="AP39" s="29">
        <f t="shared" si="3"/>
        <v>0</v>
      </c>
      <c r="AQ39" s="29">
        <f t="shared" si="3"/>
        <v>0</v>
      </c>
      <c r="AR39" s="29">
        <f t="shared" si="3"/>
        <v>0</v>
      </c>
      <c r="AS39" s="29">
        <f t="shared" si="3"/>
        <v>0</v>
      </c>
      <c r="AT39" s="29">
        <f t="shared" si="3"/>
        <v>0</v>
      </c>
      <c r="AU39" s="29">
        <f t="shared" si="3"/>
        <v>0</v>
      </c>
      <c r="AV39" s="29">
        <f t="shared" si="3"/>
        <v>0</v>
      </c>
      <c r="AW39" s="29">
        <f t="shared" si="3"/>
        <v>0</v>
      </c>
      <c r="AX39" s="29">
        <f t="shared" si="3"/>
        <v>0</v>
      </c>
      <c r="AY39" s="29">
        <f t="shared" si="3"/>
        <v>0</v>
      </c>
      <c r="AZ39" s="29">
        <f t="shared" si="3"/>
        <v>0</v>
      </c>
      <c r="BA39" s="29">
        <f t="shared" si="3"/>
        <v>0</v>
      </c>
      <c r="BB39" s="29">
        <f t="shared" si="3"/>
        <v>0</v>
      </c>
      <c r="BC39" s="29">
        <f t="shared" si="3"/>
        <v>0</v>
      </c>
      <c r="BD39" s="29">
        <f t="shared" si="3"/>
        <v>0</v>
      </c>
      <c r="BE39" s="29">
        <f t="shared" si="3"/>
        <v>0</v>
      </c>
      <c r="BF39" s="29">
        <f t="shared" si="3"/>
        <v>0</v>
      </c>
      <c r="BG39" s="29">
        <f t="shared" si="3"/>
        <v>0</v>
      </c>
      <c r="BH39" s="29">
        <f t="shared" si="3"/>
        <v>0</v>
      </c>
      <c r="BI39" s="29">
        <f t="shared" si="3"/>
        <v>0</v>
      </c>
      <c r="BJ39" s="29">
        <f t="shared" si="3"/>
        <v>0</v>
      </c>
      <c r="BK39" s="29">
        <f t="shared" si="3"/>
        <v>0</v>
      </c>
      <c r="BL39" s="29">
        <f t="shared" si="3"/>
        <v>0</v>
      </c>
      <c r="BM39" s="29">
        <f t="shared" si="3"/>
        <v>0</v>
      </c>
      <c r="BN39" s="29">
        <f t="shared" si="3"/>
        <v>0</v>
      </c>
    </row>
    <row r="40" spans="1:66" ht="12" hidden="1">
      <c r="A40" s="85" t="s">
        <v>141</v>
      </c>
      <c r="B40" s="29">
        <f aca="true" t="shared" si="4" ref="B40:AG40">B9-SUM(B10:B30)</f>
        <v>0</v>
      </c>
      <c r="C40" s="29">
        <f t="shared" si="4"/>
        <v>0</v>
      </c>
      <c r="D40" s="29">
        <f t="shared" si="4"/>
        <v>0</v>
      </c>
      <c r="E40" s="29">
        <f t="shared" si="4"/>
        <v>0</v>
      </c>
      <c r="F40" s="29">
        <f t="shared" si="4"/>
        <v>0</v>
      </c>
      <c r="G40" s="29">
        <f t="shared" si="4"/>
        <v>0</v>
      </c>
      <c r="H40" s="29">
        <f t="shared" si="4"/>
        <v>0</v>
      </c>
      <c r="I40" s="29">
        <f t="shared" si="4"/>
        <v>0</v>
      </c>
      <c r="J40" s="29">
        <f t="shared" si="4"/>
        <v>0</v>
      </c>
      <c r="K40" s="29">
        <f t="shared" si="4"/>
        <v>0</v>
      </c>
      <c r="L40" s="29">
        <f t="shared" si="4"/>
        <v>0</v>
      </c>
      <c r="M40" s="29">
        <f t="shared" si="4"/>
        <v>0</v>
      </c>
      <c r="N40" s="29">
        <f t="shared" si="4"/>
        <v>0</v>
      </c>
      <c r="O40" s="29">
        <f t="shared" si="4"/>
        <v>0</v>
      </c>
      <c r="P40" s="29">
        <f t="shared" si="4"/>
        <v>0</v>
      </c>
      <c r="Q40" s="29">
        <f t="shared" si="4"/>
        <v>0</v>
      </c>
      <c r="R40" s="29">
        <f t="shared" si="4"/>
        <v>0</v>
      </c>
      <c r="S40" s="29">
        <f t="shared" si="4"/>
        <v>0</v>
      </c>
      <c r="T40" s="29">
        <f t="shared" si="4"/>
        <v>0</v>
      </c>
      <c r="U40" s="29">
        <f t="shared" si="4"/>
        <v>0</v>
      </c>
      <c r="V40" s="29">
        <f t="shared" si="4"/>
        <v>0</v>
      </c>
      <c r="W40" s="29">
        <f t="shared" si="4"/>
        <v>0</v>
      </c>
      <c r="X40" s="29">
        <f t="shared" si="4"/>
        <v>0</v>
      </c>
      <c r="Y40" s="29">
        <f t="shared" si="4"/>
        <v>0</v>
      </c>
      <c r="Z40" s="29">
        <f t="shared" si="4"/>
        <v>0</v>
      </c>
      <c r="AA40" s="29">
        <f t="shared" si="4"/>
        <v>0</v>
      </c>
      <c r="AB40" s="29">
        <f t="shared" si="4"/>
        <v>0</v>
      </c>
      <c r="AC40" s="29">
        <f t="shared" si="4"/>
        <v>0</v>
      </c>
      <c r="AD40" s="29">
        <f t="shared" si="4"/>
        <v>0</v>
      </c>
      <c r="AE40" s="29">
        <f t="shared" si="4"/>
        <v>0</v>
      </c>
      <c r="AF40" s="29">
        <f t="shared" si="4"/>
        <v>0</v>
      </c>
      <c r="AG40" s="29">
        <f t="shared" si="4"/>
        <v>0</v>
      </c>
      <c r="AH40" s="29">
        <f aca="true" t="shared" si="5" ref="AH40:BN40">AH9-SUM(AH10:AH30)</f>
        <v>0</v>
      </c>
      <c r="AI40" s="29">
        <f t="shared" si="5"/>
        <v>0</v>
      </c>
      <c r="AJ40" s="29">
        <f t="shared" si="5"/>
        <v>0</v>
      </c>
      <c r="AK40" s="29">
        <f t="shared" si="5"/>
        <v>0</v>
      </c>
      <c r="AL40" s="29">
        <f t="shared" si="5"/>
        <v>0</v>
      </c>
      <c r="AM40" s="29">
        <f t="shared" si="5"/>
        <v>0</v>
      </c>
      <c r="AN40" s="29">
        <f t="shared" si="5"/>
        <v>0</v>
      </c>
      <c r="AO40" s="29">
        <f t="shared" si="5"/>
        <v>0</v>
      </c>
      <c r="AP40" s="29">
        <f t="shared" si="5"/>
        <v>0</v>
      </c>
      <c r="AQ40" s="29">
        <f t="shared" si="5"/>
        <v>0</v>
      </c>
      <c r="AR40" s="29">
        <f t="shared" si="5"/>
        <v>0</v>
      </c>
      <c r="AS40" s="29">
        <f t="shared" si="5"/>
        <v>0</v>
      </c>
      <c r="AT40" s="29">
        <f t="shared" si="5"/>
        <v>0</v>
      </c>
      <c r="AU40" s="29">
        <f t="shared" si="5"/>
        <v>0</v>
      </c>
      <c r="AV40" s="29">
        <f t="shared" si="5"/>
        <v>0</v>
      </c>
      <c r="AW40" s="29">
        <f t="shared" si="5"/>
        <v>0</v>
      </c>
      <c r="AX40" s="29">
        <f t="shared" si="5"/>
        <v>0</v>
      </c>
      <c r="AY40" s="29">
        <f t="shared" si="5"/>
        <v>0</v>
      </c>
      <c r="AZ40" s="29">
        <f t="shared" si="5"/>
        <v>0</v>
      </c>
      <c r="BA40" s="29">
        <f t="shared" si="5"/>
        <v>0</v>
      </c>
      <c r="BB40" s="29">
        <f t="shared" si="5"/>
        <v>0</v>
      </c>
      <c r="BC40" s="29">
        <f t="shared" si="5"/>
        <v>0</v>
      </c>
      <c r="BD40" s="29">
        <f t="shared" si="5"/>
        <v>0</v>
      </c>
      <c r="BE40" s="29">
        <f t="shared" si="5"/>
        <v>0</v>
      </c>
      <c r="BF40" s="29">
        <f t="shared" si="5"/>
        <v>0</v>
      </c>
      <c r="BG40" s="29">
        <f t="shared" si="5"/>
        <v>0</v>
      </c>
      <c r="BH40" s="29">
        <f t="shared" si="5"/>
        <v>0</v>
      </c>
      <c r="BI40" s="29">
        <f t="shared" si="5"/>
        <v>0</v>
      </c>
      <c r="BJ40" s="29">
        <f t="shared" si="5"/>
        <v>0</v>
      </c>
      <c r="BK40" s="29">
        <f t="shared" si="5"/>
        <v>0</v>
      </c>
      <c r="BL40" s="29">
        <f t="shared" si="5"/>
        <v>0</v>
      </c>
      <c r="BM40" s="29">
        <f t="shared" si="5"/>
        <v>0</v>
      </c>
      <c r="BN40" s="29">
        <f t="shared" si="5"/>
        <v>0</v>
      </c>
    </row>
    <row r="41" spans="1:66" ht="12" hidden="1">
      <c r="A41" s="85" t="s">
        <v>142</v>
      </c>
      <c r="B41" s="29">
        <f aca="true" t="shared" si="6" ref="B41:AG41">B33-B34-B35</f>
        <v>0</v>
      </c>
      <c r="C41" s="29">
        <f t="shared" si="6"/>
        <v>0</v>
      </c>
      <c r="D41" s="29">
        <f t="shared" si="6"/>
        <v>0</v>
      </c>
      <c r="E41" s="29">
        <f t="shared" si="6"/>
        <v>0</v>
      </c>
      <c r="F41" s="29">
        <f t="shared" si="6"/>
        <v>0</v>
      </c>
      <c r="G41" s="29">
        <f t="shared" si="6"/>
        <v>0</v>
      </c>
      <c r="H41" s="29">
        <f t="shared" si="6"/>
        <v>0</v>
      </c>
      <c r="I41" s="29">
        <f t="shared" si="6"/>
        <v>0</v>
      </c>
      <c r="J41" s="29">
        <f t="shared" si="6"/>
        <v>0</v>
      </c>
      <c r="K41" s="29">
        <f t="shared" si="6"/>
        <v>0</v>
      </c>
      <c r="L41" s="29">
        <f t="shared" si="6"/>
        <v>0</v>
      </c>
      <c r="M41" s="29">
        <f t="shared" si="6"/>
        <v>0</v>
      </c>
      <c r="N41" s="29">
        <f t="shared" si="6"/>
        <v>0</v>
      </c>
      <c r="O41" s="29">
        <f t="shared" si="6"/>
        <v>0</v>
      </c>
      <c r="P41" s="29">
        <f t="shared" si="6"/>
        <v>0</v>
      </c>
      <c r="Q41" s="29">
        <f t="shared" si="6"/>
        <v>0</v>
      </c>
      <c r="R41" s="29">
        <f t="shared" si="6"/>
        <v>0</v>
      </c>
      <c r="S41" s="29">
        <f t="shared" si="6"/>
        <v>0</v>
      </c>
      <c r="T41" s="29">
        <f t="shared" si="6"/>
        <v>0</v>
      </c>
      <c r="U41" s="29">
        <f t="shared" si="6"/>
        <v>0</v>
      </c>
      <c r="V41" s="29">
        <f t="shared" si="6"/>
        <v>0</v>
      </c>
      <c r="W41" s="29">
        <f t="shared" si="6"/>
        <v>0</v>
      </c>
      <c r="X41" s="29">
        <f t="shared" si="6"/>
        <v>0</v>
      </c>
      <c r="Y41" s="29">
        <f t="shared" si="6"/>
        <v>0</v>
      </c>
      <c r="Z41" s="29">
        <f t="shared" si="6"/>
        <v>0</v>
      </c>
      <c r="AA41" s="29">
        <f t="shared" si="6"/>
        <v>0</v>
      </c>
      <c r="AB41" s="29">
        <f t="shared" si="6"/>
        <v>0</v>
      </c>
      <c r="AC41" s="29">
        <f t="shared" si="6"/>
        <v>0</v>
      </c>
      <c r="AD41" s="29">
        <f t="shared" si="6"/>
        <v>0</v>
      </c>
      <c r="AE41" s="29">
        <f t="shared" si="6"/>
        <v>0</v>
      </c>
      <c r="AF41" s="29">
        <f t="shared" si="6"/>
        <v>0</v>
      </c>
      <c r="AG41" s="29">
        <f t="shared" si="6"/>
        <v>0</v>
      </c>
      <c r="AH41" s="29">
        <f aca="true" t="shared" si="7" ref="AH41:BN41">AH33-AH34-AH35</f>
        <v>0</v>
      </c>
      <c r="AI41" s="29">
        <f t="shared" si="7"/>
        <v>0</v>
      </c>
      <c r="AJ41" s="29">
        <f t="shared" si="7"/>
        <v>0</v>
      </c>
      <c r="AK41" s="29">
        <f t="shared" si="7"/>
        <v>0</v>
      </c>
      <c r="AL41" s="29">
        <f t="shared" si="7"/>
        <v>0</v>
      </c>
      <c r="AM41" s="29">
        <f t="shared" si="7"/>
        <v>0</v>
      </c>
      <c r="AN41" s="29">
        <f t="shared" si="7"/>
        <v>0</v>
      </c>
      <c r="AO41" s="29">
        <f t="shared" si="7"/>
        <v>0</v>
      </c>
      <c r="AP41" s="29">
        <f t="shared" si="7"/>
        <v>0</v>
      </c>
      <c r="AQ41" s="29">
        <f t="shared" si="7"/>
        <v>0</v>
      </c>
      <c r="AR41" s="29">
        <f t="shared" si="7"/>
        <v>0</v>
      </c>
      <c r="AS41" s="29">
        <f t="shared" si="7"/>
        <v>0</v>
      </c>
      <c r="AT41" s="29">
        <f t="shared" si="7"/>
        <v>0</v>
      </c>
      <c r="AU41" s="29">
        <f t="shared" si="7"/>
        <v>0</v>
      </c>
      <c r="AV41" s="29">
        <f t="shared" si="7"/>
        <v>0</v>
      </c>
      <c r="AW41" s="29">
        <f t="shared" si="7"/>
        <v>0</v>
      </c>
      <c r="AX41" s="29">
        <f t="shared" si="7"/>
        <v>0</v>
      </c>
      <c r="AY41" s="29">
        <f t="shared" si="7"/>
        <v>0</v>
      </c>
      <c r="AZ41" s="29">
        <f t="shared" si="7"/>
        <v>0</v>
      </c>
      <c r="BA41" s="29">
        <f t="shared" si="7"/>
        <v>0</v>
      </c>
      <c r="BB41" s="29">
        <f t="shared" si="7"/>
        <v>0</v>
      </c>
      <c r="BC41" s="29">
        <f t="shared" si="7"/>
        <v>0</v>
      </c>
      <c r="BD41" s="29">
        <f t="shared" si="7"/>
        <v>0</v>
      </c>
      <c r="BE41" s="29">
        <f t="shared" si="7"/>
        <v>0</v>
      </c>
      <c r="BF41" s="29">
        <f t="shared" si="7"/>
        <v>0</v>
      </c>
      <c r="BG41" s="29">
        <f t="shared" si="7"/>
        <v>0</v>
      </c>
      <c r="BH41" s="29">
        <f t="shared" si="7"/>
        <v>0</v>
      </c>
      <c r="BI41" s="29">
        <f t="shared" si="7"/>
        <v>0</v>
      </c>
      <c r="BJ41" s="29">
        <f t="shared" si="7"/>
        <v>0</v>
      </c>
      <c r="BK41" s="29">
        <f t="shared" si="7"/>
        <v>0</v>
      </c>
      <c r="BL41" s="29">
        <f t="shared" si="7"/>
        <v>0</v>
      </c>
      <c r="BM41" s="29">
        <f t="shared" si="7"/>
        <v>0</v>
      </c>
      <c r="BN41" s="29">
        <f t="shared" si="7"/>
        <v>0</v>
      </c>
    </row>
    <row r="42" spans="1:15" ht="12">
      <c r="A42" s="64"/>
      <c r="H42" s="29"/>
      <c r="I42" s="29"/>
      <c r="J42" s="29"/>
      <c r="K42" s="29"/>
      <c r="L42" s="29"/>
      <c r="M42" s="29"/>
      <c r="N42" s="29"/>
      <c r="O42" s="29"/>
    </row>
    <row r="43" spans="1:15" ht="12">
      <c r="A43" s="64"/>
      <c r="H43" s="29"/>
      <c r="I43" s="29"/>
      <c r="J43" s="29"/>
      <c r="K43" s="29"/>
      <c r="L43" s="29"/>
      <c r="M43" s="29"/>
      <c r="N43" s="29"/>
      <c r="O43" s="29"/>
    </row>
    <row r="44" spans="1:15" ht="12">
      <c r="A44" s="64"/>
      <c r="H44" s="29"/>
      <c r="I44" s="29"/>
      <c r="J44" s="29"/>
      <c r="K44" s="29"/>
      <c r="L44" s="29"/>
      <c r="M44" s="29"/>
      <c r="N44" s="29"/>
      <c r="O44" s="29"/>
    </row>
    <row r="45" spans="1:15" ht="12">
      <c r="A45" s="64"/>
      <c r="H45" s="29"/>
      <c r="I45" s="29"/>
      <c r="J45" s="29"/>
      <c r="K45" s="29"/>
      <c r="L45" s="29"/>
      <c r="M45" s="29"/>
      <c r="N45" s="29"/>
      <c r="O45" s="29"/>
    </row>
  </sheetData>
  <sheetProtection/>
  <mergeCells count="11">
    <mergeCell ref="F4:G4"/>
    <mergeCell ref="H4:I4"/>
    <mergeCell ref="J4:K4"/>
    <mergeCell ref="L4:M4"/>
    <mergeCell ref="N4:O4"/>
    <mergeCell ref="A36:O36"/>
    <mergeCell ref="A1:O1"/>
    <mergeCell ref="A3:A6"/>
    <mergeCell ref="B3:C4"/>
    <mergeCell ref="D3:O3"/>
    <mergeCell ref="D4:E4"/>
  </mergeCells>
  <printOptions/>
  <pageMargins left="0.7500000000000001" right="0.7500000000000001" top="1" bottom="1" header="0.5" footer="0.5"/>
  <pageSetup fitToHeight="0" fitToWidth="0" orientation="landscape" paperSize="9"/>
</worksheet>
</file>

<file path=xl/worksheets/sheet22.xml><?xml version="1.0" encoding="utf-8"?>
<worksheet xmlns="http://schemas.openxmlformats.org/spreadsheetml/2006/main" xmlns:r="http://schemas.openxmlformats.org/officeDocument/2006/relationships">
  <dimension ref="A1:AX45"/>
  <sheetViews>
    <sheetView zoomScalePageLayoutView="0" workbookViewId="0" topLeftCell="A1">
      <selection activeCell="A1" sqref="A1"/>
    </sheetView>
  </sheetViews>
  <sheetFormatPr defaultColWidth="9.33203125" defaultRowHeight="12"/>
  <cols>
    <col min="1" max="1" width="24.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 min="16" max="16" width="9.16015625" style="0" customWidth="1"/>
  </cols>
  <sheetData>
    <row r="1" spans="1:15" ht="16.5" customHeight="1">
      <c r="A1" s="100" t="s">
        <v>0</v>
      </c>
      <c r="B1" s="100"/>
      <c r="C1" s="100"/>
      <c r="D1" s="100"/>
      <c r="E1" s="100"/>
      <c r="F1" s="100"/>
      <c r="G1" s="100"/>
      <c r="H1" s="100"/>
      <c r="I1" s="100"/>
      <c r="J1" s="100"/>
      <c r="K1" s="100"/>
      <c r="L1" s="100"/>
      <c r="M1" s="100"/>
      <c r="N1" s="100"/>
      <c r="O1" s="100"/>
    </row>
    <row r="2" spans="1:12" s="40" customFormat="1" ht="11.25" customHeight="1">
      <c r="A2" s="38" t="s">
        <v>145</v>
      </c>
      <c r="B2" s="39"/>
      <c r="C2" s="39"/>
      <c r="D2" s="39"/>
      <c r="E2" s="39"/>
      <c r="F2" s="39"/>
      <c r="G2" s="39"/>
      <c r="H2" s="39"/>
      <c r="I2" s="39"/>
      <c r="J2" s="39"/>
      <c r="K2" s="39"/>
      <c r="L2" s="39"/>
    </row>
    <row r="3" spans="1:15" ht="12" customHeight="1">
      <c r="A3" s="102" t="s">
        <v>63</v>
      </c>
      <c r="B3" s="94" t="s">
        <v>2</v>
      </c>
      <c r="C3" s="94"/>
      <c r="D3" s="94" t="s">
        <v>137</v>
      </c>
      <c r="E3" s="94"/>
      <c r="F3" s="94"/>
      <c r="G3" s="94"/>
      <c r="H3" s="94"/>
      <c r="I3" s="94"/>
      <c r="J3" s="94"/>
      <c r="K3" s="94"/>
      <c r="L3" s="94"/>
      <c r="M3" s="94"/>
      <c r="N3" s="94"/>
      <c r="O3" s="94"/>
    </row>
    <row r="4" spans="1:15" ht="12" customHeight="1">
      <c r="A4" s="102"/>
      <c r="B4" s="94"/>
      <c r="C4" s="94"/>
      <c r="D4" s="94" t="s">
        <v>4</v>
      </c>
      <c r="E4" s="94"/>
      <c r="F4" s="94" t="s">
        <v>5</v>
      </c>
      <c r="G4" s="94"/>
      <c r="H4" s="94" t="s">
        <v>7</v>
      </c>
      <c r="I4" s="94"/>
      <c r="J4" s="94" t="s">
        <v>8</v>
      </c>
      <c r="K4" s="94"/>
      <c r="L4" s="94" t="s">
        <v>9</v>
      </c>
      <c r="M4" s="94"/>
      <c r="N4" s="102" t="s">
        <v>10</v>
      </c>
      <c r="O4" s="102"/>
    </row>
    <row r="5" spans="1:15" ht="12" customHeight="1">
      <c r="A5" s="102"/>
      <c r="B5" s="1" t="s">
        <v>11</v>
      </c>
      <c r="C5" s="1" t="s">
        <v>12</v>
      </c>
      <c r="D5" s="1" t="s">
        <v>11</v>
      </c>
      <c r="E5" s="1" t="s">
        <v>12</v>
      </c>
      <c r="F5" s="1" t="s">
        <v>11</v>
      </c>
      <c r="G5" s="1" t="s">
        <v>12</v>
      </c>
      <c r="H5" s="1" t="s">
        <v>11</v>
      </c>
      <c r="I5" s="1" t="s">
        <v>12</v>
      </c>
      <c r="J5" s="1" t="s">
        <v>11</v>
      </c>
      <c r="K5" s="1" t="s">
        <v>12</v>
      </c>
      <c r="L5" s="1" t="s">
        <v>11</v>
      </c>
      <c r="M5" s="1" t="s">
        <v>12</v>
      </c>
      <c r="N5" s="1" t="s">
        <v>11</v>
      </c>
      <c r="O5" s="1" t="s">
        <v>12</v>
      </c>
    </row>
    <row r="6" spans="1:15" ht="12" customHeight="1">
      <c r="A6" s="102"/>
      <c r="B6" s="3" t="s">
        <v>14</v>
      </c>
      <c r="C6" s="3" t="s">
        <v>15</v>
      </c>
      <c r="D6" s="3" t="s">
        <v>14</v>
      </c>
      <c r="E6" s="3" t="s">
        <v>15</v>
      </c>
      <c r="F6" s="3" t="s">
        <v>14</v>
      </c>
      <c r="G6" s="3" t="s">
        <v>15</v>
      </c>
      <c r="H6" s="3" t="s">
        <v>14</v>
      </c>
      <c r="I6" s="3" t="s">
        <v>15</v>
      </c>
      <c r="J6" s="3" t="s">
        <v>14</v>
      </c>
      <c r="K6" s="3" t="s">
        <v>15</v>
      </c>
      <c r="L6" s="3" t="s">
        <v>14</v>
      </c>
      <c r="M6" s="3" t="s">
        <v>15</v>
      </c>
      <c r="N6" s="3" t="s">
        <v>14</v>
      </c>
      <c r="O6" s="3" t="s">
        <v>15</v>
      </c>
    </row>
    <row r="7" spans="1:15" s="9" customFormat="1" ht="12" customHeight="1">
      <c r="A7" s="26" t="s">
        <v>64</v>
      </c>
      <c r="B7" s="75">
        <v>26417</v>
      </c>
      <c r="C7" s="75">
        <v>3509779333</v>
      </c>
      <c r="D7" s="75">
        <v>1818892</v>
      </c>
      <c r="E7" s="75">
        <v>2038894255</v>
      </c>
      <c r="F7" s="75">
        <v>611422</v>
      </c>
      <c r="G7" s="75">
        <v>400303039</v>
      </c>
      <c r="H7" s="75">
        <v>302387</v>
      </c>
      <c r="I7" s="75">
        <v>254375966</v>
      </c>
      <c r="J7" s="75">
        <v>155608</v>
      </c>
      <c r="K7" s="75">
        <v>285255187</v>
      </c>
      <c r="L7" s="75">
        <v>85466</v>
      </c>
      <c r="M7" s="75">
        <v>159150064</v>
      </c>
      <c r="N7" s="75">
        <v>664009</v>
      </c>
      <c r="O7" s="76">
        <v>939809999</v>
      </c>
    </row>
    <row r="8" spans="1:31" s="9" customFormat="1" ht="12" customHeight="1">
      <c r="A8" s="77" t="s">
        <v>134</v>
      </c>
      <c r="B8" s="86">
        <v>25884</v>
      </c>
      <c r="C8" s="86">
        <v>3509382879</v>
      </c>
      <c r="D8" s="86">
        <v>1797275</v>
      </c>
      <c r="E8" s="86">
        <v>2027557038</v>
      </c>
      <c r="F8" s="86">
        <v>610268</v>
      </c>
      <c r="G8" s="86">
        <v>399702797</v>
      </c>
      <c r="H8" s="86">
        <v>297717</v>
      </c>
      <c r="I8" s="86">
        <v>252818716</v>
      </c>
      <c r="J8" s="86">
        <v>155107</v>
      </c>
      <c r="K8" s="86">
        <v>284694256</v>
      </c>
      <c r="L8" s="86">
        <v>85303</v>
      </c>
      <c r="M8" s="86">
        <v>159070658</v>
      </c>
      <c r="N8" s="86">
        <v>648880</v>
      </c>
      <c r="O8" s="87">
        <v>931270611</v>
      </c>
      <c r="P8" s="88"/>
      <c r="Q8" s="88"/>
      <c r="R8" s="88"/>
      <c r="S8" s="88"/>
      <c r="T8" s="88"/>
      <c r="U8" s="88"/>
      <c r="V8" s="88"/>
      <c r="W8" s="88"/>
      <c r="X8" s="88"/>
      <c r="Y8" s="88"/>
      <c r="Z8" s="88"/>
      <c r="AA8" s="88"/>
      <c r="AB8" s="88"/>
      <c r="AC8" s="88"/>
      <c r="AD8" s="88"/>
      <c r="AE8" s="88"/>
    </row>
    <row r="9" spans="1:31" s="9" customFormat="1" ht="12" customHeight="1">
      <c r="A9" s="77" t="s">
        <v>71</v>
      </c>
      <c r="B9" s="86">
        <v>25879</v>
      </c>
      <c r="C9" s="86">
        <v>3509254891</v>
      </c>
      <c r="D9" s="86">
        <v>1625047</v>
      </c>
      <c r="E9" s="86">
        <v>1985442347</v>
      </c>
      <c r="F9" s="86">
        <v>522134</v>
      </c>
      <c r="G9" s="86">
        <v>375680152</v>
      </c>
      <c r="H9" s="86">
        <v>286179</v>
      </c>
      <c r="I9" s="86">
        <v>251496652</v>
      </c>
      <c r="J9" s="86">
        <v>147493</v>
      </c>
      <c r="K9" s="86">
        <v>283125353</v>
      </c>
      <c r="L9" s="86">
        <v>76208</v>
      </c>
      <c r="M9" s="86">
        <v>155818378</v>
      </c>
      <c r="N9" s="86">
        <v>593033</v>
      </c>
      <c r="O9" s="87">
        <v>919321812</v>
      </c>
      <c r="P9" s="88"/>
      <c r="Q9" s="88"/>
      <c r="R9" s="88"/>
      <c r="S9" s="88"/>
      <c r="T9" s="88"/>
      <c r="U9" s="88"/>
      <c r="V9" s="88"/>
      <c r="W9" s="88"/>
      <c r="X9" s="88"/>
      <c r="Y9" s="88"/>
      <c r="Z9" s="88"/>
      <c r="AA9" s="88"/>
      <c r="AB9" s="88"/>
      <c r="AC9" s="88"/>
      <c r="AD9" s="88"/>
      <c r="AE9" s="88"/>
    </row>
    <row r="10" spans="1:36" ht="12" customHeight="1">
      <c r="A10" s="80" t="s">
        <v>105</v>
      </c>
      <c r="B10" s="81">
        <v>647</v>
      </c>
      <c r="C10" s="81">
        <v>666930</v>
      </c>
      <c r="D10" s="81">
        <v>233804</v>
      </c>
      <c r="E10" s="81">
        <v>73836070</v>
      </c>
      <c r="F10" s="81">
        <v>106439</v>
      </c>
      <c r="G10" s="81">
        <v>16657673</v>
      </c>
      <c r="H10" s="81">
        <v>46670</v>
      </c>
      <c r="I10" s="81">
        <v>8274714</v>
      </c>
      <c r="J10" s="81">
        <v>11209</v>
      </c>
      <c r="K10" s="81">
        <v>2898976</v>
      </c>
      <c r="L10" s="81">
        <v>4337</v>
      </c>
      <c r="M10" s="81">
        <v>3723982</v>
      </c>
      <c r="N10" s="81">
        <v>65149</v>
      </c>
      <c r="O10" s="83">
        <v>42280725</v>
      </c>
      <c r="P10" s="16"/>
      <c r="Q10" s="16"/>
      <c r="R10" s="16"/>
      <c r="S10" s="16"/>
      <c r="T10" s="16"/>
      <c r="U10" s="16"/>
      <c r="V10" s="16"/>
      <c r="W10" s="16"/>
      <c r="X10" s="16"/>
      <c r="Y10" s="16"/>
      <c r="Z10" s="16"/>
      <c r="AA10" s="16"/>
      <c r="AB10" s="16"/>
      <c r="AC10" s="16"/>
      <c r="AD10" s="16"/>
      <c r="AE10" s="16"/>
      <c r="AF10" s="16"/>
      <c r="AG10" s="16"/>
      <c r="AH10" s="16"/>
      <c r="AI10" s="16"/>
      <c r="AJ10" s="16"/>
    </row>
    <row r="11" spans="1:36" ht="12" customHeight="1">
      <c r="A11" s="80" t="s">
        <v>106</v>
      </c>
      <c r="B11" s="81">
        <v>2625</v>
      </c>
      <c r="C11" s="81">
        <v>354720091</v>
      </c>
      <c r="D11" s="81">
        <v>59389</v>
      </c>
      <c r="E11" s="81">
        <v>41152012</v>
      </c>
      <c r="F11" s="81">
        <v>9820</v>
      </c>
      <c r="G11" s="81">
        <v>7321312</v>
      </c>
      <c r="H11" s="81">
        <v>8265</v>
      </c>
      <c r="I11" s="81">
        <v>10972289</v>
      </c>
      <c r="J11" s="81">
        <v>4645</v>
      </c>
      <c r="K11" s="81">
        <v>6333741</v>
      </c>
      <c r="L11" s="81">
        <v>14637</v>
      </c>
      <c r="M11" s="81">
        <v>2592373</v>
      </c>
      <c r="N11" s="81">
        <v>22022</v>
      </c>
      <c r="O11" s="83">
        <v>13932297</v>
      </c>
      <c r="P11" s="16"/>
      <c r="Q11" s="16"/>
      <c r="R11" s="16"/>
      <c r="S11" s="16"/>
      <c r="T11" s="16"/>
      <c r="U11" s="16"/>
      <c r="V11" s="16"/>
      <c r="W11" s="16"/>
      <c r="X11" s="16"/>
      <c r="Y11" s="16"/>
      <c r="Z11" s="16"/>
      <c r="AA11" s="16"/>
      <c r="AB11" s="16"/>
      <c r="AC11" s="16"/>
      <c r="AD11" s="16"/>
      <c r="AE11" s="16"/>
      <c r="AF11" s="16"/>
      <c r="AG11" s="16"/>
      <c r="AH11" s="16"/>
      <c r="AI11" s="16"/>
      <c r="AJ11" s="16"/>
    </row>
    <row r="12" spans="1:36" ht="12" customHeight="1">
      <c r="A12" s="80" t="s">
        <v>107</v>
      </c>
      <c r="B12" s="81">
        <v>341</v>
      </c>
      <c r="C12" s="81">
        <v>274104729</v>
      </c>
      <c r="D12" s="81">
        <v>200360</v>
      </c>
      <c r="E12" s="81">
        <v>304994699</v>
      </c>
      <c r="F12" s="81">
        <v>77596</v>
      </c>
      <c r="G12" s="81">
        <v>96601853</v>
      </c>
      <c r="H12" s="81">
        <v>32707</v>
      </c>
      <c r="I12" s="81">
        <v>28455284</v>
      </c>
      <c r="J12" s="81">
        <v>13472</v>
      </c>
      <c r="K12" s="81">
        <v>14652550</v>
      </c>
      <c r="L12" s="81">
        <v>4384</v>
      </c>
      <c r="M12" s="81">
        <v>2606669</v>
      </c>
      <c r="N12" s="81">
        <v>72201</v>
      </c>
      <c r="O12" s="83">
        <v>162678343</v>
      </c>
      <c r="P12" s="16"/>
      <c r="Q12" s="16"/>
      <c r="R12" s="16"/>
      <c r="S12" s="16"/>
      <c r="T12" s="16"/>
      <c r="U12" s="16"/>
      <c r="V12" s="16"/>
      <c r="W12" s="16"/>
      <c r="X12" s="16"/>
      <c r="Y12" s="16"/>
      <c r="Z12" s="16"/>
      <c r="AA12" s="16"/>
      <c r="AB12" s="16"/>
      <c r="AC12" s="16"/>
      <c r="AD12" s="16"/>
      <c r="AE12" s="16"/>
      <c r="AF12" s="16"/>
      <c r="AG12" s="16"/>
      <c r="AH12" s="16"/>
      <c r="AI12" s="16"/>
      <c r="AJ12" s="16"/>
    </row>
    <row r="13" spans="1:36" ht="12" customHeight="1">
      <c r="A13" s="80" t="s">
        <v>108</v>
      </c>
      <c r="B13" s="81">
        <v>464</v>
      </c>
      <c r="C13" s="81">
        <v>34035</v>
      </c>
      <c r="D13" s="81">
        <v>57238</v>
      </c>
      <c r="E13" s="81">
        <v>24988987</v>
      </c>
      <c r="F13" s="81">
        <v>13873</v>
      </c>
      <c r="G13" s="81">
        <v>6134744</v>
      </c>
      <c r="H13" s="81">
        <v>5950</v>
      </c>
      <c r="I13" s="81">
        <v>2474794</v>
      </c>
      <c r="J13" s="81">
        <v>4521</v>
      </c>
      <c r="K13" s="81">
        <v>3465016</v>
      </c>
      <c r="L13" s="81">
        <v>12079</v>
      </c>
      <c r="M13" s="81">
        <v>3749266</v>
      </c>
      <c r="N13" s="81">
        <v>20815</v>
      </c>
      <c r="O13" s="83">
        <v>9165167</v>
      </c>
      <c r="P13" s="16"/>
      <c r="Q13" s="16"/>
      <c r="R13" s="16"/>
      <c r="S13" s="16"/>
      <c r="T13" s="16"/>
      <c r="U13" s="16"/>
      <c r="V13" s="16"/>
      <c r="W13" s="16"/>
      <c r="X13" s="16"/>
      <c r="Y13" s="16"/>
      <c r="Z13" s="16"/>
      <c r="AA13" s="16"/>
      <c r="AB13" s="16"/>
      <c r="AC13" s="16"/>
      <c r="AD13" s="16"/>
      <c r="AE13" s="16"/>
      <c r="AF13" s="16"/>
      <c r="AG13" s="16"/>
      <c r="AH13" s="16"/>
      <c r="AI13" s="16"/>
      <c r="AJ13" s="16"/>
    </row>
    <row r="14" spans="1:36" ht="12" customHeight="1">
      <c r="A14" s="80" t="s">
        <v>109</v>
      </c>
      <c r="B14" s="81">
        <v>905</v>
      </c>
      <c r="C14" s="81">
        <v>2410221</v>
      </c>
      <c r="D14" s="81">
        <v>112897</v>
      </c>
      <c r="E14" s="81">
        <v>289772741</v>
      </c>
      <c r="F14" s="81">
        <v>23519</v>
      </c>
      <c r="G14" s="81">
        <v>17669287</v>
      </c>
      <c r="H14" s="81">
        <v>19120</v>
      </c>
      <c r="I14" s="81">
        <v>15309721</v>
      </c>
      <c r="J14" s="81">
        <v>10319</v>
      </c>
      <c r="K14" s="81">
        <v>79783999</v>
      </c>
      <c r="L14" s="81">
        <v>7771</v>
      </c>
      <c r="M14" s="81">
        <v>86160616</v>
      </c>
      <c r="N14" s="81">
        <v>52168</v>
      </c>
      <c r="O14" s="83">
        <v>90849118</v>
      </c>
      <c r="P14" s="16"/>
      <c r="Q14" s="16"/>
      <c r="R14" s="16"/>
      <c r="S14" s="16"/>
      <c r="T14" s="16"/>
      <c r="U14" s="16"/>
      <c r="V14" s="16"/>
      <c r="W14" s="16"/>
      <c r="X14" s="16"/>
      <c r="Y14" s="16"/>
      <c r="Z14" s="16"/>
      <c r="AA14" s="16"/>
      <c r="AB14" s="16"/>
      <c r="AC14" s="16"/>
      <c r="AD14" s="16"/>
      <c r="AE14" s="16"/>
      <c r="AF14" s="16"/>
      <c r="AG14" s="16"/>
      <c r="AH14" s="16"/>
      <c r="AI14" s="16"/>
      <c r="AJ14" s="16"/>
    </row>
    <row r="15" spans="1:36" ht="12" customHeight="1">
      <c r="A15" s="80" t="s">
        <v>110</v>
      </c>
      <c r="B15" s="81">
        <v>1471</v>
      </c>
      <c r="C15" s="81">
        <v>339695278</v>
      </c>
      <c r="D15" s="81">
        <v>127752</v>
      </c>
      <c r="E15" s="81">
        <v>76392120</v>
      </c>
      <c r="F15" s="81">
        <v>51665</v>
      </c>
      <c r="G15" s="81">
        <v>26349062</v>
      </c>
      <c r="H15" s="81">
        <v>16519</v>
      </c>
      <c r="I15" s="81">
        <v>18776837</v>
      </c>
      <c r="J15" s="81">
        <v>15457</v>
      </c>
      <c r="K15" s="81">
        <v>13660299</v>
      </c>
      <c r="L15" s="81">
        <v>5364</v>
      </c>
      <c r="M15" s="81">
        <v>3199940</v>
      </c>
      <c r="N15" s="81">
        <v>38747</v>
      </c>
      <c r="O15" s="83">
        <v>14405982</v>
      </c>
      <c r="P15" s="16"/>
      <c r="Q15" s="16"/>
      <c r="R15" s="16"/>
      <c r="S15" s="16"/>
      <c r="T15" s="16"/>
      <c r="U15" s="16"/>
      <c r="V15" s="16"/>
      <c r="W15" s="16"/>
      <c r="X15" s="16"/>
      <c r="Y15" s="16"/>
      <c r="Z15" s="16"/>
      <c r="AA15" s="16"/>
      <c r="AB15" s="16"/>
      <c r="AC15" s="16"/>
      <c r="AD15" s="16"/>
      <c r="AE15" s="16"/>
      <c r="AF15" s="16"/>
      <c r="AG15" s="16"/>
      <c r="AH15" s="16"/>
      <c r="AI15" s="16"/>
      <c r="AJ15" s="16"/>
    </row>
    <row r="16" spans="1:36" ht="12" customHeight="1">
      <c r="A16" s="80" t="s">
        <v>111</v>
      </c>
      <c r="B16" s="81">
        <v>127</v>
      </c>
      <c r="C16" s="81">
        <v>87825</v>
      </c>
      <c r="D16" s="81">
        <v>97328</v>
      </c>
      <c r="E16" s="81">
        <v>112251344</v>
      </c>
      <c r="F16" s="81">
        <v>24854</v>
      </c>
      <c r="G16" s="81">
        <v>25614573</v>
      </c>
      <c r="H16" s="81">
        <v>30356</v>
      </c>
      <c r="I16" s="81">
        <v>34950304</v>
      </c>
      <c r="J16" s="81">
        <v>13617</v>
      </c>
      <c r="K16" s="81">
        <v>29082272</v>
      </c>
      <c r="L16" s="81">
        <v>4180</v>
      </c>
      <c r="M16" s="81">
        <v>813704</v>
      </c>
      <c r="N16" s="81">
        <v>24321</v>
      </c>
      <c r="O16" s="83">
        <v>21790491</v>
      </c>
      <c r="P16" s="16"/>
      <c r="Q16" s="16"/>
      <c r="R16" s="16"/>
      <c r="S16" s="16"/>
      <c r="T16" s="16"/>
      <c r="U16" s="16"/>
      <c r="V16" s="16"/>
      <c r="W16" s="16"/>
      <c r="X16" s="16"/>
      <c r="Y16" s="16"/>
      <c r="Z16" s="16"/>
      <c r="AA16" s="16"/>
      <c r="AB16" s="16"/>
      <c r="AC16" s="16"/>
      <c r="AD16" s="16"/>
      <c r="AE16" s="16"/>
      <c r="AF16" s="16"/>
      <c r="AG16" s="16"/>
      <c r="AH16" s="16"/>
      <c r="AI16" s="16"/>
      <c r="AJ16" s="16"/>
    </row>
    <row r="17" spans="1:36" ht="12" customHeight="1">
      <c r="A17" s="80" t="s">
        <v>112</v>
      </c>
      <c r="B17" s="81">
        <v>4779</v>
      </c>
      <c r="C17" s="81">
        <v>364451745</v>
      </c>
      <c r="D17" s="81">
        <v>97277</v>
      </c>
      <c r="E17" s="81">
        <v>253555026</v>
      </c>
      <c r="F17" s="81">
        <v>13626</v>
      </c>
      <c r="G17" s="81">
        <v>21058242</v>
      </c>
      <c r="H17" s="81">
        <v>9645</v>
      </c>
      <c r="I17" s="81">
        <v>30198759</v>
      </c>
      <c r="J17" s="81">
        <v>4971</v>
      </c>
      <c r="K17" s="81">
        <v>12826469</v>
      </c>
      <c r="L17" s="81">
        <v>776</v>
      </c>
      <c r="M17" s="81">
        <v>903896</v>
      </c>
      <c r="N17" s="81">
        <v>68259</v>
      </c>
      <c r="O17" s="83">
        <v>188567660</v>
      </c>
      <c r="P17" s="16"/>
      <c r="Q17" s="16"/>
      <c r="R17" s="16"/>
      <c r="S17" s="16"/>
      <c r="T17" s="16"/>
      <c r="U17" s="16"/>
      <c r="V17" s="16"/>
      <c r="W17" s="16"/>
      <c r="X17" s="16"/>
      <c r="Y17" s="16"/>
      <c r="Z17" s="16"/>
      <c r="AA17" s="16"/>
      <c r="AB17" s="16"/>
      <c r="AC17" s="16"/>
      <c r="AD17" s="16"/>
      <c r="AE17" s="16"/>
      <c r="AF17" s="16"/>
      <c r="AG17" s="16"/>
      <c r="AH17" s="16"/>
      <c r="AI17" s="16"/>
      <c r="AJ17" s="16"/>
    </row>
    <row r="18" spans="1:36" ht="12" customHeight="1">
      <c r="A18" s="80" t="s">
        <v>113</v>
      </c>
      <c r="B18" s="81">
        <v>521</v>
      </c>
      <c r="C18" s="81">
        <v>7540256</v>
      </c>
      <c r="D18" s="81">
        <v>68218</v>
      </c>
      <c r="E18" s="81">
        <v>82245060</v>
      </c>
      <c r="F18" s="81">
        <v>16773</v>
      </c>
      <c r="G18" s="81">
        <v>23303118</v>
      </c>
      <c r="H18" s="81">
        <v>19975</v>
      </c>
      <c r="I18" s="81">
        <v>18452611</v>
      </c>
      <c r="J18" s="81">
        <v>12629</v>
      </c>
      <c r="K18" s="81">
        <v>26705142</v>
      </c>
      <c r="L18" s="81">
        <v>3950</v>
      </c>
      <c r="M18" s="81">
        <v>872946</v>
      </c>
      <c r="N18" s="81">
        <v>14891</v>
      </c>
      <c r="O18" s="83">
        <v>12911243</v>
      </c>
      <c r="P18" s="16"/>
      <c r="Q18" s="16"/>
      <c r="R18" s="16"/>
      <c r="S18" s="16"/>
      <c r="T18" s="16"/>
      <c r="U18" s="16"/>
      <c r="V18" s="16"/>
      <c r="W18" s="16"/>
      <c r="X18" s="16"/>
      <c r="Y18" s="16"/>
      <c r="Z18" s="16"/>
      <c r="AA18" s="16"/>
      <c r="AB18" s="16"/>
      <c r="AC18" s="16"/>
      <c r="AD18" s="16"/>
      <c r="AE18" s="16"/>
      <c r="AF18" s="16"/>
      <c r="AG18" s="16"/>
      <c r="AH18" s="16"/>
      <c r="AI18" s="16"/>
      <c r="AJ18" s="16"/>
    </row>
    <row r="19" spans="1:36" ht="12" customHeight="1">
      <c r="A19" s="80" t="s">
        <v>114</v>
      </c>
      <c r="B19" s="81">
        <v>2981</v>
      </c>
      <c r="C19" s="81">
        <v>323611684</v>
      </c>
      <c r="D19" s="81">
        <v>48859</v>
      </c>
      <c r="E19" s="81">
        <v>65202331</v>
      </c>
      <c r="F19" s="81">
        <v>11758</v>
      </c>
      <c r="G19" s="81">
        <v>10066344</v>
      </c>
      <c r="H19" s="81">
        <v>11302</v>
      </c>
      <c r="I19" s="81">
        <v>8761186</v>
      </c>
      <c r="J19" s="81">
        <v>9640</v>
      </c>
      <c r="K19" s="81">
        <v>17205964</v>
      </c>
      <c r="L19" s="81">
        <v>3177</v>
      </c>
      <c r="M19" s="81">
        <v>3609093</v>
      </c>
      <c r="N19" s="81">
        <v>12982</v>
      </c>
      <c r="O19" s="83">
        <v>25559744</v>
      </c>
      <c r="P19" s="16"/>
      <c r="Q19" s="16"/>
      <c r="R19" s="16"/>
      <c r="S19" s="16"/>
      <c r="T19" s="16"/>
      <c r="U19" s="16"/>
      <c r="V19" s="16"/>
      <c r="W19" s="16"/>
      <c r="X19" s="16"/>
      <c r="Y19" s="16"/>
      <c r="Z19" s="16"/>
      <c r="AA19" s="16"/>
      <c r="AB19" s="16"/>
      <c r="AC19" s="16"/>
      <c r="AD19" s="16"/>
      <c r="AE19" s="16"/>
      <c r="AF19" s="16"/>
      <c r="AG19" s="16"/>
      <c r="AH19" s="16"/>
      <c r="AI19" s="16"/>
      <c r="AJ19" s="16"/>
    </row>
    <row r="20" spans="1:36" ht="12" customHeight="1">
      <c r="A20" s="80" t="s">
        <v>115</v>
      </c>
      <c r="B20" s="81">
        <v>178</v>
      </c>
      <c r="C20" s="81">
        <v>6226480</v>
      </c>
      <c r="D20" s="81">
        <v>139456</v>
      </c>
      <c r="E20" s="81">
        <v>131025542</v>
      </c>
      <c r="F20" s="81">
        <v>28732</v>
      </c>
      <c r="G20" s="81">
        <v>31669576</v>
      </c>
      <c r="H20" s="81">
        <v>28138</v>
      </c>
      <c r="I20" s="81">
        <v>25333870</v>
      </c>
      <c r="J20" s="81">
        <v>15598</v>
      </c>
      <c r="K20" s="81">
        <v>29043920</v>
      </c>
      <c r="L20" s="81">
        <v>6944</v>
      </c>
      <c r="M20" s="81">
        <v>6322399</v>
      </c>
      <c r="N20" s="81">
        <v>60044</v>
      </c>
      <c r="O20" s="83">
        <v>38655777</v>
      </c>
      <c r="P20" s="16"/>
      <c r="Q20" s="16"/>
      <c r="R20" s="16"/>
      <c r="S20" s="16"/>
      <c r="T20" s="16"/>
      <c r="U20" s="16"/>
      <c r="V20" s="16"/>
      <c r="W20" s="16"/>
      <c r="X20" s="16"/>
      <c r="Y20" s="16"/>
      <c r="Z20" s="16"/>
      <c r="AA20" s="16"/>
      <c r="AB20" s="16"/>
      <c r="AC20" s="16"/>
      <c r="AD20" s="16"/>
      <c r="AE20" s="16"/>
      <c r="AF20" s="16"/>
      <c r="AG20" s="16"/>
      <c r="AH20" s="16"/>
      <c r="AI20" s="16"/>
      <c r="AJ20" s="16"/>
    </row>
    <row r="21" spans="1:36" ht="12" customHeight="1">
      <c r="A21" s="80" t="s">
        <v>116</v>
      </c>
      <c r="B21" s="81">
        <v>2402</v>
      </c>
      <c r="C21" s="81">
        <v>465255481</v>
      </c>
      <c r="D21" s="81">
        <v>60853</v>
      </c>
      <c r="E21" s="81">
        <v>113964145</v>
      </c>
      <c r="F21" s="81">
        <v>23438</v>
      </c>
      <c r="G21" s="81">
        <v>19656380</v>
      </c>
      <c r="H21" s="81">
        <v>13059</v>
      </c>
      <c r="I21" s="81">
        <v>15073692</v>
      </c>
      <c r="J21" s="81">
        <v>7833</v>
      </c>
      <c r="K21" s="81">
        <v>12533525</v>
      </c>
      <c r="L21" s="81">
        <v>808</v>
      </c>
      <c r="M21" s="81">
        <v>1589903</v>
      </c>
      <c r="N21" s="81">
        <v>15715</v>
      </c>
      <c r="O21" s="83">
        <v>65110645</v>
      </c>
      <c r="P21" s="16"/>
      <c r="Q21" s="16"/>
      <c r="R21" s="16"/>
      <c r="S21" s="16"/>
      <c r="T21" s="16"/>
      <c r="U21" s="16"/>
      <c r="V21" s="16"/>
      <c r="W21" s="16"/>
      <c r="X21" s="16"/>
      <c r="Y21" s="16"/>
      <c r="Z21" s="16"/>
      <c r="AA21" s="16"/>
      <c r="AB21" s="16"/>
      <c r="AC21" s="16"/>
      <c r="AD21" s="16"/>
      <c r="AE21" s="16"/>
      <c r="AF21" s="16"/>
      <c r="AG21" s="16"/>
      <c r="AH21" s="16"/>
      <c r="AI21" s="16"/>
      <c r="AJ21" s="16"/>
    </row>
    <row r="22" spans="1:36" ht="12" customHeight="1">
      <c r="A22" s="80" t="s">
        <v>117</v>
      </c>
      <c r="B22" s="81">
        <v>750</v>
      </c>
      <c r="C22" s="81">
        <v>76093539</v>
      </c>
      <c r="D22" s="81">
        <v>82773</v>
      </c>
      <c r="E22" s="81">
        <v>165352922</v>
      </c>
      <c r="F22" s="81">
        <v>24251</v>
      </c>
      <c r="G22" s="81">
        <v>32849001</v>
      </c>
      <c r="H22" s="81">
        <v>10949</v>
      </c>
      <c r="I22" s="81">
        <v>16738625</v>
      </c>
      <c r="J22" s="81">
        <v>6527</v>
      </c>
      <c r="K22" s="81">
        <v>15073175</v>
      </c>
      <c r="L22" s="81">
        <v>2348</v>
      </c>
      <c r="M22" s="81">
        <v>36406328</v>
      </c>
      <c r="N22" s="81">
        <v>38698</v>
      </c>
      <c r="O22" s="83">
        <v>64285793</v>
      </c>
      <c r="P22" s="16"/>
      <c r="Q22" s="16"/>
      <c r="R22" s="16"/>
      <c r="S22" s="16"/>
      <c r="T22" s="16"/>
      <c r="U22" s="16"/>
      <c r="V22" s="16"/>
      <c r="W22" s="16"/>
      <c r="X22" s="16"/>
      <c r="Y22" s="16"/>
      <c r="Z22" s="16"/>
      <c r="AA22" s="16"/>
      <c r="AB22" s="16"/>
      <c r="AC22" s="16"/>
      <c r="AD22" s="16"/>
      <c r="AE22" s="16"/>
      <c r="AF22" s="16"/>
      <c r="AG22" s="16"/>
      <c r="AH22" s="16"/>
      <c r="AI22" s="16"/>
      <c r="AJ22" s="16"/>
    </row>
    <row r="23" spans="1:36" ht="12" customHeight="1">
      <c r="A23" s="80" t="s">
        <v>118</v>
      </c>
      <c r="B23" s="81">
        <v>2451</v>
      </c>
      <c r="C23" s="81">
        <v>213797696</v>
      </c>
      <c r="D23" s="81">
        <v>42338</v>
      </c>
      <c r="E23" s="81">
        <v>89062983</v>
      </c>
      <c r="F23" s="81">
        <v>9376</v>
      </c>
      <c r="G23" s="81">
        <v>10372256</v>
      </c>
      <c r="H23" s="81">
        <v>2421</v>
      </c>
      <c r="I23" s="81">
        <v>4186851</v>
      </c>
      <c r="J23" s="81">
        <v>2703</v>
      </c>
      <c r="K23" s="81">
        <v>7230692</v>
      </c>
      <c r="L23" s="81">
        <v>406</v>
      </c>
      <c r="M23" s="81">
        <v>730451</v>
      </c>
      <c r="N23" s="81">
        <v>27432</v>
      </c>
      <c r="O23" s="83">
        <v>66542733</v>
      </c>
      <c r="P23" s="16"/>
      <c r="Q23" s="16"/>
      <c r="R23" s="16"/>
      <c r="S23" s="16"/>
      <c r="T23" s="16"/>
      <c r="U23" s="16"/>
      <c r="V23" s="16"/>
      <c r="W23" s="16"/>
      <c r="X23" s="16"/>
      <c r="Y23" s="16"/>
      <c r="Z23" s="16"/>
      <c r="AA23" s="16"/>
      <c r="AB23" s="16"/>
      <c r="AC23" s="16"/>
      <c r="AD23" s="16"/>
      <c r="AE23" s="16"/>
      <c r="AF23" s="16"/>
      <c r="AG23" s="16"/>
      <c r="AH23" s="16"/>
      <c r="AI23" s="16"/>
      <c r="AJ23" s="16"/>
    </row>
    <row r="24" spans="1:36" ht="12" customHeight="1">
      <c r="A24" s="80" t="s">
        <v>119</v>
      </c>
      <c r="B24" s="81">
        <v>3762</v>
      </c>
      <c r="C24" s="81">
        <v>1079619910</v>
      </c>
      <c r="D24" s="81">
        <v>33662</v>
      </c>
      <c r="E24" s="81">
        <v>113879143</v>
      </c>
      <c r="F24" s="81">
        <v>9224</v>
      </c>
      <c r="G24" s="81">
        <v>12793706</v>
      </c>
      <c r="H24" s="81">
        <v>3614</v>
      </c>
      <c r="I24" s="81">
        <v>5536331</v>
      </c>
      <c r="J24" s="81">
        <v>3284</v>
      </c>
      <c r="K24" s="81">
        <v>7952013</v>
      </c>
      <c r="L24" s="81">
        <v>967</v>
      </c>
      <c r="M24" s="81">
        <v>1702753</v>
      </c>
      <c r="N24" s="81">
        <v>16573</v>
      </c>
      <c r="O24" s="83">
        <v>85894340</v>
      </c>
      <c r="P24" s="16"/>
      <c r="Q24" s="16"/>
      <c r="R24" s="16"/>
      <c r="S24" s="16"/>
      <c r="T24" s="16"/>
      <c r="U24" s="16"/>
      <c r="V24" s="16"/>
      <c r="W24" s="16"/>
      <c r="X24" s="16"/>
      <c r="Y24" s="16"/>
      <c r="Z24" s="16"/>
      <c r="AA24" s="16"/>
      <c r="AB24" s="16"/>
      <c r="AC24" s="16"/>
      <c r="AD24" s="16"/>
      <c r="AE24" s="16"/>
      <c r="AF24" s="16"/>
      <c r="AG24" s="16"/>
      <c r="AH24" s="16"/>
      <c r="AI24" s="16"/>
      <c r="AJ24" s="16"/>
    </row>
    <row r="25" spans="1:36" ht="12" customHeight="1">
      <c r="A25" s="80" t="s">
        <v>120</v>
      </c>
      <c r="B25" s="81">
        <v>1455</v>
      </c>
      <c r="C25" s="81">
        <v>754153</v>
      </c>
      <c r="D25" s="81">
        <v>12848</v>
      </c>
      <c r="E25" s="81">
        <v>14656567</v>
      </c>
      <c r="F25" s="81">
        <v>2249</v>
      </c>
      <c r="G25" s="81">
        <v>1177158</v>
      </c>
      <c r="H25" s="81">
        <v>6573</v>
      </c>
      <c r="I25" s="81">
        <v>4085141</v>
      </c>
      <c r="J25" s="81">
        <v>810</v>
      </c>
      <c r="K25" s="81">
        <v>465267</v>
      </c>
      <c r="L25" s="81">
        <v>1525</v>
      </c>
      <c r="M25" s="81">
        <v>108194</v>
      </c>
      <c r="N25" s="81">
        <v>1691</v>
      </c>
      <c r="O25" s="83">
        <v>8820807</v>
      </c>
      <c r="P25" s="16"/>
      <c r="Q25" s="16"/>
      <c r="R25" s="16"/>
      <c r="S25" s="16"/>
      <c r="T25" s="16"/>
      <c r="U25" s="16"/>
      <c r="V25" s="16"/>
      <c r="W25" s="16"/>
      <c r="X25" s="16"/>
      <c r="Y25" s="16"/>
      <c r="Z25" s="16"/>
      <c r="AA25" s="16"/>
      <c r="AB25" s="16"/>
      <c r="AC25" s="16"/>
      <c r="AD25" s="16"/>
      <c r="AE25" s="16"/>
      <c r="AF25" s="16"/>
      <c r="AG25" s="16"/>
      <c r="AH25" s="16"/>
      <c r="AI25" s="16"/>
      <c r="AJ25" s="16"/>
    </row>
    <row r="26" spans="1:36" ht="12" customHeight="1">
      <c r="A26" s="80" t="s">
        <v>121</v>
      </c>
      <c r="B26" s="81">
        <v>4</v>
      </c>
      <c r="C26" s="81">
        <v>4643</v>
      </c>
      <c r="D26" s="81">
        <v>19361</v>
      </c>
      <c r="E26" s="81">
        <v>2780566</v>
      </c>
      <c r="F26" s="81">
        <v>13385</v>
      </c>
      <c r="G26" s="81">
        <v>1208543</v>
      </c>
      <c r="H26" s="81">
        <v>3338</v>
      </c>
      <c r="I26" s="81">
        <v>782442</v>
      </c>
      <c r="J26" s="81">
        <v>779</v>
      </c>
      <c r="K26" s="81">
        <v>182225</v>
      </c>
      <c r="L26" s="81">
        <v>270</v>
      </c>
      <c r="M26" s="81">
        <v>32703</v>
      </c>
      <c r="N26" s="81">
        <v>1589</v>
      </c>
      <c r="O26" s="83">
        <v>574653</v>
      </c>
      <c r="P26" s="16"/>
      <c r="Q26" s="16"/>
      <c r="R26" s="16"/>
      <c r="S26" s="16"/>
      <c r="T26" s="16"/>
      <c r="U26" s="16"/>
      <c r="V26" s="16"/>
      <c r="W26" s="16"/>
      <c r="X26" s="16"/>
      <c r="Y26" s="16"/>
      <c r="Z26" s="16"/>
      <c r="AA26" s="16"/>
      <c r="AB26" s="16"/>
      <c r="AC26" s="16"/>
      <c r="AD26" s="16"/>
      <c r="AE26" s="16"/>
      <c r="AF26" s="16"/>
      <c r="AG26" s="16"/>
      <c r="AH26" s="16"/>
      <c r="AI26" s="16"/>
      <c r="AJ26" s="16"/>
    </row>
    <row r="27" spans="1:36" ht="12" customHeight="1">
      <c r="A27" s="80" t="s">
        <v>122</v>
      </c>
      <c r="B27" s="81">
        <v>9</v>
      </c>
      <c r="C27" s="81">
        <v>3145</v>
      </c>
      <c r="D27" s="81">
        <v>37494</v>
      </c>
      <c r="E27" s="81">
        <v>14102480</v>
      </c>
      <c r="F27" s="81">
        <v>11929</v>
      </c>
      <c r="G27" s="81">
        <v>9773116</v>
      </c>
      <c r="H27" s="81">
        <v>6698</v>
      </c>
      <c r="I27" s="81">
        <v>1252797</v>
      </c>
      <c r="J27" s="81">
        <v>1847</v>
      </c>
      <c r="K27" s="81">
        <v>1175585</v>
      </c>
      <c r="L27" s="81">
        <v>642</v>
      </c>
      <c r="M27" s="81">
        <v>395831</v>
      </c>
      <c r="N27" s="81">
        <v>16378</v>
      </c>
      <c r="O27" s="83">
        <v>1505151</v>
      </c>
      <c r="P27" s="16"/>
      <c r="Q27" s="16"/>
      <c r="R27" s="16"/>
      <c r="S27" s="16"/>
      <c r="T27" s="16"/>
      <c r="U27" s="16"/>
      <c r="V27" s="16"/>
      <c r="W27" s="16"/>
      <c r="X27" s="16"/>
      <c r="Y27" s="16"/>
      <c r="Z27" s="16"/>
      <c r="AA27" s="16"/>
      <c r="AB27" s="16"/>
      <c r="AC27" s="16"/>
      <c r="AD27" s="16"/>
      <c r="AE27" s="16"/>
      <c r="AF27" s="16"/>
      <c r="AG27" s="16"/>
      <c r="AH27" s="16"/>
      <c r="AI27" s="16"/>
      <c r="AJ27" s="16"/>
    </row>
    <row r="28" spans="1:36" ht="12" customHeight="1">
      <c r="A28" s="80" t="s">
        <v>123</v>
      </c>
      <c r="B28" s="81">
        <v>0</v>
      </c>
      <c r="C28" s="81">
        <v>0</v>
      </c>
      <c r="D28" s="81">
        <v>35704</v>
      </c>
      <c r="E28" s="81">
        <v>4934144</v>
      </c>
      <c r="F28" s="81">
        <v>25103</v>
      </c>
      <c r="G28" s="81">
        <v>2071039</v>
      </c>
      <c r="H28" s="81">
        <v>2930</v>
      </c>
      <c r="I28" s="81">
        <v>447444</v>
      </c>
      <c r="J28" s="81">
        <v>3066</v>
      </c>
      <c r="K28" s="81">
        <v>688725</v>
      </c>
      <c r="L28" s="81">
        <v>392</v>
      </c>
      <c r="M28" s="81">
        <v>52596</v>
      </c>
      <c r="N28" s="81">
        <v>4213</v>
      </c>
      <c r="O28" s="83">
        <v>1674340</v>
      </c>
      <c r="P28" s="16"/>
      <c r="Q28" s="16"/>
      <c r="R28" s="16"/>
      <c r="S28" s="16"/>
      <c r="T28" s="16"/>
      <c r="U28" s="16"/>
      <c r="V28" s="16"/>
      <c r="W28" s="16"/>
      <c r="X28" s="16"/>
      <c r="Y28" s="16"/>
      <c r="Z28" s="16"/>
      <c r="AA28" s="16"/>
      <c r="AB28" s="16"/>
      <c r="AC28" s="16"/>
      <c r="AD28" s="16"/>
      <c r="AE28" s="16"/>
      <c r="AF28" s="16"/>
      <c r="AG28" s="16"/>
      <c r="AH28" s="16"/>
      <c r="AI28" s="16"/>
      <c r="AJ28" s="16"/>
    </row>
    <row r="29" spans="1:36" ht="12" customHeight="1">
      <c r="A29" s="80" t="s">
        <v>124</v>
      </c>
      <c r="B29" s="81">
        <v>0</v>
      </c>
      <c r="C29" s="81">
        <v>0</v>
      </c>
      <c r="D29" s="81">
        <v>13811</v>
      </c>
      <c r="E29" s="81">
        <v>4338378</v>
      </c>
      <c r="F29" s="81">
        <v>4932</v>
      </c>
      <c r="G29" s="81">
        <v>876379</v>
      </c>
      <c r="H29" s="81">
        <v>2273</v>
      </c>
      <c r="I29" s="81">
        <v>513703</v>
      </c>
      <c r="J29" s="81">
        <v>1275</v>
      </c>
      <c r="K29" s="81">
        <v>884193</v>
      </c>
      <c r="L29" s="81">
        <v>688</v>
      </c>
      <c r="M29" s="81">
        <v>81145</v>
      </c>
      <c r="N29" s="81">
        <v>4643</v>
      </c>
      <c r="O29" s="83">
        <v>1982958</v>
      </c>
      <c r="P29" s="16"/>
      <c r="Q29" s="16"/>
      <c r="R29" s="16"/>
      <c r="S29" s="16"/>
      <c r="T29" s="16"/>
      <c r="U29" s="16"/>
      <c r="V29" s="16"/>
      <c r="W29" s="16"/>
      <c r="X29" s="16"/>
      <c r="Y29" s="16"/>
      <c r="Z29" s="16"/>
      <c r="AA29" s="16"/>
      <c r="AB29" s="16"/>
      <c r="AC29" s="16"/>
      <c r="AD29" s="16"/>
      <c r="AE29" s="16"/>
      <c r="AF29" s="16"/>
      <c r="AG29" s="16"/>
      <c r="AH29" s="16"/>
      <c r="AI29" s="16"/>
      <c r="AJ29" s="16"/>
    </row>
    <row r="30" spans="1:36" ht="12" customHeight="1">
      <c r="A30" s="80" t="s">
        <v>125</v>
      </c>
      <c r="B30" s="81">
        <v>7</v>
      </c>
      <c r="C30" s="81">
        <v>177050</v>
      </c>
      <c r="D30" s="81">
        <v>43625</v>
      </c>
      <c r="E30" s="81">
        <v>6955087</v>
      </c>
      <c r="F30" s="81">
        <v>19592</v>
      </c>
      <c r="G30" s="81">
        <v>2456790</v>
      </c>
      <c r="H30" s="81">
        <v>5677</v>
      </c>
      <c r="I30" s="81">
        <v>919257</v>
      </c>
      <c r="J30" s="81">
        <v>3291</v>
      </c>
      <c r="K30" s="81">
        <v>1281605</v>
      </c>
      <c r="L30" s="81">
        <v>563</v>
      </c>
      <c r="M30" s="81">
        <v>163590</v>
      </c>
      <c r="N30" s="81">
        <v>14502</v>
      </c>
      <c r="O30" s="83">
        <v>2133845</v>
      </c>
      <c r="P30" s="16"/>
      <c r="Q30" s="16"/>
      <c r="R30" s="16"/>
      <c r="S30" s="16"/>
      <c r="T30" s="16"/>
      <c r="U30" s="16"/>
      <c r="V30" s="16"/>
      <c r="W30" s="16"/>
      <c r="X30" s="16"/>
      <c r="Y30" s="16"/>
      <c r="Z30" s="16"/>
      <c r="AA30" s="16"/>
      <c r="AB30" s="16"/>
      <c r="AC30" s="16"/>
      <c r="AD30" s="16"/>
      <c r="AE30" s="16"/>
      <c r="AF30" s="16"/>
      <c r="AG30" s="16"/>
      <c r="AH30" s="16"/>
      <c r="AI30" s="16"/>
      <c r="AJ30" s="16"/>
    </row>
    <row r="31" spans="1:33" s="9" customFormat="1" ht="12" customHeight="1">
      <c r="A31" s="77" t="s">
        <v>126</v>
      </c>
      <c r="B31" s="86">
        <v>0</v>
      </c>
      <c r="C31" s="86">
        <v>0</v>
      </c>
      <c r="D31" s="86">
        <v>124655</v>
      </c>
      <c r="E31" s="86">
        <v>25470539</v>
      </c>
      <c r="F31" s="86">
        <v>64337</v>
      </c>
      <c r="G31" s="86">
        <v>14316333</v>
      </c>
      <c r="H31" s="86">
        <v>7463</v>
      </c>
      <c r="I31" s="86">
        <v>632466</v>
      </c>
      <c r="J31" s="86">
        <v>6570</v>
      </c>
      <c r="K31" s="86">
        <v>1165945</v>
      </c>
      <c r="L31" s="86">
        <v>7495</v>
      </c>
      <c r="M31" s="86">
        <v>755348</v>
      </c>
      <c r="N31" s="86">
        <v>38790</v>
      </c>
      <c r="O31" s="87">
        <v>8600447</v>
      </c>
      <c r="P31" s="88"/>
      <c r="Q31" s="88"/>
      <c r="R31" s="88"/>
      <c r="S31" s="88"/>
      <c r="T31" s="88"/>
      <c r="U31" s="88"/>
      <c r="V31" s="88"/>
      <c r="W31" s="88"/>
      <c r="X31" s="88"/>
      <c r="Y31" s="88"/>
      <c r="Z31" s="88"/>
      <c r="AA31" s="88"/>
      <c r="AB31" s="88"/>
      <c r="AC31" s="88"/>
      <c r="AD31" s="88"/>
      <c r="AE31" s="88"/>
      <c r="AF31" s="88"/>
      <c r="AG31" s="88"/>
    </row>
    <row r="32" spans="1:33" s="9" customFormat="1" ht="12" customHeight="1">
      <c r="A32" s="77" t="s">
        <v>127</v>
      </c>
      <c r="B32" s="86">
        <v>5</v>
      </c>
      <c r="C32" s="86">
        <v>127988</v>
      </c>
      <c r="D32" s="86">
        <v>47573</v>
      </c>
      <c r="E32" s="86">
        <v>16644152</v>
      </c>
      <c r="F32" s="86">
        <v>23797</v>
      </c>
      <c r="G32" s="86">
        <v>9706312</v>
      </c>
      <c r="H32" s="86">
        <v>4075</v>
      </c>
      <c r="I32" s="86">
        <v>689598</v>
      </c>
      <c r="J32" s="86">
        <v>1044</v>
      </c>
      <c r="K32" s="86">
        <v>402958</v>
      </c>
      <c r="L32" s="86">
        <v>1600</v>
      </c>
      <c r="M32" s="86">
        <v>2496932</v>
      </c>
      <c r="N32" s="86">
        <v>17057</v>
      </c>
      <c r="O32" s="87">
        <v>3348352</v>
      </c>
      <c r="P32" s="88"/>
      <c r="Q32" s="88"/>
      <c r="R32" s="88"/>
      <c r="S32" s="88"/>
      <c r="T32" s="88"/>
      <c r="U32" s="88"/>
      <c r="V32" s="88"/>
      <c r="W32" s="88"/>
      <c r="X32" s="88"/>
      <c r="Y32" s="88"/>
      <c r="Z32" s="88"/>
      <c r="AA32" s="88"/>
      <c r="AB32" s="88"/>
      <c r="AC32" s="88"/>
      <c r="AD32" s="88"/>
      <c r="AE32" s="88"/>
      <c r="AF32" s="88"/>
      <c r="AG32" s="88"/>
    </row>
    <row r="33" spans="1:33" s="9" customFormat="1" ht="12" customHeight="1">
      <c r="A33" s="77" t="s">
        <v>86</v>
      </c>
      <c r="B33" s="86">
        <v>533</v>
      </c>
      <c r="C33" s="86">
        <v>396454</v>
      </c>
      <c r="D33" s="86">
        <v>21617</v>
      </c>
      <c r="E33" s="86">
        <v>11337217</v>
      </c>
      <c r="F33" s="86">
        <v>1154</v>
      </c>
      <c r="G33" s="86">
        <v>600242</v>
      </c>
      <c r="H33" s="86">
        <v>4670</v>
      </c>
      <c r="I33" s="86">
        <v>1557250</v>
      </c>
      <c r="J33" s="86">
        <v>501</v>
      </c>
      <c r="K33" s="86">
        <v>560931</v>
      </c>
      <c r="L33" s="86">
        <v>163</v>
      </c>
      <c r="M33" s="86">
        <v>79406</v>
      </c>
      <c r="N33" s="86">
        <v>15129</v>
      </c>
      <c r="O33" s="87">
        <v>8539388</v>
      </c>
      <c r="P33" s="88"/>
      <c r="Q33" s="88"/>
      <c r="R33" s="88"/>
      <c r="S33" s="88"/>
      <c r="T33" s="88"/>
      <c r="U33" s="88"/>
      <c r="V33" s="88"/>
      <c r="W33" s="88"/>
      <c r="X33" s="88"/>
      <c r="Y33" s="88"/>
      <c r="Z33" s="88"/>
      <c r="AA33" s="88"/>
      <c r="AB33" s="88"/>
      <c r="AC33" s="88"/>
      <c r="AD33" s="88"/>
      <c r="AE33" s="88"/>
      <c r="AF33" s="88"/>
      <c r="AG33" s="88"/>
    </row>
    <row r="34" spans="1:50" ht="12" customHeight="1">
      <c r="A34" s="80" t="s">
        <v>128</v>
      </c>
      <c r="B34" s="81">
        <v>13</v>
      </c>
      <c r="C34" s="81">
        <v>102016</v>
      </c>
      <c r="D34" s="81">
        <v>21136</v>
      </c>
      <c r="E34" s="81">
        <v>10854895</v>
      </c>
      <c r="F34" s="81">
        <v>1112</v>
      </c>
      <c r="G34" s="81">
        <v>579492</v>
      </c>
      <c r="H34" s="81">
        <v>4396</v>
      </c>
      <c r="I34" s="81">
        <v>1508104</v>
      </c>
      <c r="J34" s="81">
        <v>484</v>
      </c>
      <c r="K34" s="81">
        <v>558444</v>
      </c>
      <c r="L34" s="81">
        <v>136</v>
      </c>
      <c r="M34" s="81">
        <v>71091</v>
      </c>
      <c r="N34" s="81">
        <v>15008</v>
      </c>
      <c r="O34" s="83">
        <v>8137764</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12" customHeight="1">
      <c r="A35" s="80" t="s">
        <v>129</v>
      </c>
      <c r="B35" s="81">
        <v>520</v>
      </c>
      <c r="C35" s="81">
        <v>294438</v>
      </c>
      <c r="D35" s="81">
        <v>481</v>
      </c>
      <c r="E35" s="81">
        <v>482322</v>
      </c>
      <c r="F35" s="81">
        <v>42</v>
      </c>
      <c r="G35" s="81">
        <v>20750</v>
      </c>
      <c r="H35" s="81">
        <v>274</v>
      </c>
      <c r="I35" s="81">
        <v>49146</v>
      </c>
      <c r="J35" s="81">
        <v>17</v>
      </c>
      <c r="K35" s="81">
        <v>2487</v>
      </c>
      <c r="L35" s="81">
        <v>27</v>
      </c>
      <c r="M35" s="81">
        <v>8315</v>
      </c>
      <c r="N35" s="81">
        <v>121</v>
      </c>
      <c r="O35" s="83">
        <v>401624</v>
      </c>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15" ht="12" customHeight="1">
      <c r="A36" s="103" t="s">
        <v>89</v>
      </c>
      <c r="B36" s="103"/>
      <c r="C36" s="103"/>
      <c r="D36" s="103"/>
      <c r="E36" s="103"/>
      <c r="F36" s="103"/>
      <c r="G36" s="103"/>
      <c r="H36" s="103"/>
      <c r="I36" s="103"/>
      <c r="J36" s="103"/>
      <c r="K36" s="103"/>
      <c r="L36" s="103"/>
      <c r="M36" s="103"/>
      <c r="N36" s="103"/>
      <c r="O36" s="103"/>
    </row>
    <row r="37" spans="1:15" ht="12">
      <c r="A37" s="28" t="s">
        <v>59</v>
      </c>
      <c r="B37" s="29"/>
      <c r="C37" s="29"/>
      <c r="D37" s="29"/>
      <c r="E37" s="29"/>
      <c r="F37" s="29"/>
      <c r="G37" s="29"/>
      <c r="H37" s="29"/>
      <c r="I37" s="29"/>
      <c r="J37" s="29"/>
      <c r="K37" s="29"/>
      <c r="L37" s="29"/>
      <c r="M37" s="29"/>
      <c r="N37" s="29"/>
      <c r="O37" s="29"/>
    </row>
    <row r="38" spans="1:28" ht="12" hidden="1">
      <c r="A38" s="89" t="s">
        <v>92</v>
      </c>
      <c r="B38" s="29">
        <f aca="true" t="shared" si="0" ref="B38:X38">B33-B34-B35</f>
        <v>0</v>
      </c>
      <c r="C38" s="29">
        <f t="shared" si="0"/>
        <v>0</v>
      </c>
      <c r="D38" s="29">
        <f t="shared" si="0"/>
        <v>0</v>
      </c>
      <c r="E38" s="29">
        <f t="shared" si="0"/>
        <v>0</v>
      </c>
      <c r="F38" s="29">
        <f t="shared" si="0"/>
        <v>0</v>
      </c>
      <c r="G38" s="29">
        <f t="shared" si="0"/>
        <v>0</v>
      </c>
      <c r="H38" s="29">
        <f t="shared" si="0"/>
        <v>0</v>
      </c>
      <c r="I38" s="29">
        <f t="shared" si="0"/>
        <v>0</v>
      </c>
      <c r="J38" s="29">
        <f t="shared" si="0"/>
        <v>0</v>
      </c>
      <c r="K38" s="29">
        <f t="shared" si="0"/>
        <v>0</v>
      </c>
      <c r="L38" s="29">
        <f t="shared" si="0"/>
        <v>0</v>
      </c>
      <c r="M38" s="29">
        <f t="shared" si="0"/>
        <v>0</v>
      </c>
      <c r="N38" s="29">
        <f t="shared" si="0"/>
        <v>0</v>
      </c>
      <c r="O38" s="29">
        <f t="shared" si="0"/>
        <v>0</v>
      </c>
      <c r="P38" s="29">
        <f t="shared" si="0"/>
        <v>0</v>
      </c>
      <c r="Q38" s="29">
        <f t="shared" si="0"/>
        <v>0</v>
      </c>
      <c r="R38" s="29">
        <f t="shared" si="0"/>
        <v>0</v>
      </c>
      <c r="S38" s="29">
        <f t="shared" si="0"/>
        <v>0</v>
      </c>
      <c r="T38" s="29">
        <f t="shared" si="0"/>
        <v>0</v>
      </c>
      <c r="U38" s="29">
        <f t="shared" si="0"/>
        <v>0</v>
      </c>
      <c r="V38" s="29">
        <f t="shared" si="0"/>
        <v>0</v>
      </c>
      <c r="W38" s="29">
        <f t="shared" si="0"/>
        <v>0</v>
      </c>
      <c r="X38" s="29">
        <f t="shared" si="0"/>
        <v>0</v>
      </c>
      <c r="Y38" s="29"/>
      <c r="Z38" s="29"/>
      <c r="AA38" s="29"/>
      <c r="AB38" s="29"/>
    </row>
    <row r="39" spans="1:28" ht="12" hidden="1">
      <c r="A39" s="89" t="s">
        <v>146</v>
      </c>
      <c r="B39" s="29">
        <f aca="true" t="shared" si="1" ref="B39:X39">B9-SUM(B10:B30)</f>
        <v>0</v>
      </c>
      <c r="C39" s="29">
        <f t="shared" si="1"/>
        <v>0</v>
      </c>
      <c r="D39" s="29">
        <f t="shared" si="1"/>
        <v>0</v>
      </c>
      <c r="E39" s="29">
        <f t="shared" si="1"/>
        <v>0</v>
      </c>
      <c r="F39" s="29">
        <f t="shared" si="1"/>
        <v>0</v>
      </c>
      <c r="G39" s="29">
        <f t="shared" si="1"/>
        <v>0</v>
      </c>
      <c r="H39" s="29">
        <f t="shared" si="1"/>
        <v>0</v>
      </c>
      <c r="I39" s="29">
        <f t="shared" si="1"/>
        <v>0</v>
      </c>
      <c r="J39" s="29">
        <f t="shared" si="1"/>
        <v>0</v>
      </c>
      <c r="K39" s="29">
        <f t="shared" si="1"/>
        <v>0</v>
      </c>
      <c r="L39" s="29">
        <f t="shared" si="1"/>
        <v>0</v>
      </c>
      <c r="M39" s="29">
        <f t="shared" si="1"/>
        <v>0</v>
      </c>
      <c r="N39" s="29">
        <f t="shared" si="1"/>
        <v>0</v>
      </c>
      <c r="O39" s="29">
        <f t="shared" si="1"/>
        <v>0</v>
      </c>
      <c r="P39" s="29">
        <f t="shared" si="1"/>
        <v>0</v>
      </c>
      <c r="Q39" s="29">
        <f t="shared" si="1"/>
        <v>0</v>
      </c>
      <c r="R39" s="29">
        <f t="shared" si="1"/>
        <v>0</v>
      </c>
      <c r="S39" s="29">
        <f t="shared" si="1"/>
        <v>0</v>
      </c>
      <c r="T39" s="29">
        <f t="shared" si="1"/>
        <v>0</v>
      </c>
      <c r="U39" s="29">
        <f t="shared" si="1"/>
        <v>0</v>
      </c>
      <c r="V39" s="29">
        <f t="shared" si="1"/>
        <v>0</v>
      </c>
      <c r="W39" s="29">
        <f t="shared" si="1"/>
        <v>0</v>
      </c>
      <c r="X39" s="29">
        <f t="shared" si="1"/>
        <v>0</v>
      </c>
      <c r="Y39" s="29"/>
      <c r="Z39" s="29"/>
      <c r="AA39" s="29"/>
      <c r="AB39" s="29"/>
    </row>
    <row r="40" spans="1:28" ht="12" hidden="1">
      <c r="A40" s="89" t="s">
        <v>147</v>
      </c>
      <c r="B40" s="29">
        <f aca="true" t="shared" si="2" ref="B40:X40">B8-B9-B31-B32</f>
        <v>0</v>
      </c>
      <c r="C40" s="29">
        <f t="shared" si="2"/>
        <v>0</v>
      </c>
      <c r="D40" s="29">
        <f t="shared" si="2"/>
        <v>0</v>
      </c>
      <c r="E40" s="29">
        <f t="shared" si="2"/>
        <v>0</v>
      </c>
      <c r="F40" s="29">
        <f t="shared" si="2"/>
        <v>0</v>
      </c>
      <c r="G40" s="29">
        <f t="shared" si="2"/>
        <v>0</v>
      </c>
      <c r="H40" s="29">
        <f t="shared" si="2"/>
        <v>0</v>
      </c>
      <c r="I40" s="29">
        <f t="shared" si="2"/>
        <v>0</v>
      </c>
      <c r="J40" s="29">
        <f t="shared" si="2"/>
        <v>0</v>
      </c>
      <c r="K40" s="29">
        <f t="shared" si="2"/>
        <v>0</v>
      </c>
      <c r="L40" s="29">
        <f t="shared" si="2"/>
        <v>0</v>
      </c>
      <c r="M40" s="29">
        <f t="shared" si="2"/>
        <v>0</v>
      </c>
      <c r="N40" s="29">
        <f t="shared" si="2"/>
        <v>0</v>
      </c>
      <c r="O40" s="29">
        <f t="shared" si="2"/>
        <v>0</v>
      </c>
      <c r="P40" s="29">
        <f t="shared" si="2"/>
        <v>0</v>
      </c>
      <c r="Q40" s="29">
        <f t="shared" si="2"/>
        <v>0</v>
      </c>
      <c r="R40" s="29">
        <f t="shared" si="2"/>
        <v>0</v>
      </c>
      <c r="S40" s="29">
        <f t="shared" si="2"/>
        <v>0</v>
      </c>
      <c r="T40" s="29">
        <f t="shared" si="2"/>
        <v>0</v>
      </c>
      <c r="U40" s="29">
        <f t="shared" si="2"/>
        <v>0</v>
      </c>
      <c r="V40" s="29">
        <f t="shared" si="2"/>
        <v>0</v>
      </c>
      <c r="W40" s="29">
        <f t="shared" si="2"/>
        <v>0</v>
      </c>
      <c r="X40" s="29">
        <f t="shared" si="2"/>
        <v>0</v>
      </c>
      <c r="Y40" s="29"/>
      <c r="Z40" s="29"/>
      <c r="AA40" s="29"/>
      <c r="AB40" s="29"/>
    </row>
    <row r="41" spans="1:28" ht="12" hidden="1">
      <c r="A41" s="89" t="s">
        <v>148</v>
      </c>
      <c r="B41" s="29">
        <f aca="true" t="shared" si="3" ref="B41:X41">B7-B8-B33</f>
        <v>0</v>
      </c>
      <c r="C41" s="29">
        <f t="shared" si="3"/>
        <v>0</v>
      </c>
      <c r="D41" s="29">
        <f t="shared" si="3"/>
        <v>0</v>
      </c>
      <c r="E41" s="29">
        <f t="shared" si="3"/>
        <v>0</v>
      </c>
      <c r="F41" s="29">
        <f t="shared" si="3"/>
        <v>0</v>
      </c>
      <c r="G41" s="29">
        <f t="shared" si="3"/>
        <v>0</v>
      </c>
      <c r="H41" s="29">
        <f t="shared" si="3"/>
        <v>0</v>
      </c>
      <c r="I41" s="29">
        <f t="shared" si="3"/>
        <v>0</v>
      </c>
      <c r="J41" s="29">
        <f t="shared" si="3"/>
        <v>0</v>
      </c>
      <c r="K41" s="29">
        <f t="shared" si="3"/>
        <v>0</v>
      </c>
      <c r="L41" s="29">
        <f t="shared" si="3"/>
        <v>0</v>
      </c>
      <c r="M41" s="29">
        <f t="shared" si="3"/>
        <v>0</v>
      </c>
      <c r="N41" s="29">
        <f t="shared" si="3"/>
        <v>0</v>
      </c>
      <c r="O41" s="29">
        <f t="shared" si="3"/>
        <v>0</v>
      </c>
      <c r="P41" s="29">
        <f t="shared" si="3"/>
        <v>0</v>
      </c>
      <c r="Q41" s="29">
        <f t="shared" si="3"/>
        <v>0</v>
      </c>
      <c r="R41" s="29">
        <f t="shared" si="3"/>
        <v>0</v>
      </c>
      <c r="S41" s="29">
        <f t="shared" si="3"/>
        <v>0</v>
      </c>
      <c r="T41" s="29">
        <f t="shared" si="3"/>
        <v>0</v>
      </c>
      <c r="U41" s="29">
        <f t="shared" si="3"/>
        <v>0</v>
      </c>
      <c r="V41" s="29">
        <f t="shared" si="3"/>
        <v>0</v>
      </c>
      <c r="W41" s="29">
        <f t="shared" si="3"/>
        <v>0</v>
      </c>
      <c r="X41" s="29">
        <f t="shared" si="3"/>
        <v>0</v>
      </c>
      <c r="Y41" s="29"/>
      <c r="Z41" s="29"/>
      <c r="AA41" s="29"/>
      <c r="AB41" s="29"/>
    </row>
    <row r="42" spans="1:15" ht="12">
      <c r="A42" s="64"/>
      <c r="H42" s="29"/>
      <c r="I42" s="29"/>
      <c r="J42" s="29"/>
      <c r="K42" s="29"/>
      <c r="L42" s="29"/>
      <c r="M42" s="29"/>
      <c r="N42" s="29"/>
      <c r="O42" s="29"/>
    </row>
    <row r="43" spans="1:15" ht="12">
      <c r="A43" s="64"/>
      <c r="H43" s="29"/>
      <c r="I43" s="29"/>
      <c r="J43" s="29"/>
      <c r="K43" s="29"/>
      <c r="L43" s="29"/>
      <c r="M43" s="29"/>
      <c r="N43" s="29"/>
      <c r="O43" s="29"/>
    </row>
    <row r="44" spans="1:15" ht="12">
      <c r="A44" s="64"/>
      <c r="H44" s="29"/>
      <c r="I44" s="29"/>
      <c r="J44" s="29"/>
      <c r="K44" s="29"/>
      <c r="L44" s="29"/>
      <c r="M44" s="29"/>
      <c r="N44" s="29"/>
      <c r="O44" s="29"/>
    </row>
    <row r="45" spans="1:15" ht="12">
      <c r="A45" s="64"/>
      <c r="H45" s="29"/>
      <c r="I45" s="29"/>
      <c r="J45" s="29"/>
      <c r="K45" s="29"/>
      <c r="L45" s="29"/>
      <c r="M45" s="29"/>
      <c r="N45" s="29"/>
      <c r="O45" s="29"/>
    </row>
  </sheetData>
  <sheetProtection/>
  <mergeCells count="11">
    <mergeCell ref="F4:G4"/>
    <mergeCell ref="H4:I4"/>
    <mergeCell ref="J4:K4"/>
    <mergeCell ref="L4:M4"/>
    <mergeCell ref="N4:O4"/>
    <mergeCell ref="A36:O36"/>
    <mergeCell ref="A1:O1"/>
    <mergeCell ref="A3:A6"/>
    <mergeCell ref="B3:C4"/>
    <mergeCell ref="D3:O3"/>
    <mergeCell ref="D4:E4"/>
  </mergeCells>
  <printOptions/>
  <pageMargins left="0.7500000000000001" right="0.7500000000000001" top="1" bottom="1" header="0.5" footer="0.5"/>
  <pageSetup fitToHeight="0" fitToWidth="0" orientation="landscape" paperSize="9"/>
</worksheet>
</file>

<file path=xl/worksheets/sheet23.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
    </sheetView>
  </sheetViews>
  <sheetFormatPr defaultColWidth="9.33203125" defaultRowHeight="12"/>
  <cols>
    <col min="1" max="1" width="23.832031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 min="16" max="16" width="9.16015625" style="0" customWidth="1"/>
  </cols>
  <sheetData>
    <row r="1" spans="1:15" ht="16.5" customHeight="1">
      <c r="A1" s="100" t="s">
        <v>0</v>
      </c>
      <c r="B1" s="100"/>
      <c r="C1" s="100"/>
      <c r="D1" s="100"/>
      <c r="E1" s="100"/>
      <c r="F1" s="100"/>
      <c r="G1" s="100"/>
      <c r="H1" s="100"/>
      <c r="I1" s="100"/>
      <c r="J1" s="100"/>
      <c r="K1" s="100"/>
      <c r="L1" s="100"/>
      <c r="M1" s="100"/>
      <c r="N1" s="100"/>
      <c r="O1" s="100"/>
    </row>
    <row r="2" spans="1:12" s="40" customFormat="1" ht="11.25" customHeight="1">
      <c r="A2" s="38" t="s">
        <v>149</v>
      </c>
      <c r="B2" s="39"/>
      <c r="C2" s="39"/>
      <c r="D2" s="39"/>
      <c r="E2" s="39"/>
      <c r="F2" s="39"/>
      <c r="G2" s="39"/>
      <c r="H2" s="39"/>
      <c r="I2" s="39"/>
      <c r="J2" s="39"/>
      <c r="K2" s="39"/>
      <c r="L2" s="39"/>
    </row>
    <row r="3" spans="1:15" ht="12" customHeight="1">
      <c r="A3" s="102" t="s">
        <v>63</v>
      </c>
      <c r="B3" s="94" t="s">
        <v>2</v>
      </c>
      <c r="C3" s="94"/>
      <c r="D3" s="94" t="s">
        <v>137</v>
      </c>
      <c r="E3" s="94"/>
      <c r="F3" s="94"/>
      <c r="G3" s="94"/>
      <c r="H3" s="94"/>
      <c r="I3" s="94"/>
      <c r="J3" s="94"/>
      <c r="K3" s="94"/>
      <c r="L3" s="94"/>
      <c r="M3" s="94"/>
      <c r="N3" s="94"/>
      <c r="O3" s="94"/>
    </row>
    <row r="4" spans="1:15" ht="12" customHeight="1">
      <c r="A4" s="102"/>
      <c r="B4" s="94"/>
      <c r="C4" s="94"/>
      <c r="D4" s="94" t="s">
        <v>4</v>
      </c>
      <c r="E4" s="94"/>
      <c r="F4" s="94" t="s">
        <v>5</v>
      </c>
      <c r="G4" s="94"/>
      <c r="H4" s="94" t="s">
        <v>7</v>
      </c>
      <c r="I4" s="94"/>
      <c r="J4" s="94" t="s">
        <v>8</v>
      </c>
      <c r="K4" s="94"/>
      <c r="L4" s="94" t="s">
        <v>9</v>
      </c>
      <c r="M4" s="94"/>
      <c r="N4" s="102" t="s">
        <v>10</v>
      </c>
      <c r="O4" s="102"/>
    </row>
    <row r="5" spans="1:15" ht="12" customHeight="1">
      <c r="A5" s="102"/>
      <c r="B5" s="1" t="s">
        <v>11</v>
      </c>
      <c r="C5" s="1" t="s">
        <v>12</v>
      </c>
      <c r="D5" s="1" t="s">
        <v>11</v>
      </c>
      <c r="E5" s="1" t="s">
        <v>12</v>
      </c>
      <c r="F5" s="1" t="s">
        <v>11</v>
      </c>
      <c r="G5" s="1" t="s">
        <v>12</v>
      </c>
      <c r="H5" s="1" t="s">
        <v>11</v>
      </c>
      <c r="I5" s="1" t="s">
        <v>12</v>
      </c>
      <c r="J5" s="1" t="s">
        <v>11</v>
      </c>
      <c r="K5" s="1" t="s">
        <v>12</v>
      </c>
      <c r="L5" s="1" t="s">
        <v>11</v>
      </c>
      <c r="M5" s="1" t="s">
        <v>12</v>
      </c>
      <c r="N5" s="1" t="s">
        <v>11</v>
      </c>
      <c r="O5" s="1" t="s">
        <v>12</v>
      </c>
    </row>
    <row r="6" spans="1:15" ht="12" customHeight="1">
      <c r="A6" s="102"/>
      <c r="B6" s="3" t="s">
        <v>14</v>
      </c>
      <c r="C6" s="3" t="s">
        <v>15</v>
      </c>
      <c r="D6" s="3" t="s">
        <v>14</v>
      </c>
      <c r="E6" s="3" t="s">
        <v>15</v>
      </c>
      <c r="F6" s="3" t="s">
        <v>14</v>
      </c>
      <c r="G6" s="3" t="s">
        <v>15</v>
      </c>
      <c r="H6" s="3" t="s">
        <v>14</v>
      </c>
      <c r="I6" s="3" t="s">
        <v>15</v>
      </c>
      <c r="J6" s="3" t="s">
        <v>14</v>
      </c>
      <c r="K6" s="3" t="s">
        <v>15</v>
      </c>
      <c r="L6" s="3" t="s">
        <v>14</v>
      </c>
      <c r="M6" s="3" t="s">
        <v>15</v>
      </c>
      <c r="N6" s="3" t="s">
        <v>14</v>
      </c>
      <c r="O6" s="3" t="s">
        <v>15</v>
      </c>
    </row>
    <row r="7" spans="1:15" s="9" customFormat="1" ht="12" customHeight="1">
      <c r="A7" s="26" t="s">
        <v>64</v>
      </c>
      <c r="B7" s="90">
        <v>12389</v>
      </c>
      <c r="C7" s="90">
        <v>1119749889</v>
      </c>
      <c r="D7" s="90">
        <v>1979584</v>
      </c>
      <c r="E7" s="90">
        <v>1822922263</v>
      </c>
      <c r="F7" s="90">
        <v>679834</v>
      </c>
      <c r="G7" s="90">
        <v>394583280</v>
      </c>
      <c r="H7" s="90">
        <v>335799</v>
      </c>
      <c r="I7" s="90">
        <v>269322764</v>
      </c>
      <c r="J7" s="90">
        <v>121426</v>
      </c>
      <c r="K7" s="90">
        <v>109929018</v>
      </c>
      <c r="L7" s="90">
        <v>76935</v>
      </c>
      <c r="M7" s="90">
        <v>39063069</v>
      </c>
      <c r="N7" s="90">
        <v>765590</v>
      </c>
      <c r="O7" s="90">
        <v>1010024132</v>
      </c>
    </row>
    <row r="8" spans="1:15" s="9" customFormat="1" ht="12" customHeight="1">
      <c r="A8" s="77" t="s">
        <v>134</v>
      </c>
      <c r="B8" s="91">
        <v>11408</v>
      </c>
      <c r="C8" s="91">
        <v>1119499073</v>
      </c>
      <c r="D8" s="91">
        <v>1967652</v>
      </c>
      <c r="E8" s="91">
        <v>1799300477</v>
      </c>
      <c r="F8" s="91">
        <v>679134</v>
      </c>
      <c r="G8" s="91">
        <v>394182689</v>
      </c>
      <c r="H8" s="91">
        <v>332442</v>
      </c>
      <c r="I8" s="91">
        <v>268406248</v>
      </c>
      <c r="J8" s="91">
        <v>120578</v>
      </c>
      <c r="K8" s="91">
        <v>109563538</v>
      </c>
      <c r="L8" s="91">
        <v>76867</v>
      </c>
      <c r="M8" s="91">
        <v>39035731</v>
      </c>
      <c r="N8" s="91">
        <v>758631</v>
      </c>
      <c r="O8" s="91">
        <v>988112271</v>
      </c>
    </row>
    <row r="9" spans="1:15" s="9" customFormat="1" ht="12" customHeight="1">
      <c r="A9" s="77" t="s">
        <v>71</v>
      </c>
      <c r="B9" s="91">
        <v>11362</v>
      </c>
      <c r="C9" s="91">
        <v>1119428445</v>
      </c>
      <c r="D9" s="91">
        <v>1792650</v>
      </c>
      <c r="E9" s="91">
        <v>1744846698</v>
      </c>
      <c r="F9" s="91">
        <v>586252</v>
      </c>
      <c r="G9" s="91">
        <v>358318156</v>
      </c>
      <c r="H9" s="91">
        <v>319216</v>
      </c>
      <c r="I9" s="91">
        <v>266899529</v>
      </c>
      <c r="J9" s="91">
        <v>113713</v>
      </c>
      <c r="K9" s="91">
        <v>108898039</v>
      </c>
      <c r="L9" s="91">
        <v>71079</v>
      </c>
      <c r="M9" s="91">
        <v>35970464</v>
      </c>
      <c r="N9" s="91">
        <v>702390</v>
      </c>
      <c r="O9" s="91">
        <v>974760510</v>
      </c>
    </row>
    <row r="10" spans="1:15" ht="12" customHeight="1">
      <c r="A10" s="80" t="s">
        <v>105</v>
      </c>
      <c r="B10" s="92">
        <v>180</v>
      </c>
      <c r="C10" s="92">
        <v>584523</v>
      </c>
      <c r="D10" s="92">
        <v>211144</v>
      </c>
      <c r="E10" s="92">
        <v>40646012</v>
      </c>
      <c r="F10" s="92">
        <v>107417</v>
      </c>
      <c r="G10" s="92">
        <v>11276382</v>
      </c>
      <c r="H10" s="92">
        <v>51836</v>
      </c>
      <c r="I10" s="92">
        <v>13992538</v>
      </c>
      <c r="J10" s="92">
        <v>14791</v>
      </c>
      <c r="K10" s="92">
        <v>2968892</v>
      </c>
      <c r="L10" s="92">
        <v>2941</v>
      </c>
      <c r="M10" s="92">
        <v>381071</v>
      </c>
      <c r="N10" s="92">
        <v>34159</v>
      </c>
      <c r="O10" s="92">
        <v>12027129</v>
      </c>
    </row>
    <row r="11" spans="1:15" ht="12" customHeight="1">
      <c r="A11" s="80" t="s">
        <v>106</v>
      </c>
      <c r="B11" s="92">
        <v>257</v>
      </c>
      <c r="C11" s="92">
        <v>605628</v>
      </c>
      <c r="D11" s="92">
        <v>61768</v>
      </c>
      <c r="E11" s="92">
        <v>34719427</v>
      </c>
      <c r="F11" s="92">
        <v>9697</v>
      </c>
      <c r="G11" s="92">
        <v>4161966</v>
      </c>
      <c r="H11" s="92">
        <v>10425</v>
      </c>
      <c r="I11" s="92">
        <v>6370663</v>
      </c>
      <c r="J11" s="92">
        <v>2738</v>
      </c>
      <c r="K11" s="92">
        <v>2059580</v>
      </c>
      <c r="L11" s="92">
        <v>2174</v>
      </c>
      <c r="M11" s="92">
        <v>698737</v>
      </c>
      <c r="N11" s="92">
        <v>36734</v>
      </c>
      <c r="O11" s="92">
        <v>21428481</v>
      </c>
    </row>
    <row r="12" spans="1:15" ht="12" customHeight="1">
      <c r="A12" s="80" t="s">
        <v>107</v>
      </c>
      <c r="B12" s="92">
        <v>309</v>
      </c>
      <c r="C12" s="92">
        <v>4124967</v>
      </c>
      <c r="D12" s="92">
        <v>254263</v>
      </c>
      <c r="E12" s="92">
        <v>154296578</v>
      </c>
      <c r="F12" s="92">
        <v>78465</v>
      </c>
      <c r="G12" s="92">
        <v>72394306</v>
      </c>
      <c r="H12" s="92">
        <v>30473</v>
      </c>
      <c r="I12" s="92">
        <v>22249190</v>
      </c>
      <c r="J12" s="92">
        <v>13009</v>
      </c>
      <c r="K12" s="92">
        <v>8072950</v>
      </c>
      <c r="L12" s="92">
        <v>24474</v>
      </c>
      <c r="M12" s="92">
        <v>1764555</v>
      </c>
      <c r="N12" s="92">
        <v>107842</v>
      </c>
      <c r="O12" s="92">
        <v>49815577</v>
      </c>
    </row>
    <row r="13" spans="1:15" ht="12" customHeight="1">
      <c r="A13" s="80" t="s">
        <v>108</v>
      </c>
      <c r="B13" s="92">
        <v>100</v>
      </c>
      <c r="C13" s="92">
        <v>52723</v>
      </c>
      <c r="D13" s="92">
        <v>43678</v>
      </c>
      <c r="E13" s="92">
        <v>16909267</v>
      </c>
      <c r="F13" s="92">
        <v>14877</v>
      </c>
      <c r="G13" s="92">
        <v>4185645</v>
      </c>
      <c r="H13" s="92">
        <v>14957</v>
      </c>
      <c r="I13" s="92">
        <v>5864099</v>
      </c>
      <c r="J13" s="92">
        <v>6377</v>
      </c>
      <c r="K13" s="92">
        <v>1653397</v>
      </c>
      <c r="L13" s="92">
        <v>699</v>
      </c>
      <c r="M13" s="92">
        <v>72890</v>
      </c>
      <c r="N13" s="92">
        <v>6768</v>
      </c>
      <c r="O13" s="92">
        <v>5133236</v>
      </c>
    </row>
    <row r="14" spans="1:15" ht="12" customHeight="1">
      <c r="A14" s="80" t="s">
        <v>109</v>
      </c>
      <c r="B14" s="92">
        <v>2159</v>
      </c>
      <c r="C14" s="92">
        <v>385497413</v>
      </c>
      <c r="D14" s="92">
        <v>88713</v>
      </c>
      <c r="E14" s="92">
        <v>112124021</v>
      </c>
      <c r="F14" s="92">
        <v>23920</v>
      </c>
      <c r="G14" s="92">
        <v>11465883</v>
      </c>
      <c r="H14" s="92">
        <v>18482</v>
      </c>
      <c r="I14" s="92">
        <v>14687903</v>
      </c>
      <c r="J14" s="92">
        <v>5131</v>
      </c>
      <c r="K14" s="92">
        <v>8308097</v>
      </c>
      <c r="L14" s="92">
        <v>3114</v>
      </c>
      <c r="M14" s="92">
        <v>959080</v>
      </c>
      <c r="N14" s="92">
        <v>38066</v>
      </c>
      <c r="O14" s="92">
        <v>76703058</v>
      </c>
    </row>
    <row r="15" spans="1:15" ht="12" customHeight="1">
      <c r="A15" s="80" t="s">
        <v>110</v>
      </c>
      <c r="B15" s="92">
        <v>2190</v>
      </c>
      <c r="C15" s="92">
        <v>333740837</v>
      </c>
      <c r="D15" s="92">
        <v>114122</v>
      </c>
      <c r="E15" s="92">
        <v>125687861</v>
      </c>
      <c r="F15" s="92">
        <v>48802</v>
      </c>
      <c r="G15" s="92">
        <v>61464590</v>
      </c>
      <c r="H15" s="92">
        <v>22302</v>
      </c>
      <c r="I15" s="92">
        <v>17388315</v>
      </c>
      <c r="J15" s="92">
        <v>11873</v>
      </c>
      <c r="K15" s="92">
        <v>6390875</v>
      </c>
      <c r="L15" s="92">
        <v>7803</v>
      </c>
      <c r="M15" s="92">
        <v>3924190</v>
      </c>
      <c r="N15" s="92">
        <v>23342</v>
      </c>
      <c r="O15" s="92">
        <v>36519891</v>
      </c>
    </row>
    <row r="16" spans="1:15" ht="12" customHeight="1">
      <c r="A16" s="80" t="s">
        <v>111</v>
      </c>
      <c r="B16" s="92">
        <v>144</v>
      </c>
      <c r="C16" s="92">
        <v>253327</v>
      </c>
      <c r="D16" s="92">
        <v>96259</v>
      </c>
      <c r="E16" s="92">
        <v>114807914</v>
      </c>
      <c r="F16" s="92">
        <v>27741</v>
      </c>
      <c r="G16" s="92">
        <v>22758867</v>
      </c>
      <c r="H16" s="92">
        <v>29403</v>
      </c>
      <c r="I16" s="92">
        <v>41282684</v>
      </c>
      <c r="J16" s="92">
        <v>7548</v>
      </c>
      <c r="K16" s="92">
        <v>13550550</v>
      </c>
      <c r="L16" s="92">
        <v>7144</v>
      </c>
      <c r="M16" s="92">
        <v>2975753</v>
      </c>
      <c r="N16" s="92">
        <v>24423</v>
      </c>
      <c r="O16" s="92">
        <v>34240060</v>
      </c>
    </row>
    <row r="17" spans="1:15" ht="12" customHeight="1">
      <c r="A17" s="80" t="s">
        <v>112</v>
      </c>
      <c r="B17" s="92">
        <v>951</v>
      </c>
      <c r="C17" s="92">
        <v>38370998</v>
      </c>
      <c r="D17" s="92">
        <v>94314</v>
      </c>
      <c r="E17" s="92">
        <v>183750294</v>
      </c>
      <c r="F17" s="92">
        <v>19988</v>
      </c>
      <c r="G17" s="92">
        <v>26059129</v>
      </c>
      <c r="H17" s="92">
        <v>10855</v>
      </c>
      <c r="I17" s="92">
        <v>20406917</v>
      </c>
      <c r="J17" s="92">
        <v>3704</v>
      </c>
      <c r="K17" s="92">
        <v>7267660</v>
      </c>
      <c r="L17" s="92">
        <v>1079</v>
      </c>
      <c r="M17" s="92">
        <v>423109</v>
      </c>
      <c r="N17" s="92">
        <v>58688</v>
      </c>
      <c r="O17" s="92">
        <v>129593479</v>
      </c>
    </row>
    <row r="18" spans="1:15" ht="12" customHeight="1">
      <c r="A18" s="80" t="s">
        <v>113</v>
      </c>
      <c r="B18" s="92">
        <v>256</v>
      </c>
      <c r="C18" s="92">
        <v>426809</v>
      </c>
      <c r="D18" s="92">
        <v>92368</v>
      </c>
      <c r="E18" s="92">
        <v>114991746</v>
      </c>
      <c r="F18" s="92">
        <v>17880</v>
      </c>
      <c r="G18" s="92">
        <v>17731784</v>
      </c>
      <c r="H18" s="92">
        <v>20347</v>
      </c>
      <c r="I18" s="92">
        <v>20630516</v>
      </c>
      <c r="J18" s="92">
        <v>10012</v>
      </c>
      <c r="K18" s="92">
        <v>14695753</v>
      </c>
      <c r="L18" s="92">
        <v>5307</v>
      </c>
      <c r="M18" s="92">
        <v>2590570</v>
      </c>
      <c r="N18" s="92">
        <v>38822</v>
      </c>
      <c r="O18" s="92">
        <v>59343123</v>
      </c>
    </row>
    <row r="19" spans="1:15" ht="12" customHeight="1">
      <c r="A19" s="80" t="s">
        <v>114</v>
      </c>
      <c r="B19" s="92">
        <v>257</v>
      </c>
      <c r="C19" s="92">
        <v>564534</v>
      </c>
      <c r="D19" s="92">
        <v>131825</v>
      </c>
      <c r="E19" s="92">
        <v>103988828</v>
      </c>
      <c r="F19" s="92">
        <v>31693</v>
      </c>
      <c r="G19" s="92">
        <v>21565190</v>
      </c>
      <c r="H19" s="92">
        <v>15538</v>
      </c>
      <c r="I19" s="92">
        <v>14082718</v>
      </c>
      <c r="J19" s="92">
        <v>4651</v>
      </c>
      <c r="K19" s="92">
        <v>6444559</v>
      </c>
      <c r="L19" s="92">
        <v>1380</v>
      </c>
      <c r="M19" s="92">
        <v>979418</v>
      </c>
      <c r="N19" s="92">
        <v>78563</v>
      </c>
      <c r="O19" s="92">
        <v>60916943</v>
      </c>
    </row>
    <row r="20" spans="1:15" ht="12" customHeight="1">
      <c r="A20" s="80" t="s">
        <v>115</v>
      </c>
      <c r="B20" s="92">
        <v>280</v>
      </c>
      <c r="C20" s="92">
        <v>1104304</v>
      </c>
      <c r="D20" s="92">
        <v>181255</v>
      </c>
      <c r="E20" s="92">
        <v>193629572</v>
      </c>
      <c r="F20" s="92">
        <v>48472</v>
      </c>
      <c r="G20" s="92">
        <v>34859957</v>
      </c>
      <c r="H20" s="92">
        <v>29364</v>
      </c>
      <c r="I20" s="92">
        <v>26622989</v>
      </c>
      <c r="J20" s="92">
        <v>7990</v>
      </c>
      <c r="K20" s="92">
        <v>12556153</v>
      </c>
      <c r="L20" s="92">
        <v>4348</v>
      </c>
      <c r="M20" s="92">
        <v>1803640</v>
      </c>
      <c r="N20" s="92">
        <v>91081</v>
      </c>
      <c r="O20" s="92">
        <v>117786833</v>
      </c>
    </row>
    <row r="21" spans="1:15" ht="12" customHeight="1">
      <c r="A21" s="80" t="s">
        <v>116</v>
      </c>
      <c r="B21" s="92">
        <v>1586</v>
      </c>
      <c r="C21" s="92">
        <v>346081919</v>
      </c>
      <c r="D21" s="92">
        <v>79722</v>
      </c>
      <c r="E21" s="92">
        <v>89714244</v>
      </c>
      <c r="F21" s="92">
        <v>27051</v>
      </c>
      <c r="G21" s="92">
        <v>16489096</v>
      </c>
      <c r="H21" s="92">
        <v>15868</v>
      </c>
      <c r="I21" s="92">
        <v>20484034</v>
      </c>
      <c r="J21" s="92">
        <v>8724</v>
      </c>
      <c r="K21" s="92">
        <v>9685153</v>
      </c>
      <c r="L21" s="92">
        <v>2549</v>
      </c>
      <c r="M21" s="92">
        <v>1439613</v>
      </c>
      <c r="N21" s="92">
        <v>25530</v>
      </c>
      <c r="O21" s="92">
        <v>41616348</v>
      </c>
    </row>
    <row r="22" spans="1:15" ht="12" customHeight="1">
      <c r="A22" s="80" t="s">
        <v>117</v>
      </c>
      <c r="B22" s="92">
        <v>271</v>
      </c>
      <c r="C22" s="92">
        <v>401107</v>
      </c>
      <c r="D22" s="92">
        <v>87730</v>
      </c>
      <c r="E22" s="92">
        <v>148352623</v>
      </c>
      <c r="F22" s="92">
        <v>28928</v>
      </c>
      <c r="G22" s="92">
        <v>19652176</v>
      </c>
      <c r="H22" s="92">
        <v>11595</v>
      </c>
      <c r="I22" s="92">
        <v>18982279</v>
      </c>
      <c r="J22" s="92">
        <v>3823</v>
      </c>
      <c r="K22" s="92">
        <v>5426439</v>
      </c>
      <c r="L22" s="92">
        <v>1386</v>
      </c>
      <c r="M22" s="92">
        <v>14095560</v>
      </c>
      <c r="N22" s="92">
        <v>41998</v>
      </c>
      <c r="O22" s="92">
        <v>90196169</v>
      </c>
    </row>
    <row r="23" spans="1:15" ht="12" customHeight="1">
      <c r="A23" s="80" t="s">
        <v>118</v>
      </c>
      <c r="B23" s="92">
        <v>917</v>
      </c>
      <c r="C23" s="92">
        <v>1831364</v>
      </c>
      <c r="D23" s="92">
        <v>22177</v>
      </c>
      <c r="E23" s="92">
        <v>56392126</v>
      </c>
      <c r="F23" s="92">
        <v>4938</v>
      </c>
      <c r="G23" s="92">
        <v>6484786</v>
      </c>
      <c r="H23" s="92">
        <v>2627</v>
      </c>
      <c r="I23" s="92">
        <v>6478960</v>
      </c>
      <c r="J23" s="92">
        <v>1928</v>
      </c>
      <c r="K23" s="92">
        <v>3917293</v>
      </c>
      <c r="L23" s="92">
        <v>301</v>
      </c>
      <c r="M23" s="92">
        <v>124185</v>
      </c>
      <c r="N23" s="92">
        <v>12383</v>
      </c>
      <c r="O23" s="92">
        <v>39386902</v>
      </c>
    </row>
    <row r="24" spans="1:15" ht="12" customHeight="1">
      <c r="A24" s="80" t="s">
        <v>119</v>
      </c>
      <c r="B24" s="92">
        <v>832</v>
      </c>
      <c r="C24" s="92">
        <v>4057100</v>
      </c>
      <c r="D24" s="92">
        <v>38257</v>
      </c>
      <c r="E24" s="92">
        <v>176827931</v>
      </c>
      <c r="F24" s="92">
        <v>8607</v>
      </c>
      <c r="G24" s="92">
        <v>7789846</v>
      </c>
      <c r="H24" s="92">
        <v>3590</v>
      </c>
      <c r="I24" s="92">
        <v>5976736</v>
      </c>
      <c r="J24" s="92">
        <v>2012</v>
      </c>
      <c r="K24" s="92">
        <v>3308374</v>
      </c>
      <c r="L24" s="92">
        <v>546</v>
      </c>
      <c r="M24" s="92">
        <v>1696632</v>
      </c>
      <c r="N24" s="92">
        <v>23502</v>
      </c>
      <c r="O24" s="92">
        <v>158056343</v>
      </c>
    </row>
    <row r="25" spans="1:15" ht="12" customHeight="1">
      <c r="A25" s="80" t="s">
        <v>120</v>
      </c>
      <c r="B25" s="92">
        <v>226</v>
      </c>
      <c r="C25" s="92">
        <v>995648</v>
      </c>
      <c r="D25" s="92">
        <v>25330</v>
      </c>
      <c r="E25" s="92">
        <v>21454950</v>
      </c>
      <c r="F25" s="92">
        <v>2068</v>
      </c>
      <c r="G25" s="92">
        <v>962005</v>
      </c>
      <c r="H25" s="92">
        <v>11438</v>
      </c>
      <c r="I25" s="92">
        <v>7889550</v>
      </c>
      <c r="J25" s="92">
        <v>639</v>
      </c>
      <c r="K25" s="92">
        <v>334905</v>
      </c>
      <c r="L25" s="92">
        <v>1925</v>
      </c>
      <c r="M25" s="92">
        <v>164823</v>
      </c>
      <c r="N25" s="92">
        <v>9260</v>
      </c>
      <c r="O25" s="92">
        <v>12103667</v>
      </c>
    </row>
    <row r="26" spans="1:15" ht="12" customHeight="1">
      <c r="A26" s="80" t="s">
        <v>121</v>
      </c>
      <c r="B26" s="92">
        <v>284</v>
      </c>
      <c r="C26" s="92">
        <v>267588</v>
      </c>
      <c r="D26" s="92">
        <v>37528</v>
      </c>
      <c r="E26" s="92">
        <v>12728572</v>
      </c>
      <c r="F26" s="92">
        <v>17491</v>
      </c>
      <c r="G26" s="92">
        <v>1343069</v>
      </c>
      <c r="H26" s="92">
        <v>2606</v>
      </c>
      <c r="I26" s="92">
        <v>520196</v>
      </c>
      <c r="J26" s="92">
        <v>630</v>
      </c>
      <c r="K26" s="92">
        <v>71410</v>
      </c>
      <c r="L26" s="92">
        <v>534</v>
      </c>
      <c r="M26" s="92">
        <v>182795</v>
      </c>
      <c r="N26" s="92">
        <v>16267</v>
      </c>
      <c r="O26" s="92">
        <v>10611102</v>
      </c>
    </row>
    <row r="27" spans="1:15" ht="12" customHeight="1">
      <c r="A27" s="80" t="s">
        <v>122</v>
      </c>
      <c r="B27" s="92">
        <v>77</v>
      </c>
      <c r="C27" s="92">
        <v>223671</v>
      </c>
      <c r="D27" s="92">
        <v>33756</v>
      </c>
      <c r="E27" s="92">
        <v>16594564</v>
      </c>
      <c r="F27" s="92">
        <v>11270</v>
      </c>
      <c r="G27" s="92">
        <v>12726653</v>
      </c>
      <c r="H27" s="92">
        <v>5929</v>
      </c>
      <c r="I27" s="92">
        <v>769322</v>
      </c>
      <c r="J27" s="92">
        <v>1575</v>
      </c>
      <c r="K27" s="92">
        <v>623590</v>
      </c>
      <c r="L27" s="92">
        <v>163</v>
      </c>
      <c r="M27" s="92">
        <v>43186</v>
      </c>
      <c r="N27" s="92">
        <v>14819</v>
      </c>
      <c r="O27" s="92">
        <v>2431813</v>
      </c>
    </row>
    <row r="28" spans="1:15" ht="12" customHeight="1">
      <c r="A28" s="80" t="s">
        <v>123</v>
      </c>
      <c r="B28" s="92">
        <v>56</v>
      </c>
      <c r="C28" s="92">
        <v>75486</v>
      </c>
      <c r="D28" s="92">
        <v>49093</v>
      </c>
      <c r="E28" s="92">
        <v>5569726</v>
      </c>
      <c r="F28" s="92">
        <v>35931</v>
      </c>
      <c r="G28" s="92">
        <v>2632960</v>
      </c>
      <c r="H28" s="92">
        <v>4407</v>
      </c>
      <c r="I28" s="92">
        <v>659751</v>
      </c>
      <c r="J28" s="92">
        <v>3263</v>
      </c>
      <c r="K28" s="92">
        <v>458285</v>
      </c>
      <c r="L28" s="92">
        <v>1473</v>
      </c>
      <c r="M28" s="92">
        <v>322623</v>
      </c>
      <c r="N28" s="92">
        <v>4019</v>
      </c>
      <c r="O28" s="92">
        <v>1496107</v>
      </c>
    </row>
    <row r="29" spans="1:15" ht="12" customHeight="1">
      <c r="A29" s="80" t="s">
        <v>124</v>
      </c>
      <c r="B29" s="92">
        <v>1</v>
      </c>
      <c r="C29" s="92">
        <v>115</v>
      </c>
      <c r="D29" s="92">
        <v>14973</v>
      </c>
      <c r="E29" s="92">
        <v>4907869</v>
      </c>
      <c r="F29" s="92">
        <v>4858</v>
      </c>
      <c r="G29" s="92">
        <v>526209</v>
      </c>
      <c r="H29" s="92">
        <v>2417</v>
      </c>
      <c r="I29" s="92">
        <v>711303</v>
      </c>
      <c r="J29" s="92">
        <v>1052</v>
      </c>
      <c r="K29" s="92">
        <v>288674</v>
      </c>
      <c r="L29" s="92">
        <v>1192</v>
      </c>
      <c r="M29" s="92">
        <v>693336</v>
      </c>
      <c r="N29" s="92">
        <v>5454</v>
      </c>
      <c r="O29" s="92">
        <v>2688347</v>
      </c>
    </row>
    <row r="30" spans="1:15" ht="12" customHeight="1">
      <c r="A30" s="80" t="s">
        <v>125</v>
      </c>
      <c r="B30" s="92">
        <v>29</v>
      </c>
      <c r="C30" s="92">
        <v>168384</v>
      </c>
      <c r="D30" s="92">
        <v>34375</v>
      </c>
      <c r="E30" s="92">
        <v>16752573</v>
      </c>
      <c r="F30" s="92">
        <v>16158</v>
      </c>
      <c r="G30" s="92">
        <v>1787657</v>
      </c>
      <c r="H30" s="92">
        <v>4757</v>
      </c>
      <c r="I30" s="92">
        <v>848866</v>
      </c>
      <c r="J30" s="92">
        <v>2243</v>
      </c>
      <c r="K30" s="92">
        <v>815450</v>
      </c>
      <c r="L30" s="92">
        <v>547</v>
      </c>
      <c r="M30" s="92">
        <v>634698</v>
      </c>
      <c r="N30" s="92">
        <v>10670</v>
      </c>
      <c r="O30" s="92">
        <v>12665902</v>
      </c>
    </row>
    <row r="31" spans="1:15" s="9" customFormat="1" ht="12" customHeight="1">
      <c r="A31" s="77" t="s">
        <v>126</v>
      </c>
      <c r="B31" s="91">
        <v>0</v>
      </c>
      <c r="C31" s="91">
        <v>0</v>
      </c>
      <c r="D31" s="91">
        <v>125674</v>
      </c>
      <c r="E31" s="91">
        <v>38078080</v>
      </c>
      <c r="F31" s="91">
        <v>67066</v>
      </c>
      <c r="G31" s="91">
        <v>23204992</v>
      </c>
      <c r="H31" s="91">
        <v>8623</v>
      </c>
      <c r="I31" s="91">
        <v>772699</v>
      </c>
      <c r="J31" s="91">
        <v>5777</v>
      </c>
      <c r="K31" s="91">
        <v>422018</v>
      </c>
      <c r="L31" s="91">
        <v>5024</v>
      </c>
      <c r="M31" s="91">
        <v>1614040</v>
      </c>
      <c r="N31" s="91">
        <v>39184</v>
      </c>
      <c r="O31" s="91">
        <v>12064331</v>
      </c>
    </row>
    <row r="32" spans="1:15" s="9" customFormat="1" ht="12" customHeight="1">
      <c r="A32" s="77" t="s">
        <v>127</v>
      </c>
      <c r="B32" s="91">
        <v>46</v>
      </c>
      <c r="C32" s="91">
        <v>70628</v>
      </c>
      <c r="D32" s="91">
        <v>49328</v>
      </c>
      <c r="E32" s="91">
        <v>16375699</v>
      </c>
      <c r="F32" s="91">
        <v>25816</v>
      </c>
      <c r="G32" s="91">
        <v>12659541</v>
      </c>
      <c r="H32" s="91">
        <v>4603</v>
      </c>
      <c r="I32" s="91">
        <v>734020</v>
      </c>
      <c r="J32" s="91">
        <v>1088</v>
      </c>
      <c r="K32" s="91">
        <v>243481</v>
      </c>
      <c r="L32" s="91">
        <v>764</v>
      </c>
      <c r="M32" s="91">
        <v>1451227</v>
      </c>
      <c r="N32" s="91">
        <v>17057</v>
      </c>
      <c r="O32" s="91">
        <v>1287430</v>
      </c>
    </row>
    <row r="33" spans="1:15" s="9" customFormat="1" ht="12" customHeight="1">
      <c r="A33" s="77" t="s">
        <v>86</v>
      </c>
      <c r="B33" s="91">
        <v>981</v>
      </c>
      <c r="C33" s="91">
        <v>250816</v>
      </c>
      <c r="D33" s="91">
        <v>11932</v>
      </c>
      <c r="E33" s="91">
        <v>23621786</v>
      </c>
      <c r="F33" s="91">
        <v>700</v>
      </c>
      <c r="G33" s="91">
        <v>400591</v>
      </c>
      <c r="H33" s="91">
        <v>3357</v>
      </c>
      <c r="I33" s="91">
        <v>916516</v>
      </c>
      <c r="J33" s="91">
        <v>848</v>
      </c>
      <c r="K33" s="91">
        <v>365480</v>
      </c>
      <c r="L33" s="91">
        <v>68</v>
      </c>
      <c r="M33" s="91">
        <v>27338</v>
      </c>
      <c r="N33" s="91">
        <v>6959</v>
      </c>
      <c r="O33" s="91">
        <v>21911861</v>
      </c>
    </row>
    <row r="34" spans="1:15" ht="12" customHeight="1">
      <c r="A34" s="80" t="s">
        <v>128</v>
      </c>
      <c r="B34" s="92">
        <v>435</v>
      </c>
      <c r="C34" s="92">
        <v>135986</v>
      </c>
      <c r="D34" s="92">
        <v>11717</v>
      </c>
      <c r="E34" s="92">
        <v>23581297</v>
      </c>
      <c r="F34" s="92">
        <v>662</v>
      </c>
      <c r="G34" s="92">
        <v>395123</v>
      </c>
      <c r="H34" s="92">
        <v>3206</v>
      </c>
      <c r="I34" s="92">
        <v>887102</v>
      </c>
      <c r="J34" s="92">
        <v>830</v>
      </c>
      <c r="K34" s="92">
        <v>362234</v>
      </c>
      <c r="L34" s="92">
        <v>68</v>
      </c>
      <c r="M34" s="92">
        <v>27338</v>
      </c>
      <c r="N34" s="92">
        <v>6951</v>
      </c>
      <c r="O34" s="92">
        <v>21909500</v>
      </c>
    </row>
    <row r="35" spans="1:15" ht="12" customHeight="1">
      <c r="A35" s="80" t="s">
        <v>129</v>
      </c>
      <c r="B35" s="92">
        <v>546</v>
      </c>
      <c r="C35" s="92">
        <v>114830</v>
      </c>
      <c r="D35" s="92">
        <v>215</v>
      </c>
      <c r="E35" s="92">
        <v>40489</v>
      </c>
      <c r="F35" s="92">
        <v>38</v>
      </c>
      <c r="G35" s="92">
        <v>5468</v>
      </c>
      <c r="H35" s="92">
        <v>151</v>
      </c>
      <c r="I35" s="92">
        <v>29414</v>
      </c>
      <c r="J35" s="92">
        <v>18</v>
      </c>
      <c r="K35" s="92">
        <v>3246</v>
      </c>
      <c r="L35" s="92">
        <v>0</v>
      </c>
      <c r="M35" s="92">
        <v>0</v>
      </c>
      <c r="N35" s="92">
        <v>8</v>
      </c>
      <c r="O35" s="92">
        <v>2361</v>
      </c>
    </row>
    <row r="36" spans="1:15" ht="12" customHeight="1">
      <c r="A36" s="103" t="s">
        <v>89</v>
      </c>
      <c r="B36" s="103"/>
      <c r="C36" s="103"/>
      <c r="D36" s="103"/>
      <c r="E36" s="103"/>
      <c r="F36" s="103"/>
      <c r="G36" s="103"/>
      <c r="H36" s="103"/>
      <c r="I36" s="103"/>
      <c r="J36" s="103"/>
      <c r="K36" s="103"/>
      <c r="L36" s="103"/>
      <c r="M36" s="103"/>
      <c r="N36" s="103"/>
      <c r="O36" s="103"/>
    </row>
    <row r="37" spans="1:15" ht="12">
      <c r="A37" s="28" t="s">
        <v>59</v>
      </c>
      <c r="B37" s="29"/>
      <c r="C37" s="29"/>
      <c r="D37" s="29"/>
      <c r="E37" s="29"/>
      <c r="F37" s="29"/>
      <c r="G37" s="29"/>
      <c r="H37" s="29"/>
      <c r="I37" s="29"/>
      <c r="J37" s="29"/>
      <c r="K37" s="29"/>
      <c r="L37" s="29"/>
      <c r="M37" s="29"/>
      <c r="N37" s="29"/>
      <c r="O37" s="29"/>
    </row>
    <row r="38" spans="1:15" ht="12">
      <c r="A38" s="64"/>
      <c r="B38" s="29"/>
      <c r="C38" s="29"/>
      <c r="D38" s="29"/>
      <c r="E38" s="29"/>
      <c r="F38" s="29"/>
      <c r="G38" s="29"/>
      <c r="H38" s="29"/>
      <c r="I38" s="29"/>
      <c r="J38" s="29"/>
      <c r="K38" s="29"/>
      <c r="L38" s="29"/>
      <c r="M38" s="29"/>
      <c r="N38" s="29"/>
      <c r="O38" s="29"/>
    </row>
    <row r="39" spans="1:15" ht="12">
      <c r="A39" s="64"/>
      <c r="B39" s="29"/>
      <c r="C39" s="29"/>
      <c r="D39" s="29"/>
      <c r="E39" s="29"/>
      <c r="F39" s="29"/>
      <c r="G39" s="29"/>
      <c r="H39" s="29"/>
      <c r="I39" s="29"/>
      <c r="J39" s="29"/>
      <c r="K39" s="29"/>
      <c r="L39" s="29"/>
      <c r="M39" s="29"/>
      <c r="N39" s="29"/>
      <c r="O39" s="29"/>
    </row>
    <row r="40" spans="1:15" ht="12">
      <c r="A40" s="64"/>
      <c r="B40" s="29"/>
      <c r="C40" s="29"/>
      <c r="D40" s="29"/>
      <c r="E40" s="29"/>
      <c r="F40" s="29"/>
      <c r="G40" s="29"/>
      <c r="H40" s="29"/>
      <c r="I40" s="29"/>
      <c r="J40" s="29"/>
      <c r="K40" s="29"/>
      <c r="L40" s="29"/>
      <c r="M40" s="29"/>
      <c r="N40" s="29"/>
      <c r="O40" s="29"/>
    </row>
    <row r="41" spans="1:15" ht="12">
      <c r="A41" s="64"/>
      <c r="B41" s="29"/>
      <c r="C41" s="29"/>
      <c r="D41" s="29"/>
      <c r="E41" s="29"/>
      <c r="F41" s="29"/>
      <c r="G41" s="29"/>
      <c r="H41" s="29"/>
      <c r="I41" s="29"/>
      <c r="J41" s="29"/>
      <c r="K41" s="29"/>
      <c r="L41" s="29"/>
      <c r="M41" s="29"/>
      <c r="N41" s="29"/>
      <c r="O41" s="29"/>
    </row>
    <row r="42" spans="1:15" ht="12">
      <c r="A42" s="64"/>
      <c r="H42" s="29"/>
      <c r="I42" s="29"/>
      <c r="J42" s="29"/>
      <c r="K42" s="29"/>
      <c r="L42" s="29"/>
      <c r="M42" s="29"/>
      <c r="N42" s="29"/>
      <c r="O42" s="29"/>
    </row>
    <row r="43" spans="1:15" ht="12">
      <c r="A43" s="64"/>
      <c r="H43" s="29"/>
      <c r="I43" s="29"/>
      <c r="J43" s="29"/>
      <c r="K43" s="29"/>
      <c r="L43" s="29"/>
      <c r="M43" s="29"/>
      <c r="N43" s="29"/>
      <c r="O43" s="29"/>
    </row>
    <row r="44" spans="1:15" ht="12">
      <c r="A44" s="64"/>
      <c r="H44" s="29"/>
      <c r="I44" s="29"/>
      <c r="J44" s="29"/>
      <c r="K44" s="29"/>
      <c r="L44" s="29"/>
      <c r="M44" s="29"/>
      <c r="N44" s="29"/>
      <c r="O44" s="29"/>
    </row>
    <row r="45" spans="1:15" ht="12">
      <c r="A45" s="64"/>
      <c r="H45" s="29"/>
      <c r="I45" s="29"/>
      <c r="J45" s="29"/>
      <c r="K45" s="29"/>
      <c r="L45" s="29"/>
      <c r="M45" s="29"/>
      <c r="N45" s="29"/>
      <c r="O45" s="29"/>
    </row>
  </sheetData>
  <sheetProtection/>
  <mergeCells count="11">
    <mergeCell ref="F4:G4"/>
    <mergeCell ref="H4:I4"/>
    <mergeCell ref="J4:K4"/>
    <mergeCell ref="L4:M4"/>
    <mergeCell ref="N4:O4"/>
    <mergeCell ref="A36:O36"/>
    <mergeCell ref="A1:O1"/>
    <mergeCell ref="A3:A6"/>
    <mergeCell ref="B3:C4"/>
    <mergeCell ref="D3:O3"/>
    <mergeCell ref="D4:E4"/>
  </mergeCells>
  <printOptions/>
  <pageMargins left="0.7500000000000001" right="0.7500000000000001" top="1" bottom="1" header="0.5" footer="0.5"/>
  <pageSetup fitToHeight="0" fitToWidth="0" orientation="landscape" paperSize="9"/>
</worksheet>
</file>

<file path=xl/worksheets/sheet3.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94</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10267</v>
      </c>
      <c r="C7" s="42">
        <v>16902919</v>
      </c>
      <c r="D7" s="42">
        <v>1258113</v>
      </c>
      <c r="E7" s="42">
        <v>757769997</v>
      </c>
      <c r="F7" s="42">
        <v>552638</v>
      </c>
      <c r="G7" s="42">
        <v>255047779</v>
      </c>
      <c r="H7" s="43">
        <v>1518030861052</v>
      </c>
      <c r="I7" s="42">
        <v>17422</v>
      </c>
      <c r="J7" s="42">
        <v>8362830</v>
      </c>
      <c r="K7" s="43">
        <v>43441884347</v>
      </c>
      <c r="L7" s="42">
        <v>390894</v>
      </c>
      <c r="M7" s="42">
        <v>265915237</v>
      </c>
      <c r="N7" s="42">
        <v>178094</v>
      </c>
      <c r="O7" s="42">
        <v>120273728</v>
      </c>
      <c r="P7" s="42">
        <v>2410</v>
      </c>
      <c r="Q7" s="42">
        <v>836759</v>
      </c>
      <c r="R7" s="44">
        <v>116655</v>
      </c>
      <c r="S7" s="45">
        <v>107333665</v>
      </c>
    </row>
    <row r="8" spans="1:19" s="9" customFormat="1" ht="12" customHeight="1">
      <c r="A8" s="46" t="s">
        <v>65</v>
      </c>
      <c r="B8" s="47">
        <v>1442</v>
      </c>
      <c r="C8" s="47">
        <v>1575189</v>
      </c>
      <c r="D8" s="47">
        <v>190183</v>
      </c>
      <c r="E8" s="47">
        <v>101389738</v>
      </c>
      <c r="F8" s="47">
        <v>84994</v>
      </c>
      <c r="G8" s="47">
        <v>50751668</v>
      </c>
      <c r="H8" s="48">
        <v>273119491631</v>
      </c>
      <c r="I8" s="47">
        <v>2085</v>
      </c>
      <c r="J8" s="47">
        <v>613007</v>
      </c>
      <c r="K8" s="48">
        <v>6575972559</v>
      </c>
      <c r="L8" s="47">
        <v>57323</v>
      </c>
      <c r="M8" s="47">
        <v>33162738</v>
      </c>
      <c r="N8" s="47">
        <v>24878</v>
      </c>
      <c r="O8" s="47">
        <v>6318487</v>
      </c>
      <c r="P8" s="47">
        <v>153</v>
      </c>
      <c r="Q8" s="47">
        <v>51157</v>
      </c>
      <c r="R8" s="49">
        <v>20750</v>
      </c>
      <c r="S8" s="50">
        <v>10492681</v>
      </c>
    </row>
    <row r="9" spans="1:47" ht="12" customHeight="1">
      <c r="A9" s="51" t="s">
        <v>66</v>
      </c>
      <c r="B9" s="47">
        <v>0</v>
      </c>
      <c r="C9" s="47">
        <v>0</v>
      </c>
      <c r="D9" s="47">
        <v>84069</v>
      </c>
      <c r="E9" s="47">
        <v>11575399</v>
      </c>
      <c r="F9" s="47">
        <v>39716</v>
      </c>
      <c r="G9" s="47">
        <v>4752215</v>
      </c>
      <c r="H9" s="48">
        <v>293161101380</v>
      </c>
      <c r="I9" s="47">
        <v>1296</v>
      </c>
      <c r="J9" s="47">
        <v>90656</v>
      </c>
      <c r="K9" s="48">
        <v>13240540699</v>
      </c>
      <c r="L9" s="47">
        <v>20549</v>
      </c>
      <c r="M9" s="47">
        <v>3794983</v>
      </c>
      <c r="N9" s="47">
        <v>11512</v>
      </c>
      <c r="O9" s="47">
        <v>1200395</v>
      </c>
      <c r="P9" s="47">
        <v>11</v>
      </c>
      <c r="Q9" s="47">
        <v>74</v>
      </c>
      <c r="R9" s="49">
        <v>10985</v>
      </c>
      <c r="S9" s="50">
        <v>1737076</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67</v>
      </c>
      <c r="B10" s="47">
        <v>1546</v>
      </c>
      <c r="C10" s="47">
        <v>4180749</v>
      </c>
      <c r="D10" s="47">
        <v>128287</v>
      </c>
      <c r="E10" s="47">
        <v>64820552</v>
      </c>
      <c r="F10" s="47">
        <v>64018</v>
      </c>
      <c r="G10" s="47">
        <v>31446960</v>
      </c>
      <c r="H10" s="48">
        <v>191282699840</v>
      </c>
      <c r="I10" s="47">
        <v>1134</v>
      </c>
      <c r="J10" s="47">
        <v>344590</v>
      </c>
      <c r="K10" s="48">
        <v>2820943260</v>
      </c>
      <c r="L10" s="47">
        <v>35920</v>
      </c>
      <c r="M10" s="47">
        <v>19201229</v>
      </c>
      <c r="N10" s="47">
        <v>16899</v>
      </c>
      <c r="O10" s="47">
        <v>6710956</v>
      </c>
      <c r="P10" s="47">
        <v>140</v>
      </c>
      <c r="Q10" s="47">
        <v>65675</v>
      </c>
      <c r="R10" s="49">
        <v>10176</v>
      </c>
      <c r="S10" s="50">
        <v>7051141</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68</v>
      </c>
      <c r="B11" s="47">
        <v>679</v>
      </c>
      <c r="C11" s="47">
        <v>533148</v>
      </c>
      <c r="D11" s="47">
        <v>128444</v>
      </c>
      <c r="E11" s="47">
        <v>45958467</v>
      </c>
      <c r="F11" s="47">
        <v>70292</v>
      </c>
      <c r="G11" s="47">
        <v>18635168</v>
      </c>
      <c r="H11" s="48">
        <v>195827087401</v>
      </c>
      <c r="I11" s="47">
        <v>1425</v>
      </c>
      <c r="J11" s="47">
        <v>397995</v>
      </c>
      <c r="K11" s="48">
        <v>3179354230</v>
      </c>
      <c r="L11" s="47">
        <v>28665</v>
      </c>
      <c r="M11" s="47">
        <v>14818468</v>
      </c>
      <c r="N11" s="47">
        <v>16701</v>
      </c>
      <c r="O11" s="47">
        <v>7334601</v>
      </c>
      <c r="P11" s="47">
        <v>157</v>
      </c>
      <c r="Q11" s="47">
        <v>23375</v>
      </c>
      <c r="R11" s="49">
        <v>11204</v>
      </c>
      <c r="S11" s="50">
        <v>4748861</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69</v>
      </c>
      <c r="B12" s="47">
        <v>817</v>
      </c>
      <c r="C12" s="47">
        <v>2523860</v>
      </c>
      <c r="D12" s="47">
        <v>126567</v>
      </c>
      <c r="E12" s="47">
        <v>71470304</v>
      </c>
      <c r="F12" s="47">
        <v>55864</v>
      </c>
      <c r="G12" s="47">
        <v>26516139</v>
      </c>
      <c r="H12" s="48">
        <v>124997372811</v>
      </c>
      <c r="I12" s="47">
        <v>2021</v>
      </c>
      <c r="J12" s="47">
        <v>942650</v>
      </c>
      <c r="K12" s="48">
        <v>2549252864</v>
      </c>
      <c r="L12" s="47">
        <v>42347</v>
      </c>
      <c r="M12" s="47">
        <v>22597963</v>
      </c>
      <c r="N12" s="47">
        <v>17158</v>
      </c>
      <c r="O12" s="47">
        <v>12810933</v>
      </c>
      <c r="P12" s="47">
        <v>267</v>
      </c>
      <c r="Q12" s="47">
        <v>22779</v>
      </c>
      <c r="R12" s="49">
        <v>8910</v>
      </c>
      <c r="S12" s="50">
        <v>8579839</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51" t="s">
        <v>70</v>
      </c>
      <c r="B13" s="47">
        <v>554</v>
      </c>
      <c r="C13" s="47">
        <v>1944754</v>
      </c>
      <c r="D13" s="47">
        <v>108498</v>
      </c>
      <c r="E13" s="47">
        <v>56468737</v>
      </c>
      <c r="F13" s="47">
        <v>57058</v>
      </c>
      <c r="G13" s="47">
        <v>24753072</v>
      </c>
      <c r="H13" s="48">
        <v>138435023800</v>
      </c>
      <c r="I13" s="47">
        <v>1852</v>
      </c>
      <c r="J13" s="47">
        <v>588717</v>
      </c>
      <c r="K13" s="48">
        <v>4951025068</v>
      </c>
      <c r="L13" s="47">
        <v>27927</v>
      </c>
      <c r="M13" s="47">
        <v>13905476</v>
      </c>
      <c r="N13" s="47">
        <v>13939</v>
      </c>
      <c r="O13" s="47">
        <v>7264558</v>
      </c>
      <c r="P13" s="47">
        <v>37</v>
      </c>
      <c r="Q13" s="47">
        <v>24390</v>
      </c>
      <c r="R13" s="49">
        <v>7685</v>
      </c>
      <c r="S13" s="50">
        <v>9932524</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46" t="s">
        <v>71</v>
      </c>
      <c r="B14" s="47">
        <v>5114</v>
      </c>
      <c r="C14" s="47">
        <v>4577761</v>
      </c>
      <c r="D14" s="47">
        <v>483407</v>
      </c>
      <c r="E14" s="47">
        <v>402514303</v>
      </c>
      <c r="F14" s="47">
        <v>178580</v>
      </c>
      <c r="G14" s="47">
        <v>97632567</v>
      </c>
      <c r="H14" s="48">
        <v>298694478428</v>
      </c>
      <c r="I14" s="47">
        <v>7526</v>
      </c>
      <c r="J14" s="47">
        <v>5367678</v>
      </c>
      <c r="K14" s="48">
        <v>10040145645</v>
      </c>
      <c r="L14" s="47">
        <v>174414</v>
      </c>
      <c r="M14" s="47">
        <v>156848283</v>
      </c>
      <c r="N14" s="47">
        <v>75653</v>
      </c>
      <c r="O14" s="47">
        <v>78135245</v>
      </c>
      <c r="P14" s="47">
        <v>1642</v>
      </c>
      <c r="Q14" s="47">
        <v>649253</v>
      </c>
      <c r="R14" s="49">
        <v>45592</v>
      </c>
      <c r="S14" s="50">
        <v>63881276</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72</v>
      </c>
      <c r="B15" s="52">
        <v>13</v>
      </c>
      <c r="C15" s="52">
        <v>153623</v>
      </c>
      <c r="D15" s="52">
        <v>28244</v>
      </c>
      <c r="E15" s="52">
        <v>19128022</v>
      </c>
      <c r="F15" s="52">
        <v>11634</v>
      </c>
      <c r="G15" s="52">
        <v>4782841</v>
      </c>
      <c r="H15" s="53">
        <v>26868662419</v>
      </c>
      <c r="I15" s="52">
        <v>370</v>
      </c>
      <c r="J15" s="52">
        <v>162513</v>
      </c>
      <c r="K15" s="53">
        <v>577758594</v>
      </c>
      <c r="L15" s="52">
        <v>9795</v>
      </c>
      <c r="M15" s="52">
        <v>8856472</v>
      </c>
      <c r="N15" s="52">
        <v>3900</v>
      </c>
      <c r="O15" s="52">
        <v>3582656</v>
      </c>
      <c r="P15" s="52">
        <v>79</v>
      </c>
      <c r="Q15" s="52">
        <v>39516</v>
      </c>
      <c r="R15" s="54">
        <v>2466</v>
      </c>
      <c r="S15" s="55">
        <v>1704023</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887</v>
      </c>
      <c r="C16" s="52">
        <v>299242</v>
      </c>
      <c r="D16" s="52">
        <v>49921</v>
      </c>
      <c r="E16" s="52">
        <v>42137438</v>
      </c>
      <c r="F16" s="52">
        <v>22237</v>
      </c>
      <c r="G16" s="52">
        <v>12820283</v>
      </c>
      <c r="H16" s="53">
        <v>53061580081</v>
      </c>
      <c r="I16" s="52">
        <v>525</v>
      </c>
      <c r="J16" s="52">
        <v>654531</v>
      </c>
      <c r="K16" s="53">
        <v>940820256</v>
      </c>
      <c r="L16" s="52">
        <v>15885</v>
      </c>
      <c r="M16" s="52">
        <v>16578296</v>
      </c>
      <c r="N16" s="52">
        <v>7143</v>
      </c>
      <c r="O16" s="52">
        <v>6753339</v>
      </c>
      <c r="P16" s="52">
        <v>99</v>
      </c>
      <c r="Q16" s="52">
        <v>43558</v>
      </c>
      <c r="R16" s="54">
        <v>4032</v>
      </c>
      <c r="S16" s="55">
        <v>5287432</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436</v>
      </c>
      <c r="C17" s="52">
        <v>457531</v>
      </c>
      <c r="D17" s="52">
        <v>49116</v>
      </c>
      <c r="E17" s="52">
        <v>44541072</v>
      </c>
      <c r="F17" s="52">
        <v>15233</v>
      </c>
      <c r="G17" s="52">
        <v>11173620</v>
      </c>
      <c r="H17" s="53">
        <v>25278722078</v>
      </c>
      <c r="I17" s="52">
        <v>599</v>
      </c>
      <c r="J17" s="52">
        <v>483542</v>
      </c>
      <c r="K17" s="53">
        <v>1836716885</v>
      </c>
      <c r="L17" s="52">
        <v>21340</v>
      </c>
      <c r="M17" s="52">
        <v>18848337</v>
      </c>
      <c r="N17" s="52">
        <v>7838</v>
      </c>
      <c r="O17" s="52">
        <v>7988496</v>
      </c>
      <c r="P17" s="52">
        <v>56</v>
      </c>
      <c r="Q17" s="52">
        <v>12891</v>
      </c>
      <c r="R17" s="54">
        <v>4050</v>
      </c>
      <c r="S17" s="55">
        <v>6034187</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665</v>
      </c>
      <c r="C18" s="52">
        <v>483857</v>
      </c>
      <c r="D18" s="52">
        <v>81348</v>
      </c>
      <c r="E18" s="52">
        <v>45847715</v>
      </c>
      <c r="F18" s="52">
        <v>29050</v>
      </c>
      <c r="G18" s="52">
        <v>12145614</v>
      </c>
      <c r="H18" s="53">
        <v>43416649298</v>
      </c>
      <c r="I18" s="52">
        <v>1778</v>
      </c>
      <c r="J18" s="52">
        <v>834657</v>
      </c>
      <c r="K18" s="53">
        <v>1898130091</v>
      </c>
      <c r="L18" s="52">
        <v>29442</v>
      </c>
      <c r="M18" s="52">
        <v>16992061</v>
      </c>
      <c r="N18" s="52">
        <v>12958</v>
      </c>
      <c r="O18" s="52">
        <v>9335488</v>
      </c>
      <c r="P18" s="52">
        <v>214</v>
      </c>
      <c r="Q18" s="52">
        <v>32243</v>
      </c>
      <c r="R18" s="54">
        <v>7906</v>
      </c>
      <c r="S18" s="55">
        <v>6507651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562</v>
      </c>
      <c r="C19" s="52">
        <v>726483</v>
      </c>
      <c r="D19" s="52">
        <v>35652</v>
      </c>
      <c r="E19" s="52">
        <v>52092926</v>
      </c>
      <c r="F19" s="52">
        <v>11690</v>
      </c>
      <c r="G19" s="52">
        <v>10112324</v>
      </c>
      <c r="H19" s="53">
        <v>15476055691</v>
      </c>
      <c r="I19" s="52">
        <v>602</v>
      </c>
      <c r="J19" s="52">
        <v>632332</v>
      </c>
      <c r="K19" s="53">
        <v>830049217</v>
      </c>
      <c r="L19" s="52">
        <v>12095</v>
      </c>
      <c r="M19" s="52">
        <v>17787554</v>
      </c>
      <c r="N19" s="52">
        <v>5664</v>
      </c>
      <c r="O19" s="52">
        <v>7886714</v>
      </c>
      <c r="P19" s="52">
        <v>122</v>
      </c>
      <c r="Q19" s="52">
        <v>44232</v>
      </c>
      <c r="R19" s="54">
        <v>5479</v>
      </c>
      <c r="S19" s="55">
        <v>15629771</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428</v>
      </c>
      <c r="C20" s="52">
        <v>784539</v>
      </c>
      <c r="D20" s="52">
        <v>53612</v>
      </c>
      <c r="E20" s="52">
        <v>40085858</v>
      </c>
      <c r="F20" s="52">
        <v>16935</v>
      </c>
      <c r="G20" s="52">
        <v>10042074</v>
      </c>
      <c r="H20" s="53">
        <v>27609255903</v>
      </c>
      <c r="I20" s="52">
        <v>930</v>
      </c>
      <c r="J20" s="52">
        <v>617961</v>
      </c>
      <c r="K20" s="53">
        <v>1003951252</v>
      </c>
      <c r="L20" s="52">
        <v>21799</v>
      </c>
      <c r="M20" s="52">
        <v>16408171</v>
      </c>
      <c r="N20" s="52">
        <v>9044</v>
      </c>
      <c r="O20" s="52">
        <v>8960835</v>
      </c>
      <c r="P20" s="52">
        <v>376</v>
      </c>
      <c r="Q20" s="52">
        <v>110639</v>
      </c>
      <c r="R20" s="54">
        <v>4528</v>
      </c>
      <c r="S20" s="55">
        <v>3946179</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596</v>
      </c>
      <c r="C21" s="52">
        <v>452631</v>
      </c>
      <c r="D21" s="52">
        <v>40628</v>
      </c>
      <c r="E21" s="52">
        <v>36867286</v>
      </c>
      <c r="F21" s="52">
        <v>11730</v>
      </c>
      <c r="G21" s="52">
        <v>8399495</v>
      </c>
      <c r="H21" s="53">
        <v>13555672152</v>
      </c>
      <c r="I21" s="52">
        <v>628</v>
      </c>
      <c r="J21" s="52">
        <v>509999</v>
      </c>
      <c r="K21" s="53">
        <v>514072077</v>
      </c>
      <c r="L21" s="52">
        <v>17444</v>
      </c>
      <c r="M21" s="52">
        <v>13933602</v>
      </c>
      <c r="N21" s="52">
        <v>7120</v>
      </c>
      <c r="O21" s="52">
        <v>8970657</v>
      </c>
      <c r="P21" s="52">
        <v>398</v>
      </c>
      <c r="Q21" s="52">
        <v>250873</v>
      </c>
      <c r="R21" s="54">
        <v>3308</v>
      </c>
      <c r="S21" s="55">
        <v>4802660</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564</v>
      </c>
      <c r="C22" s="52">
        <v>572486</v>
      </c>
      <c r="D22" s="52">
        <v>53099</v>
      </c>
      <c r="E22" s="52">
        <v>58417598</v>
      </c>
      <c r="F22" s="52">
        <v>19302</v>
      </c>
      <c r="G22" s="52">
        <v>12656992</v>
      </c>
      <c r="H22" s="53">
        <v>27138440599</v>
      </c>
      <c r="I22" s="52">
        <v>1000</v>
      </c>
      <c r="J22" s="52">
        <v>807985</v>
      </c>
      <c r="K22" s="53">
        <v>1105710580</v>
      </c>
      <c r="L22" s="52">
        <v>18054</v>
      </c>
      <c r="M22" s="52">
        <v>21642127</v>
      </c>
      <c r="N22" s="52">
        <v>8469</v>
      </c>
      <c r="O22" s="52">
        <v>12686944</v>
      </c>
      <c r="P22" s="52">
        <v>236</v>
      </c>
      <c r="Q22" s="52">
        <v>84605</v>
      </c>
      <c r="R22" s="54">
        <v>6038</v>
      </c>
      <c r="S22" s="55">
        <v>10538945</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141</v>
      </c>
      <c r="C23" s="52">
        <v>416251</v>
      </c>
      <c r="D23" s="52">
        <v>11512</v>
      </c>
      <c r="E23" s="52">
        <v>22654544</v>
      </c>
      <c r="F23" s="52">
        <v>3900</v>
      </c>
      <c r="G23" s="52">
        <v>3749862</v>
      </c>
      <c r="H23" s="53">
        <v>5104653252</v>
      </c>
      <c r="I23" s="52">
        <v>145</v>
      </c>
      <c r="J23" s="52">
        <v>222541</v>
      </c>
      <c r="K23" s="53">
        <v>134858737</v>
      </c>
      <c r="L23" s="52">
        <v>3431</v>
      </c>
      <c r="M23" s="52">
        <v>9358616</v>
      </c>
      <c r="N23" s="52">
        <v>2646</v>
      </c>
      <c r="O23" s="52">
        <v>5276779</v>
      </c>
      <c r="P23" s="52">
        <v>17</v>
      </c>
      <c r="Q23" s="52">
        <v>16996</v>
      </c>
      <c r="R23" s="54">
        <v>1373</v>
      </c>
      <c r="S23" s="55">
        <v>4029750</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42</v>
      </c>
      <c r="C24" s="52">
        <v>70824</v>
      </c>
      <c r="D24" s="52">
        <v>15614</v>
      </c>
      <c r="E24" s="52">
        <v>22375290</v>
      </c>
      <c r="F24" s="52">
        <v>6252</v>
      </c>
      <c r="G24" s="52">
        <v>4776842</v>
      </c>
      <c r="H24" s="53">
        <v>12820523730</v>
      </c>
      <c r="I24" s="52">
        <v>223</v>
      </c>
      <c r="J24" s="52">
        <v>382610</v>
      </c>
      <c r="K24" s="53">
        <v>271141860</v>
      </c>
      <c r="L24" s="52">
        <v>4543</v>
      </c>
      <c r="M24" s="52">
        <v>9062635</v>
      </c>
      <c r="N24" s="52">
        <v>3241</v>
      </c>
      <c r="O24" s="52">
        <v>5347325</v>
      </c>
      <c r="P24" s="52">
        <v>13</v>
      </c>
      <c r="Q24" s="52">
        <v>8622</v>
      </c>
      <c r="R24" s="54">
        <v>1342</v>
      </c>
      <c r="S24" s="55">
        <v>2797257</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686</v>
      </c>
      <c r="C25" s="56">
        <v>94757</v>
      </c>
      <c r="D25" s="52">
        <v>10573</v>
      </c>
      <c r="E25" s="52">
        <v>4226653</v>
      </c>
      <c r="F25" s="52">
        <v>1537</v>
      </c>
      <c r="G25" s="52">
        <v>515587</v>
      </c>
      <c r="H25" s="53">
        <v>1843730052</v>
      </c>
      <c r="I25" s="52">
        <v>132</v>
      </c>
      <c r="J25" s="52">
        <v>24931</v>
      </c>
      <c r="K25" s="53">
        <v>73225248</v>
      </c>
      <c r="L25" s="52">
        <v>6543</v>
      </c>
      <c r="M25" s="52">
        <v>2937477</v>
      </c>
      <c r="N25" s="52">
        <v>1096</v>
      </c>
      <c r="O25" s="52">
        <v>268865</v>
      </c>
      <c r="P25" s="52">
        <v>11</v>
      </c>
      <c r="Q25" s="52">
        <v>728</v>
      </c>
      <c r="R25" s="54">
        <v>1254</v>
      </c>
      <c r="S25" s="55">
        <v>479066</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85</v>
      </c>
      <c r="C26" s="56">
        <v>62925</v>
      </c>
      <c r="D26" s="52">
        <v>19986</v>
      </c>
      <c r="E26" s="52">
        <v>4828919</v>
      </c>
      <c r="F26" s="52">
        <v>11189</v>
      </c>
      <c r="G26" s="52">
        <v>2714886</v>
      </c>
      <c r="H26" s="53">
        <v>9387612440</v>
      </c>
      <c r="I26" s="52">
        <v>251</v>
      </c>
      <c r="J26" s="52">
        <v>13756</v>
      </c>
      <c r="K26" s="53">
        <v>235063025</v>
      </c>
      <c r="L26" s="52">
        <v>4778</v>
      </c>
      <c r="M26" s="52">
        <v>1089432</v>
      </c>
      <c r="N26" s="52">
        <v>2196</v>
      </c>
      <c r="O26" s="52">
        <v>234265</v>
      </c>
      <c r="P26" s="56">
        <v>5</v>
      </c>
      <c r="Q26" s="56">
        <v>133</v>
      </c>
      <c r="R26" s="54">
        <v>1567</v>
      </c>
      <c r="S26" s="55">
        <v>776446</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4</v>
      </c>
      <c r="C27" s="56">
        <v>1501</v>
      </c>
      <c r="D27" s="52">
        <v>22705</v>
      </c>
      <c r="E27" s="52">
        <v>5603189</v>
      </c>
      <c r="F27" s="52">
        <v>11833</v>
      </c>
      <c r="G27" s="52">
        <v>2870133</v>
      </c>
      <c r="H27" s="53">
        <v>24840036933</v>
      </c>
      <c r="I27" s="52">
        <v>175</v>
      </c>
      <c r="J27" s="52">
        <v>10869</v>
      </c>
      <c r="K27" s="53">
        <v>371363066</v>
      </c>
      <c r="L27" s="52">
        <v>6331</v>
      </c>
      <c r="M27" s="52">
        <v>1122203</v>
      </c>
      <c r="N27" s="52">
        <v>2946</v>
      </c>
      <c r="O27" s="52">
        <v>521560</v>
      </c>
      <c r="P27" s="52">
        <v>12</v>
      </c>
      <c r="Q27" s="52">
        <v>3237</v>
      </c>
      <c r="R27" s="54">
        <v>1408</v>
      </c>
      <c r="S27" s="55">
        <v>1075188</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5</v>
      </c>
      <c r="C28" s="56">
        <v>1111</v>
      </c>
      <c r="D28" s="52">
        <v>11397</v>
      </c>
      <c r="E28" s="52">
        <v>3707793</v>
      </c>
      <c r="F28" s="52">
        <v>6058</v>
      </c>
      <c r="G28" s="52">
        <v>872013</v>
      </c>
      <c r="H28" s="53">
        <v>12292883800</v>
      </c>
      <c r="I28" s="52">
        <v>168</v>
      </c>
      <c r="J28" s="52">
        <v>9452</v>
      </c>
      <c r="K28" s="53">
        <v>247284757</v>
      </c>
      <c r="L28" s="52">
        <v>2934</v>
      </c>
      <c r="M28" s="52">
        <v>2231301</v>
      </c>
      <c r="N28" s="52">
        <v>1392</v>
      </c>
      <c r="O28" s="52">
        <v>321324</v>
      </c>
      <c r="P28" s="52">
        <v>4</v>
      </c>
      <c r="Q28" s="52">
        <v>981</v>
      </c>
      <c r="R28" s="54">
        <v>841</v>
      </c>
      <c r="S28" s="55">
        <v>272722</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115</v>
      </c>
      <c r="C29" s="57">
        <v>1567458</v>
      </c>
      <c r="D29" s="47">
        <v>8658</v>
      </c>
      <c r="E29" s="47">
        <v>3572497</v>
      </c>
      <c r="F29" s="47">
        <v>2116</v>
      </c>
      <c r="G29" s="47">
        <v>559989</v>
      </c>
      <c r="H29" s="48">
        <v>2513605762</v>
      </c>
      <c r="I29" s="47">
        <v>83</v>
      </c>
      <c r="J29" s="47">
        <v>17537</v>
      </c>
      <c r="K29" s="48">
        <v>84650023</v>
      </c>
      <c r="L29" s="47">
        <v>3749</v>
      </c>
      <c r="M29" s="47">
        <v>1586097</v>
      </c>
      <c r="N29" s="47">
        <v>1354</v>
      </c>
      <c r="O29" s="47">
        <v>498553</v>
      </c>
      <c r="P29" s="57">
        <v>3</v>
      </c>
      <c r="Q29" s="57">
        <v>55</v>
      </c>
      <c r="R29" s="49">
        <v>1353</v>
      </c>
      <c r="S29" s="50">
        <v>910266</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8</v>
      </c>
      <c r="C30" s="56">
        <v>203359</v>
      </c>
      <c r="D30" s="52">
        <v>7554</v>
      </c>
      <c r="E30" s="52">
        <v>3296685</v>
      </c>
      <c r="F30" s="52">
        <v>1987</v>
      </c>
      <c r="G30" s="52">
        <v>545369</v>
      </c>
      <c r="H30" s="53">
        <v>2476268208</v>
      </c>
      <c r="I30" s="52">
        <v>79</v>
      </c>
      <c r="J30" s="52">
        <v>16627</v>
      </c>
      <c r="K30" s="53">
        <v>84200512</v>
      </c>
      <c r="L30" s="52">
        <v>3370</v>
      </c>
      <c r="M30" s="52">
        <v>1514618</v>
      </c>
      <c r="N30" s="52">
        <v>1113</v>
      </c>
      <c r="O30" s="52">
        <v>471594</v>
      </c>
      <c r="P30" s="52">
        <v>0</v>
      </c>
      <c r="Q30" s="52">
        <v>0</v>
      </c>
      <c r="R30" s="54">
        <v>1005</v>
      </c>
      <c r="S30" s="55">
        <v>748477</v>
      </c>
    </row>
    <row r="31" spans="1:19" s="9" customFormat="1" ht="12" customHeight="1">
      <c r="A31" s="46" t="s">
        <v>88</v>
      </c>
      <c r="B31" s="56">
        <v>107</v>
      </c>
      <c r="C31" s="56">
        <v>1364098</v>
      </c>
      <c r="D31" s="52">
        <v>1104</v>
      </c>
      <c r="E31" s="52">
        <v>275813</v>
      </c>
      <c r="F31" s="52">
        <v>129</v>
      </c>
      <c r="G31" s="52">
        <v>14621</v>
      </c>
      <c r="H31" s="53">
        <v>37337554</v>
      </c>
      <c r="I31" s="52">
        <v>4</v>
      </c>
      <c r="J31" s="52">
        <v>909</v>
      </c>
      <c r="K31" s="53">
        <v>449511</v>
      </c>
      <c r="L31" s="52">
        <v>379</v>
      </c>
      <c r="M31" s="52">
        <v>71479</v>
      </c>
      <c r="N31" s="52">
        <v>241</v>
      </c>
      <c r="O31" s="52">
        <v>26959</v>
      </c>
      <c r="P31" s="52">
        <v>3</v>
      </c>
      <c r="Q31" s="52">
        <v>55</v>
      </c>
      <c r="R31" s="54">
        <v>348</v>
      </c>
      <c r="S31" s="55">
        <v>161789</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 r="A33" s="58" t="s">
        <v>59</v>
      </c>
      <c r="B33" s="59"/>
      <c r="C33" s="59"/>
      <c r="D33" s="59"/>
      <c r="E33" s="59"/>
      <c r="F33" s="59"/>
      <c r="G33" s="59"/>
      <c r="H33" s="59"/>
      <c r="I33" s="59"/>
      <c r="J33" s="59"/>
      <c r="K33" s="59"/>
      <c r="L33" s="59"/>
      <c r="M33" s="59"/>
      <c r="N33" s="59"/>
      <c r="O33" s="59"/>
      <c r="P33" s="59"/>
      <c r="Q33" s="59"/>
      <c r="R33" s="59"/>
      <c r="S33" s="59"/>
    </row>
    <row r="34" spans="1:19" ht="11.25" customHeight="1">
      <c r="A34" s="32"/>
      <c r="B34" s="60"/>
      <c r="C34" s="60"/>
      <c r="D34" s="60"/>
      <c r="E34" s="60"/>
      <c r="F34" s="60"/>
      <c r="G34" s="60"/>
      <c r="H34" s="60"/>
      <c r="I34" s="60"/>
      <c r="J34" s="60"/>
      <c r="K34" s="60"/>
      <c r="L34" s="60"/>
      <c r="M34" s="60"/>
      <c r="N34" s="60"/>
      <c r="O34" s="60"/>
      <c r="P34" s="60"/>
      <c r="Q34" s="60"/>
      <c r="R34" s="60"/>
      <c r="S34" s="60"/>
    </row>
    <row r="35" spans="1:19" ht="11.25" customHeight="1" hidden="1">
      <c r="A35" s="61" t="s">
        <v>90</v>
      </c>
      <c r="B35" s="62">
        <f aca="true" t="shared" si="0" ref="B35:S35">B7-SUM(B8:B14)-B29</f>
        <v>0</v>
      </c>
      <c r="C35" s="62">
        <f t="shared" si="0"/>
        <v>0</v>
      </c>
      <c r="D35" s="62">
        <f t="shared" si="0"/>
        <v>0</v>
      </c>
      <c r="E35" s="62">
        <f t="shared" si="0"/>
        <v>0</v>
      </c>
      <c r="F35" s="62">
        <f t="shared" si="0"/>
        <v>0</v>
      </c>
      <c r="G35" s="62">
        <f t="shared" si="0"/>
        <v>1</v>
      </c>
      <c r="H35" s="62">
        <f t="shared" si="0"/>
        <v>-1</v>
      </c>
      <c r="I35" s="62">
        <f t="shared" si="0"/>
        <v>0</v>
      </c>
      <c r="J35" s="62">
        <f t="shared" si="0"/>
        <v>0</v>
      </c>
      <c r="K35" s="62">
        <f t="shared" si="0"/>
        <v>-1</v>
      </c>
      <c r="L35" s="62">
        <f t="shared" si="0"/>
        <v>0</v>
      </c>
      <c r="M35" s="62">
        <f t="shared" si="0"/>
        <v>0</v>
      </c>
      <c r="N35" s="62">
        <f t="shared" si="0"/>
        <v>0</v>
      </c>
      <c r="O35" s="62">
        <f t="shared" si="0"/>
        <v>0</v>
      </c>
      <c r="P35" s="62">
        <f t="shared" si="0"/>
        <v>0</v>
      </c>
      <c r="Q35" s="62">
        <f t="shared" si="0"/>
        <v>1</v>
      </c>
      <c r="R35" s="62">
        <f t="shared" si="0"/>
        <v>0</v>
      </c>
      <c r="S35" s="62">
        <f t="shared" si="0"/>
        <v>1</v>
      </c>
    </row>
    <row r="36" spans="1:19" ht="11.25" customHeight="1" hidden="1">
      <c r="A36" s="61" t="s">
        <v>91</v>
      </c>
      <c r="B36" s="62">
        <f aca="true" t="shared" si="1" ref="B36:S36">B14-SUM(B15:B28)</f>
        <v>0</v>
      </c>
      <c r="C36" s="62">
        <f t="shared" si="1"/>
        <v>0</v>
      </c>
      <c r="D36" s="62">
        <f t="shared" si="1"/>
        <v>0</v>
      </c>
      <c r="E36" s="62">
        <f t="shared" si="1"/>
        <v>0</v>
      </c>
      <c r="F36" s="62">
        <f t="shared" si="1"/>
        <v>0</v>
      </c>
      <c r="G36" s="62">
        <f t="shared" si="1"/>
        <v>1</v>
      </c>
      <c r="H36" s="62">
        <f t="shared" si="1"/>
        <v>0</v>
      </c>
      <c r="I36" s="62">
        <f t="shared" si="1"/>
        <v>0</v>
      </c>
      <c r="J36" s="62">
        <f t="shared" si="1"/>
        <v>-1</v>
      </c>
      <c r="K36" s="62">
        <f t="shared" si="1"/>
        <v>0</v>
      </c>
      <c r="L36" s="62">
        <f t="shared" si="1"/>
        <v>0</v>
      </c>
      <c r="M36" s="62">
        <f t="shared" si="1"/>
        <v>-1</v>
      </c>
      <c r="N36" s="62">
        <f t="shared" si="1"/>
        <v>0</v>
      </c>
      <c r="O36" s="62">
        <f t="shared" si="1"/>
        <v>-2</v>
      </c>
      <c r="P36" s="62">
        <f t="shared" si="1"/>
        <v>0</v>
      </c>
      <c r="Q36" s="62">
        <f t="shared" si="1"/>
        <v>-1</v>
      </c>
      <c r="R36" s="62">
        <f t="shared" si="1"/>
        <v>0</v>
      </c>
      <c r="S36" s="62">
        <f t="shared" si="1"/>
        <v>-1</v>
      </c>
    </row>
    <row r="37" spans="1:19" ht="11.25" customHeight="1" hidden="1">
      <c r="A37" s="61" t="s">
        <v>92</v>
      </c>
      <c r="B37" s="62">
        <f aca="true" t="shared" si="2" ref="B37:S37">B29-B30-B31</f>
        <v>0</v>
      </c>
      <c r="C37" s="62">
        <f t="shared" si="2"/>
        <v>1</v>
      </c>
      <c r="D37" s="62">
        <f t="shared" si="2"/>
        <v>0</v>
      </c>
      <c r="E37" s="62">
        <f t="shared" si="2"/>
        <v>-1</v>
      </c>
      <c r="F37" s="62">
        <f t="shared" si="2"/>
        <v>0</v>
      </c>
      <c r="G37" s="62">
        <f t="shared" si="2"/>
        <v>-1</v>
      </c>
      <c r="H37" s="62">
        <f t="shared" si="2"/>
        <v>0</v>
      </c>
      <c r="I37" s="62">
        <f t="shared" si="2"/>
        <v>0</v>
      </c>
      <c r="J37" s="62">
        <f t="shared" si="2"/>
        <v>1</v>
      </c>
      <c r="K37" s="62">
        <f t="shared" si="2"/>
        <v>0</v>
      </c>
      <c r="L37" s="62">
        <f t="shared" si="2"/>
        <v>0</v>
      </c>
      <c r="M37" s="62">
        <f t="shared" si="2"/>
        <v>0</v>
      </c>
      <c r="N37" s="62">
        <f t="shared" si="2"/>
        <v>0</v>
      </c>
      <c r="O37" s="62">
        <f t="shared" si="2"/>
        <v>0</v>
      </c>
      <c r="P37" s="62">
        <f t="shared" si="2"/>
        <v>0</v>
      </c>
      <c r="Q37" s="62">
        <f t="shared" si="2"/>
        <v>0</v>
      </c>
      <c r="R37" s="62">
        <f t="shared" si="2"/>
        <v>0</v>
      </c>
      <c r="S37" s="62">
        <f t="shared" si="2"/>
        <v>0</v>
      </c>
    </row>
    <row r="38" spans="1:19" ht="11.25" customHeight="1" hidden="1">
      <c r="A38" s="61" t="s">
        <v>93</v>
      </c>
      <c r="B38" s="62">
        <f>B7-'年月Monthly'!B262</f>
        <v>0</v>
      </c>
      <c r="C38" s="62">
        <f>C7-'年月Monthly'!C262</f>
        <v>0</v>
      </c>
      <c r="D38" s="62">
        <f>D7-'年月Monthly'!D262</f>
        <v>0</v>
      </c>
      <c r="E38" s="62">
        <f>E7-'年月Monthly'!E262</f>
        <v>0</v>
      </c>
      <c r="F38" s="62">
        <f>F7-'年月Monthly'!F262</f>
        <v>0</v>
      </c>
      <c r="G38" s="62">
        <f>G7-'年月Monthly'!G262</f>
        <v>0</v>
      </c>
      <c r="H38" s="62">
        <f>H7-'年月Monthly'!H262</f>
        <v>0</v>
      </c>
      <c r="I38" s="62">
        <f>I7-'年月Monthly'!I262</f>
        <v>0</v>
      </c>
      <c r="J38" s="62">
        <f>J7-'年月Monthly'!J262</f>
        <v>0</v>
      </c>
      <c r="K38" s="62">
        <f>K7-'年月Monthly'!K262</f>
        <v>0</v>
      </c>
      <c r="L38" s="62">
        <f>L7-'年月Monthly'!L262</f>
        <v>0</v>
      </c>
      <c r="M38" s="62">
        <f>M7-'年月Monthly'!M262</f>
        <v>0</v>
      </c>
      <c r="N38" s="62">
        <f>N7-'年月Monthly'!N262</f>
        <v>0</v>
      </c>
      <c r="O38" s="62">
        <f>O7-'年月Monthly'!O262</f>
        <v>0</v>
      </c>
      <c r="P38" s="62">
        <f>P7-'年月Monthly'!P262</f>
        <v>0</v>
      </c>
      <c r="Q38" s="62">
        <f>Q7-'年月Monthly'!Q262</f>
        <v>0</v>
      </c>
      <c r="R38" s="62">
        <f>R7-'年月Monthly'!R262</f>
        <v>0</v>
      </c>
      <c r="S38" s="62">
        <f>S7-'年月Monthly'!S262</f>
        <v>0</v>
      </c>
    </row>
    <row r="39" spans="1:19" ht="11.25" customHeight="1">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xl/worksheets/sheet4.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95</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10863</v>
      </c>
      <c r="C7" s="42">
        <v>17794356</v>
      </c>
      <c r="D7" s="42">
        <v>1208337</v>
      </c>
      <c r="E7" s="42">
        <v>800917886</v>
      </c>
      <c r="F7" s="42">
        <v>512847</v>
      </c>
      <c r="G7" s="42">
        <v>271757071</v>
      </c>
      <c r="H7" s="43">
        <v>1378804064228</v>
      </c>
      <c r="I7" s="42">
        <v>18370</v>
      </c>
      <c r="J7" s="42">
        <v>10985988</v>
      </c>
      <c r="K7" s="43">
        <v>43263378942</v>
      </c>
      <c r="L7" s="42">
        <v>391311</v>
      </c>
      <c r="M7" s="42">
        <v>294922743</v>
      </c>
      <c r="N7" s="42">
        <v>171537</v>
      </c>
      <c r="O7" s="42">
        <v>119821318</v>
      </c>
      <c r="P7" s="42">
        <v>3261</v>
      </c>
      <c r="Q7" s="42">
        <v>1394320</v>
      </c>
      <c r="R7" s="44">
        <v>111011</v>
      </c>
      <c r="S7" s="45">
        <v>102036446</v>
      </c>
    </row>
    <row r="8" spans="1:19" s="9" customFormat="1" ht="12" customHeight="1">
      <c r="A8" s="46" t="s">
        <v>65</v>
      </c>
      <c r="B8" s="47">
        <v>673</v>
      </c>
      <c r="C8" s="47">
        <v>855545</v>
      </c>
      <c r="D8" s="47">
        <v>185017</v>
      </c>
      <c r="E8" s="47">
        <v>134687917</v>
      </c>
      <c r="F8" s="47">
        <v>82781</v>
      </c>
      <c r="G8" s="47">
        <v>77120056</v>
      </c>
      <c r="H8" s="48">
        <v>266943117093</v>
      </c>
      <c r="I8" s="47">
        <v>2569</v>
      </c>
      <c r="J8" s="47">
        <v>2485637</v>
      </c>
      <c r="K8" s="48">
        <v>11160239619</v>
      </c>
      <c r="L8" s="47">
        <v>58173</v>
      </c>
      <c r="M8" s="47">
        <v>40780696</v>
      </c>
      <c r="N8" s="47">
        <v>24097</v>
      </c>
      <c r="O8" s="47">
        <v>6643095</v>
      </c>
      <c r="P8" s="47">
        <v>137</v>
      </c>
      <c r="Q8" s="47">
        <v>62609</v>
      </c>
      <c r="R8" s="49">
        <v>17260</v>
      </c>
      <c r="S8" s="50">
        <v>7595824</v>
      </c>
    </row>
    <row r="9" spans="1:47" ht="12" customHeight="1">
      <c r="A9" s="51" t="s">
        <v>66</v>
      </c>
      <c r="B9" s="47">
        <v>1</v>
      </c>
      <c r="C9" s="47">
        <v>423</v>
      </c>
      <c r="D9" s="47">
        <v>82147</v>
      </c>
      <c r="E9" s="47">
        <v>20317256</v>
      </c>
      <c r="F9" s="47">
        <v>37003</v>
      </c>
      <c r="G9" s="47">
        <v>6321652</v>
      </c>
      <c r="H9" s="48">
        <v>251811846471</v>
      </c>
      <c r="I9" s="47">
        <v>1253</v>
      </c>
      <c r="J9" s="47">
        <v>72664</v>
      </c>
      <c r="K9" s="48">
        <v>9086149181</v>
      </c>
      <c r="L9" s="47">
        <v>21284</v>
      </c>
      <c r="M9" s="47">
        <v>11176221</v>
      </c>
      <c r="N9" s="47">
        <v>11107</v>
      </c>
      <c r="O9" s="47">
        <v>1048060</v>
      </c>
      <c r="P9" s="47">
        <v>39</v>
      </c>
      <c r="Q9" s="47">
        <v>7355</v>
      </c>
      <c r="R9" s="49">
        <v>11461</v>
      </c>
      <c r="S9" s="50">
        <v>1691304</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67</v>
      </c>
      <c r="B10" s="47">
        <v>2705</v>
      </c>
      <c r="C10" s="47">
        <v>1112003</v>
      </c>
      <c r="D10" s="47">
        <v>115476</v>
      </c>
      <c r="E10" s="47">
        <v>64338968</v>
      </c>
      <c r="F10" s="47">
        <v>54329</v>
      </c>
      <c r="G10" s="47">
        <v>24291650</v>
      </c>
      <c r="H10" s="48">
        <v>158543822724</v>
      </c>
      <c r="I10" s="47">
        <v>1278</v>
      </c>
      <c r="J10" s="47">
        <v>283974</v>
      </c>
      <c r="K10" s="48">
        <v>2784608436</v>
      </c>
      <c r="L10" s="47">
        <v>35483</v>
      </c>
      <c r="M10" s="47">
        <v>25313920</v>
      </c>
      <c r="N10" s="47">
        <v>14597</v>
      </c>
      <c r="O10" s="47">
        <v>6447420</v>
      </c>
      <c r="P10" s="47">
        <v>293</v>
      </c>
      <c r="Q10" s="47">
        <v>142452</v>
      </c>
      <c r="R10" s="49">
        <v>9496</v>
      </c>
      <c r="S10" s="50">
        <v>7859552</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68</v>
      </c>
      <c r="B11" s="47">
        <v>746</v>
      </c>
      <c r="C11" s="47">
        <v>1663525</v>
      </c>
      <c r="D11" s="47">
        <v>123384</v>
      </c>
      <c r="E11" s="47">
        <v>46438408</v>
      </c>
      <c r="F11" s="47">
        <v>65854</v>
      </c>
      <c r="G11" s="47">
        <v>18652872</v>
      </c>
      <c r="H11" s="48">
        <v>181569488858</v>
      </c>
      <c r="I11" s="47">
        <v>1439</v>
      </c>
      <c r="J11" s="47">
        <v>413669</v>
      </c>
      <c r="K11" s="48">
        <v>3330775173</v>
      </c>
      <c r="L11" s="47">
        <v>28904</v>
      </c>
      <c r="M11" s="47">
        <v>14701618</v>
      </c>
      <c r="N11" s="47">
        <v>17140</v>
      </c>
      <c r="O11" s="47">
        <v>7375824</v>
      </c>
      <c r="P11" s="47">
        <v>266</v>
      </c>
      <c r="Q11" s="47">
        <v>66650</v>
      </c>
      <c r="R11" s="49">
        <v>9781</v>
      </c>
      <c r="S11" s="50">
        <v>5227776</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69</v>
      </c>
      <c r="B12" s="47">
        <v>451</v>
      </c>
      <c r="C12" s="47">
        <v>500894</v>
      </c>
      <c r="D12" s="47">
        <v>122955</v>
      </c>
      <c r="E12" s="47">
        <v>70095475</v>
      </c>
      <c r="F12" s="47">
        <v>49459</v>
      </c>
      <c r="G12" s="47">
        <v>24161417</v>
      </c>
      <c r="H12" s="48">
        <v>109385757453</v>
      </c>
      <c r="I12" s="47">
        <v>2504</v>
      </c>
      <c r="J12" s="47">
        <v>1523815</v>
      </c>
      <c r="K12" s="48">
        <v>2911553818</v>
      </c>
      <c r="L12" s="47">
        <v>43323</v>
      </c>
      <c r="M12" s="47">
        <v>23736692</v>
      </c>
      <c r="N12" s="47">
        <v>17319</v>
      </c>
      <c r="O12" s="47">
        <v>11419664</v>
      </c>
      <c r="P12" s="47">
        <v>439</v>
      </c>
      <c r="Q12" s="47">
        <v>211318</v>
      </c>
      <c r="R12" s="49">
        <v>9911</v>
      </c>
      <c r="S12" s="50">
        <v>9042570</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51" t="s">
        <v>70</v>
      </c>
      <c r="B13" s="47">
        <v>815</v>
      </c>
      <c r="C13" s="47">
        <v>751482</v>
      </c>
      <c r="D13" s="47">
        <v>100901</v>
      </c>
      <c r="E13" s="47">
        <v>55557875</v>
      </c>
      <c r="F13" s="47">
        <v>50288</v>
      </c>
      <c r="G13" s="47">
        <v>17334138</v>
      </c>
      <c r="H13" s="48">
        <v>115703872241</v>
      </c>
      <c r="I13" s="47">
        <v>1941</v>
      </c>
      <c r="J13" s="47">
        <v>807770</v>
      </c>
      <c r="K13" s="48">
        <v>4124263421</v>
      </c>
      <c r="L13" s="47">
        <v>28537</v>
      </c>
      <c r="M13" s="47">
        <v>16789537</v>
      </c>
      <c r="N13" s="47">
        <v>13317</v>
      </c>
      <c r="O13" s="47">
        <v>9778925</v>
      </c>
      <c r="P13" s="47">
        <v>68</v>
      </c>
      <c r="Q13" s="47">
        <v>47869</v>
      </c>
      <c r="R13" s="49">
        <v>6750</v>
      </c>
      <c r="S13" s="50">
        <v>10799636</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46" t="s">
        <v>71</v>
      </c>
      <c r="B14" s="47">
        <v>5465</v>
      </c>
      <c r="C14" s="47">
        <v>12836181</v>
      </c>
      <c r="D14" s="47">
        <v>470672</v>
      </c>
      <c r="E14" s="47">
        <v>405643571</v>
      </c>
      <c r="F14" s="47">
        <v>171265</v>
      </c>
      <c r="G14" s="47">
        <v>103202048</v>
      </c>
      <c r="H14" s="48">
        <v>292198318647</v>
      </c>
      <c r="I14" s="47">
        <v>7338</v>
      </c>
      <c r="J14" s="47">
        <v>5385182</v>
      </c>
      <c r="K14" s="48">
        <v>9797176917</v>
      </c>
      <c r="L14" s="47">
        <v>172199</v>
      </c>
      <c r="M14" s="47">
        <v>160881468</v>
      </c>
      <c r="N14" s="47">
        <v>72451</v>
      </c>
      <c r="O14" s="47">
        <v>76543500</v>
      </c>
      <c r="P14" s="47">
        <v>2016</v>
      </c>
      <c r="Q14" s="47">
        <v>855898</v>
      </c>
      <c r="R14" s="49">
        <v>45403</v>
      </c>
      <c r="S14" s="50">
        <v>58775474</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72</v>
      </c>
      <c r="B15" s="52">
        <v>13</v>
      </c>
      <c r="C15" s="52">
        <v>31957</v>
      </c>
      <c r="D15" s="52">
        <v>27050</v>
      </c>
      <c r="E15" s="52">
        <v>21181642</v>
      </c>
      <c r="F15" s="52">
        <v>11200</v>
      </c>
      <c r="G15" s="52">
        <v>4947248</v>
      </c>
      <c r="H15" s="53">
        <v>26943371480</v>
      </c>
      <c r="I15" s="52">
        <v>317</v>
      </c>
      <c r="J15" s="52">
        <v>196940</v>
      </c>
      <c r="K15" s="53">
        <v>621593599</v>
      </c>
      <c r="L15" s="52">
        <v>9187</v>
      </c>
      <c r="M15" s="52">
        <v>10217318</v>
      </c>
      <c r="N15" s="52">
        <v>3797</v>
      </c>
      <c r="O15" s="52">
        <v>3904116</v>
      </c>
      <c r="P15" s="52">
        <v>36</v>
      </c>
      <c r="Q15" s="52">
        <v>6474</v>
      </c>
      <c r="R15" s="54">
        <v>2513</v>
      </c>
      <c r="S15" s="55">
        <v>1909545</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420</v>
      </c>
      <c r="C16" s="52">
        <v>114935</v>
      </c>
      <c r="D16" s="52">
        <v>50554</v>
      </c>
      <c r="E16" s="52">
        <v>39144655</v>
      </c>
      <c r="F16" s="52">
        <v>21973</v>
      </c>
      <c r="G16" s="52">
        <v>12828133</v>
      </c>
      <c r="H16" s="53">
        <v>44626270634</v>
      </c>
      <c r="I16" s="52">
        <v>416</v>
      </c>
      <c r="J16" s="52">
        <v>264928</v>
      </c>
      <c r="K16" s="53">
        <v>726734979</v>
      </c>
      <c r="L16" s="52">
        <v>16480</v>
      </c>
      <c r="M16" s="52">
        <v>13965098</v>
      </c>
      <c r="N16" s="52">
        <v>6914</v>
      </c>
      <c r="O16" s="52">
        <v>6656015</v>
      </c>
      <c r="P16" s="52">
        <v>69</v>
      </c>
      <c r="Q16" s="52">
        <v>10649</v>
      </c>
      <c r="R16" s="54">
        <v>4702</v>
      </c>
      <c r="S16" s="55">
        <v>5419833</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528</v>
      </c>
      <c r="C17" s="52">
        <v>541891</v>
      </c>
      <c r="D17" s="52">
        <v>45999</v>
      </c>
      <c r="E17" s="52">
        <v>49309801</v>
      </c>
      <c r="F17" s="52">
        <v>14755</v>
      </c>
      <c r="G17" s="52">
        <v>13216937</v>
      </c>
      <c r="H17" s="53">
        <v>23201860692</v>
      </c>
      <c r="I17" s="52">
        <v>503</v>
      </c>
      <c r="J17" s="52">
        <v>792874</v>
      </c>
      <c r="K17" s="53">
        <v>708381929</v>
      </c>
      <c r="L17" s="52">
        <v>19370</v>
      </c>
      <c r="M17" s="52">
        <v>22252890</v>
      </c>
      <c r="N17" s="52">
        <v>7292</v>
      </c>
      <c r="O17" s="52">
        <v>7579345</v>
      </c>
      <c r="P17" s="52">
        <v>47</v>
      </c>
      <c r="Q17" s="52">
        <v>11979</v>
      </c>
      <c r="R17" s="54">
        <v>4032</v>
      </c>
      <c r="S17" s="55">
        <v>5455775</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785</v>
      </c>
      <c r="C18" s="52">
        <v>482072</v>
      </c>
      <c r="D18" s="52">
        <v>77589</v>
      </c>
      <c r="E18" s="52">
        <v>46818444</v>
      </c>
      <c r="F18" s="52">
        <v>27022</v>
      </c>
      <c r="G18" s="52">
        <v>12612697</v>
      </c>
      <c r="H18" s="53">
        <v>50515817842</v>
      </c>
      <c r="I18" s="52">
        <v>1607</v>
      </c>
      <c r="J18" s="52">
        <v>719623</v>
      </c>
      <c r="K18" s="53">
        <v>2186245267</v>
      </c>
      <c r="L18" s="52">
        <v>29280</v>
      </c>
      <c r="M18" s="52">
        <v>19348485</v>
      </c>
      <c r="N18" s="52">
        <v>11720</v>
      </c>
      <c r="O18" s="52">
        <v>8250520</v>
      </c>
      <c r="P18" s="52">
        <v>449</v>
      </c>
      <c r="Q18" s="52">
        <v>182412</v>
      </c>
      <c r="R18" s="54">
        <v>7511</v>
      </c>
      <c r="S18" s="55">
        <v>5704707</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525</v>
      </c>
      <c r="C19" s="52">
        <v>961591</v>
      </c>
      <c r="D19" s="52">
        <v>33474</v>
      </c>
      <c r="E19" s="52">
        <v>46655984</v>
      </c>
      <c r="F19" s="52">
        <v>12296</v>
      </c>
      <c r="G19" s="52">
        <v>13291289</v>
      </c>
      <c r="H19" s="53">
        <v>20805757518</v>
      </c>
      <c r="I19" s="52">
        <v>505</v>
      </c>
      <c r="J19" s="52">
        <v>637167</v>
      </c>
      <c r="K19" s="53">
        <v>622099677</v>
      </c>
      <c r="L19" s="52">
        <v>11348</v>
      </c>
      <c r="M19" s="52">
        <v>18370416</v>
      </c>
      <c r="N19" s="52">
        <v>5483</v>
      </c>
      <c r="O19" s="52">
        <v>7956947</v>
      </c>
      <c r="P19" s="52">
        <v>256</v>
      </c>
      <c r="Q19" s="52">
        <v>213801</v>
      </c>
      <c r="R19" s="54">
        <v>3586</v>
      </c>
      <c r="S19" s="55">
        <v>6186365</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425</v>
      </c>
      <c r="C20" s="52">
        <v>953159</v>
      </c>
      <c r="D20" s="52">
        <v>51002</v>
      </c>
      <c r="E20" s="52">
        <v>37488748</v>
      </c>
      <c r="F20" s="52">
        <v>15509</v>
      </c>
      <c r="G20" s="52">
        <v>9366734</v>
      </c>
      <c r="H20" s="53">
        <v>25012718796</v>
      </c>
      <c r="I20" s="52">
        <v>1018</v>
      </c>
      <c r="J20" s="52">
        <v>767207</v>
      </c>
      <c r="K20" s="53">
        <v>1358048886</v>
      </c>
      <c r="L20" s="52">
        <v>21793</v>
      </c>
      <c r="M20" s="52">
        <v>15562178</v>
      </c>
      <c r="N20" s="52">
        <v>8368</v>
      </c>
      <c r="O20" s="52">
        <v>8201455</v>
      </c>
      <c r="P20" s="52">
        <v>394</v>
      </c>
      <c r="Q20" s="52">
        <v>190887</v>
      </c>
      <c r="R20" s="54">
        <v>3920</v>
      </c>
      <c r="S20" s="55">
        <v>3400286</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668</v>
      </c>
      <c r="C21" s="52">
        <v>4756970</v>
      </c>
      <c r="D21" s="52">
        <v>41347</v>
      </c>
      <c r="E21" s="52">
        <v>38639066</v>
      </c>
      <c r="F21" s="52">
        <v>11679</v>
      </c>
      <c r="G21" s="52">
        <v>9027409</v>
      </c>
      <c r="H21" s="53">
        <v>14128471932</v>
      </c>
      <c r="I21" s="52">
        <v>749</v>
      </c>
      <c r="J21" s="52">
        <v>426461</v>
      </c>
      <c r="K21" s="53">
        <v>599326232</v>
      </c>
      <c r="L21" s="52">
        <v>18275</v>
      </c>
      <c r="M21" s="52">
        <v>14412172</v>
      </c>
      <c r="N21" s="52">
        <v>6945</v>
      </c>
      <c r="O21" s="52">
        <v>8692010</v>
      </c>
      <c r="P21" s="52">
        <v>323</v>
      </c>
      <c r="Q21" s="52">
        <v>125774</v>
      </c>
      <c r="R21" s="54">
        <v>3376</v>
      </c>
      <c r="S21" s="55">
        <v>5955240</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838</v>
      </c>
      <c r="C22" s="52">
        <v>3839923</v>
      </c>
      <c r="D22" s="52">
        <v>51692</v>
      </c>
      <c r="E22" s="52">
        <v>62147177</v>
      </c>
      <c r="F22" s="52">
        <v>18120</v>
      </c>
      <c r="G22" s="52">
        <v>14403838</v>
      </c>
      <c r="H22" s="53">
        <v>25582024057</v>
      </c>
      <c r="I22" s="52">
        <v>1084</v>
      </c>
      <c r="J22" s="52">
        <v>910331</v>
      </c>
      <c r="K22" s="53">
        <v>1231121270</v>
      </c>
      <c r="L22" s="52">
        <v>17494</v>
      </c>
      <c r="M22" s="52">
        <v>19690443</v>
      </c>
      <c r="N22" s="52">
        <v>8539</v>
      </c>
      <c r="O22" s="52">
        <v>12780048</v>
      </c>
      <c r="P22" s="52">
        <v>265</v>
      </c>
      <c r="Q22" s="52">
        <v>97495</v>
      </c>
      <c r="R22" s="54">
        <v>6190</v>
      </c>
      <c r="S22" s="55">
        <v>14265021</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81</v>
      </c>
      <c r="C23" s="52">
        <v>298082</v>
      </c>
      <c r="D23" s="52">
        <v>11395</v>
      </c>
      <c r="E23" s="52">
        <v>22962115</v>
      </c>
      <c r="F23" s="52">
        <v>3733</v>
      </c>
      <c r="G23" s="52">
        <v>3783699</v>
      </c>
      <c r="H23" s="53">
        <v>5230925366</v>
      </c>
      <c r="I23" s="52">
        <v>157</v>
      </c>
      <c r="J23" s="52">
        <v>230986</v>
      </c>
      <c r="K23" s="53">
        <v>188212532</v>
      </c>
      <c r="L23" s="52">
        <v>3450</v>
      </c>
      <c r="M23" s="52">
        <v>10658917</v>
      </c>
      <c r="N23" s="52">
        <v>2630</v>
      </c>
      <c r="O23" s="52">
        <v>5083762</v>
      </c>
      <c r="P23" s="52">
        <v>12</v>
      </c>
      <c r="Q23" s="52">
        <v>3124</v>
      </c>
      <c r="R23" s="54">
        <v>1413</v>
      </c>
      <c r="S23" s="55">
        <v>3201627</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322</v>
      </c>
      <c r="C24" s="52">
        <v>560203</v>
      </c>
      <c r="D24" s="52">
        <v>16805</v>
      </c>
      <c r="E24" s="52">
        <v>26396609</v>
      </c>
      <c r="F24" s="52">
        <v>6006</v>
      </c>
      <c r="G24" s="52">
        <v>4517050</v>
      </c>
      <c r="H24" s="53">
        <v>12154556956</v>
      </c>
      <c r="I24" s="52">
        <v>248</v>
      </c>
      <c r="J24" s="52">
        <v>349312</v>
      </c>
      <c r="K24" s="53">
        <v>266463500</v>
      </c>
      <c r="L24" s="52">
        <v>4845</v>
      </c>
      <c r="M24" s="52">
        <v>10581205</v>
      </c>
      <c r="N24" s="52">
        <v>3683</v>
      </c>
      <c r="O24" s="52">
        <v>6213936</v>
      </c>
      <c r="P24" s="52">
        <v>10</v>
      </c>
      <c r="Q24" s="52">
        <v>3838</v>
      </c>
      <c r="R24" s="54">
        <v>2013</v>
      </c>
      <c r="S24" s="55">
        <v>4731269</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833</v>
      </c>
      <c r="C25" s="56">
        <v>289755</v>
      </c>
      <c r="D25" s="52">
        <v>11562</v>
      </c>
      <c r="E25" s="52">
        <v>4196322</v>
      </c>
      <c r="F25" s="52">
        <v>1699</v>
      </c>
      <c r="G25" s="52">
        <v>523071</v>
      </c>
      <c r="H25" s="53">
        <v>2050651062</v>
      </c>
      <c r="I25" s="52">
        <v>145</v>
      </c>
      <c r="J25" s="52">
        <v>29105</v>
      </c>
      <c r="K25" s="53">
        <v>63602951</v>
      </c>
      <c r="L25" s="52">
        <v>6621</v>
      </c>
      <c r="M25" s="52">
        <v>2585624</v>
      </c>
      <c r="N25" s="52">
        <v>1044</v>
      </c>
      <c r="O25" s="52">
        <v>253311</v>
      </c>
      <c r="P25" s="52">
        <v>123</v>
      </c>
      <c r="Q25" s="52">
        <v>4356</v>
      </c>
      <c r="R25" s="54">
        <v>1930</v>
      </c>
      <c r="S25" s="55">
        <v>800856</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26</v>
      </c>
      <c r="C26" s="56">
        <v>4544</v>
      </c>
      <c r="D26" s="52">
        <v>20298</v>
      </c>
      <c r="E26" s="52">
        <v>4450509</v>
      </c>
      <c r="F26" s="52">
        <v>11382</v>
      </c>
      <c r="G26" s="52">
        <v>1903335</v>
      </c>
      <c r="H26" s="53">
        <v>8120475951</v>
      </c>
      <c r="I26" s="52">
        <v>260</v>
      </c>
      <c r="J26" s="52">
        <v>32405</v>
      </c>
      <c r="K26" s="53">
        <v>458671706</v>
      </c>
      <c r="L26" s="52">
        <v>4324</v>
      </c>
      <c r="M26" s="52">
        <v>1135129</v>
      </c>
      <c r="N26" s="52">
        <v>2164</v>
      </c>
      <c r="O26" s="52">
        <v>232316</v>
      </c>
      <c r="P26" s="56">
        <v>4</v>
      </c>
      <c r="Q26" s="56">
        <v>1088</v>
      </c>
      <c r="R26" s="54">
        <v>2164</v>
      </c>
      <c r="S26" s="55">
        <v>1146235</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0</v>
      </c>
      <c r="C27" s="56">
        <v>0</v>
      </c>
      <c r="D27" s="52">
        <v>22624</v>
      </c>
      <c r="E27" s="52">
        <v>4502615</v>
      </c>
      <c r="F27" s="52">
        <v>11035</v>
      </c>
      <c r="G27" s="52">
        <v>2095599</v>
      </c>
      <c r="H27" s="53">
        <v>23887046098</v>
      </c>
      <c r="I27" s="52">
        <v>175</v>
      </c>
      <c r="J27" s="52">
        <v>15486</v>
      </c>
      <c r="K27" s="53">
        <v>501623343</v>
      </c>
      <c r="L27" s="52">
        <v>7396</v>
      </c>
      <c r="M27" s="52">
        <v>1573055</v>
      </c>
      <c r="N27" s="52">
        <v>2598</v>
      </c>
      <c r="O27" s="52">
        <v>448786</v>
      </c>
      <c r="P27" s="52">
        <v>8</v>
      </c>
      <c r="Q27" s="52">
        <v>2565</v>
      </c>
      <c r="R27" s="54">
        <v>1412</v>
      </c>
      <c r="S27" s="55">
        <v>367125</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1</v>
      </c>
      <c r="C28" s="56">
        <v>1100</v>
      </c>
      <c r="D28" s="52">
        <v>9281</v>
      </c>
      <c r="E28" s="52">
        <v>1749884</v>
      </c>
      <c r="F28" s="52">
        <v>4856</v>
      </c>
      <c r="G28" s="52">
        <v>685009</v>
      </c>
      <c r="H28" s="53">
        <v>9938370263</v>
      </c>
      <c r="I28" s="52">
        <v>154</v>
      </c>
      <c r="J28" s="52">
        <v>12357</v>
      </c>
      <c r="K28" s="53">
        <v>265051045</v>
      </c>
      <c r="L28" s="52">
        <v>2336</v>
      </c>
      <c r="M28" s="52">
        <v>528538</v>
      </c>
      <c r="N28" s="52">
        <v>1274</v>
      </c>
      <c r="O28" s="52">
        <v>290935</v>
      </c>
      <c r="P28" s="52">
        <v>20</v>
      </c>
      <c r="Q28" s="52">
        <v>1457</v>
      </c>
      <c r="R28" s="54">
        <v>641</v>
      </c>
      <c r="S28" s="55">
        <v>231589</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7</v>
      </c>
      <c r="C29" s="57">
        <v>74303</v>
      </c>
      <c r="D29" s="47">
        <v>7785</v>
      </c>
      <c r="E29" s="47">
        <v>3838416</v>
      </c>
      <c r="F29" s="47">
        <v>1868</v>
      </c>
      <c r="G29" s="47">
        <v>673239</v>
      </c>
      <c r="H29" s="48">
        <v>2647840742</v>
      </c>
      <c r="I29" s="47">
        <v>48</v>
      </c>
      <c r="J29" s="47">
        <v>13277</v>
      </c>
      <c r="K29" s="48">
        <v>68612377</v>
      </c>
      <c r="L29" s="47">
        <v>3408</v>
      </c>
      <c r="M29" s="47">
        <v>1542591</v>
      </c>
      <c r="N29" s="47">
        <v>1509</v>
      </c>
      <c r="O29" s="47">
        <v>564828</v>
      </c>
      <c r="P29" s="57">
        <v>3</v>
      </c>
      <c r="Q29" s="57">
        <v>170</v>
      </c>
      <c r="R29" s="49">
        <v>949</v>
      </c>
      <c r="S29" s="50">
        <v>1044311</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7</v>
      </c>
      <c r="C30" s="56">
        <v>74303</v>
      </c>
      <c r="D30" s="52">
        <v>7009</v>
      </c>
      <c r="E30" s="52">
        <v>3607033</v>
      </c>
      <c r="F30" s="52">
        <v>1720</v>
      </c>
      <c r="G30" s="52">
        <v>657600</v>
      </c>
      <c r="H30" s="53">
        <v>2516242818</v>
      </c>
      <c r="I30" s="52">
        <v>46</v>
      </c>
      <c r="J30" s="52">
        <v>12752</v>
      </c>
      <c r="K30" s="53">
        <v>68418127</v>
      </c>
      <c r="L30" s="52">
        <v>3040</v>
      </c>
      <c r="M30" s="52">
        <v>1455544</v>
      </c>
      <c r="N30" s="52">
        <v>1361</v>
      </c>
      <c r="O30" s="52">
        <v>541777</v>
      </c>
      <c r="P30" s="52">
        <v>2</v>
      </c>
      <c r="Q30" s="52">
        <v>83</v>
      </c>
      <c r="R30" s="54">
        <v>840</v>
      </c>
      <c r="S30" s="55">
        <v>939276</v>
      </c>
    </row>
    <row r="31" spans="1:19" s="9" customFormat="1" ht="12" customHeight="1">
      <c r="A31" s="46" t="s">
        <v>88</v>
      </c>
      <c r="B31" s="56">
        <v>0</v>
      </c>
      <c r="C31" s="56">
        <v>0</v>
      </c>
      <c r="D31" s="52">
        <v>776</v>
      </c>
      <c r="E31" s="52">
        <v>231384</v>
      </c>
      <c r="F31" s="52">
        <v>148</v>
      </c>
      <c r="G31" s="52">
        <v>15639</v>
      </c>
      <c r="H31" s="53">
        <v>131597924</v>
      </c>
      <c r="I31" s="52">
        <v>2</v>
      </c>
      <c r="J31" s="52">
        <v>525</v>
      </c>
      <c r="K31" s="53">
        <v>194250</v>
      </c>
      <c r="L31" s="52">
        <v>368</v>
      </c>
      <c r="M31" s="52">
        <v>87047</v>
      </c>
      <c r="N31" s="52">
        <v>148</v>
      </c>
      <c r="O31" s="52">
        <v>23051</v>
      </c>
      <c r="P31" s="52">
        <v>1</v>
      </c>
      <c r="Q31" s="52">
        <v>86</v>
      </c>
      <c r="R31" s="54">
        <v>109</v>
      </c>
      <c r="S31" s="55">
        <v>105035</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 r="A33" s="58" t="s">
        <v>59</v>
      </c>
      <c r="B33" s="59"/>
      <c r="C33" s="59"/>
      <c r="D33" s="59"/>
      <c r="E33" s="59"/>
      <c r="F33" s="59"/>
      <c r="G33" s="59"/>
      <c r="H33" s="59"/>
      <c r="I33" s="59"/>
      <c r="J33" s="59"/>
      <c r="K33" s="59"/>
      <c r="L33" s="59"/>
      <c r="M33" s="59"/>
      <c r="N33" s="59"/>
      <c r="O33" s="59"/>
      <c r="P33" s="59"/>
      <c r="Q33" s="59"/>
      <c r="R33" s="59"/>
      <c r="S33" s="59"/>
    </row>
    <row r="34" spans="1:19" ht="11.25" customHeight="1">
      <c r="A34" s="32"/>
      <c r="B34" s="60"/>
      <c r="C34" s="60"/>
      <c r="D34" s="60"/>
      <c r="E34" s="60"/>
      <c r="F34" s="60"/>
      <c r="G34" s="60"/>
      <c r="H34" s="60"/>
      <c r="I34" s="60"/>
      <c r="J34" s="60"/>
      <c r="K34" s="60"/>
      <c r="L34" s="60"/>
      <c r="M34" s="60"/>
      <c r="N34" s="60"/>
      <c r="O34" s="60"/>
      <c r="P34" s="60"/>
      <c r="Q34" s="60"/>
      <c r="R34" s="60"/>
      <c r="S34" s="60"/>
    </row>
    <row r="35" spans="1:19" ht="11.25" customHeight="1" hidden="1">
      <c r="A35" s="61" t="s">
        <v>90</v>
      </c>
      <c r="B35" s="62">
        <f aca="true" t="shared" si="0" ref="B35:S35">B7-SUM(B8:B14)-B29</f>
        <v>0</v>
      </c>
      <c r="C35" s="62">
        <f t="shared" si="0"/>
        <v>0</v>
      </c>
      <c r="D35" s="62">
        <f t="shared" si="0"/>
        <v>0</v>
      </c>
      <c r="E35" s="62">
        <f t="shared" si="0"/>
        <v>0</v>
      </c>
      <c r="F35" s="62">
        <f t="shared" si="0"/>
        <v>0</v>
      </c>
      <c r="G35" s="62">
        <f t="shared" si="0"/>
        <v>-1</v>
      </c>
      <c r="H35" s="62">
        <f t="shared" si="0"/>
        <v>-1</v>
      </c>
      <c r="I35" s="62">
        <f t="shared" si="0"/>
        <v>0</v>
      </c>
      <c r="J35" s="62">
        <f t="shared" si="0"/>
        <v>0</v>
      </c>
      <c r="K35" s="62">
        <f t="shared" si="0"/>
        <v>0</v>
      </c>
      <c r="L35" s="62">
        <f t="shared" si="0"/>
        <v>0</v>
      </c>
      <c r="M35" s="62">
        <f t="shared" si="0"/>
        <v>0</v>
      </c>
      <c r="N35" s="62">
        <f t="shared" si="0"/>
        <v>0</v>
      </c>
      <c r="O35" s="62">
        <f t="shared" si="0"/>
        <v>2</v>
      </c>
      <c r="P35" s="62">
        <f t="shared" si="0"/>
        <v>0</v>
      </c>
      <c r="Q35" s="62">
        <f t="shared" si="0"/>
        <v>-1</v>
      </c>
      <c r="R35" s="62">
        <f t="shared" si="0"/>
        <v>0</v>
      </c>
      <c r="S35" s="62">
        <f t="shared" si="0"/>
        <v>-1</v>
      </c>
    </row>
    <row r="36" spans="1:19" ht="11.25" customHeight="1" hidden="1">
      <c r="A36" s="61" t="s">
        <v>91</v>
      </c>
      <c r="B36" s="62">
        <f aca="true" t="shared" si="1" ref="B36:S36">B14-SUM(B15:B28)</f>
        <v>0</v>
      </c>
      <c r="C36" s="62">
        <f t="shared" si="1"/>
        <v>-1</v>
      </c>
      <c r="D36" s="62">
        <f t="shared" si="1"/>
        <v>0</v>
      </c>
      <c r="E36" s="62">
        <f t="shared" si="1"/>
        <v>0</v>
      </c>
      <c r="F36" s="62">
        <f t="shared" si="1"/>
        <v>0</v>
      </c>
      <c r="G36" s="62">
        <f t="shared" si="1"/>
        <v>0</v>
      </c>
      <c r="H36" s="62">
        <f t="shared" si="1"/>
        <v>0</v>
      </c>
      <c r="I36" s="62">
        <f t="shared" si="1"/>
        <v>0</v>
      </c>
      <c r="J36" s="62">
        <f t="shared" si="1"/>
        <v>0</v>
      </c>
      <c r="K36" s="62">
        <f t="shared" si="1"/>
        <v>1</v>
      </c>
      <c r="L36" s="62">
        <f t="shared" si="1"/>
        <v>0</v>
      </c>
      <c r="M36" s="62">
        <f t="shared" si="1"/>
        <v>0</v>
      </c>
      <c r="N36" s="62">
        <f t="shared" si="1"/>
        <v>0</v>
      </c>
      <c r="O36" s="62">
        <f t="shared" si="1"/>
        <v>-2</v>
      </c>
      <c r="P36" s="62">
        <f t="shared" si="1"/>
        <v>0</v>
      </c>
      <c r="Q36" s="62">
        <f t="shared" si="1"/>
        <v>-1</v>
      </c>
      <c r="R36" s="62">
        <f t="shared" si="1"/>
        <v>0</v>
      </c>
      <c r="S36" s="62">
        <f t="shared" si="1"/>
        <v>1</v>
      </c>
    </row>
    <row r="37" spans="1:19" ht="11.25" customHeight="1" hidden="1">
      <c r="A37" s="61" t="s">
        <v>92</v>
      </c>
      <c r="B37" s="62">
        <f aca="true" t="shared" si="2" ref="B37:S37">B29-B30-B31</f>
        <v>0</v>
      </c>
      <c r="C37" s="62">
        <f t="shared" si="2"/>
        <v>0</v>
      </c>
      <c r="D37" s="62">
        <f t="shared" si="2"/>
        <v>0</v>
      </c>
      <c r="E37" s="62">
        <f t="shared" si="2"/>
        <v>-1</v>
      </c>
      <c r="F37" s="62">
        <f t="shared" si="2"/>
        <v>0</v>
      </c>
      <c r="G37" s="62">
        <f t="shared" si="2"/>
        <v>0</v>
      </c>
      <c r="H37" s="62">
        <f t="shared" si="2"/>
        <v>0</v>
      </c>
      <c r="I37" s="62">
        <f t="shared" si="2"/>
        <v>0</v>
      </c>
      <c r="J37" s="62">
        <f t="shared" si="2"/>
        <v>0</v>
      </c>
      <c r="K37" s="62">
        <f t="shared" si="2"/>
        <v>0</v>
      </c>
      <c r="L37" s="62">
        <f t="shared" si="2"/>
        <v>0</v>
      </c>
      <c r="M37" s="62">
        <f t="shared" si="2"/>
        <v>0</v>
      </c>
      <c r="N37" s="62">
        <f t="shared" si="2"/>
        <v>0</v>
      </c>
      <c r="O37" s="62">
        <f t="shared" si="2"/>
        <v>0</v>
      </c>
      <c r="P37" s="62">
        <f t="shared" si="2"/>
        <v>0</v>
      </c>
      <c r="Q37" s="62">
        <f t="shared" si="2"/>
        <v>1</v>
      </c>
      <c r="R37" s="62">
        <f t="shared" si="2"/>
        <v>0</v>
      </c>
      <c r="S37" s="62">
        <f t="shared" si="2"/>
        <v>0</v>
      </c>
    </row>
    <row r="38" spans="1:19" ht="11.25" customHeight="1" hidden="1">
      <c r="A38" s="61" t="s">
        <v>93</v>
      </c>
      <c r="B38" s="62">
        <f>B7-'年月Monthly'!B249</f>
        <v>0</v>
      </c>
      <c r="C38" s="62">
        <f>C7-'年月Monthly'!C249</f>
        <v>0</v>
      </c>
      <c r="D38" s="62">
        <f>D7-'年月Monthly'!D249</f>
        <v>0</v>
      </c>
      <c r="E38" s="62">
        <f>E7-'年月Monthly'!E249</f>
        <v>0</v>
      </c>
      <c r="F38" s="62">
        <f>F7-'年月Monthly'!F249</f>
        <v>0</v>
      </c>
      <c r="G38" s="62">
        <f>G7-'年月Monthly'!G249</f>
        <v>0</v>
      </c>
      <c r="H38" s="62">
        <f>H7-'年月Monthly'!H249</f>
        <v>0</v>
      </c>
      <c r="I38" s="62">
        <f>I7-'年月Monthly'!I249</f>
        <v>0</v>
      </c>
      <c r="J38" s="62">
        <f>J7-'年月Monthly'!J249</f>
        <v>0</v>
      </c>
      <c r="K38" s="62">
        <f>K7-'年月Monthly'!K249</f>
        <v>0</v>
      </c>
      <c r="L38" s="62">
        <f>L7-'年月Monthly'!L249</f>
        <v>0</v>
      </c>
      <c r="M38" s="62">
        <f>M7-'年月Monthly'!M249</f>
        <v>0</v>
      </c>
      <c r="N38" s="62">
        <f>N7-'年月Monthly'!N249</f>
        <v>0</v>
      </c>
      <c r="O38" s="62">
        <f>O7-'年月Monthly'!O249</f>
        <v>0</v>
      </c>
      <c r="P38" s="62">
        <f>P7-'年月Monthly'!P249</f>
        <v>0</v>
      </c>
      <c r="Q38" s="62">
        <f>Q7-'年月Monthly'!Q249</f>
        <v>0</v>
      </c>
      <c r="R38" s="62">
        <f>R7-'年月Monthly'!R249</f>
        <v>0</v>
      </c>
      <c r="S38" s="62">
        <f>S7-'年月Monthly'!S249</f>
        <v>0</v>
      </c>
    </row>
    <row r="39" spans="1:19" ht="11.25" customHeight="1">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xl/worksheets/sheet5.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96</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10913</v>
      </c>
      <c r="C7" s="42">
        <v>26531095</v>
      </c>
      <c r="D7" s="42">
        <v>1180807</v>
      </c>
      <c r="E7" s="42">
        <v>810160573</v>
      </c>
      <c r="F7" s="42">
        <v>495557</v>
      </c>
      <c r="G7" s="42">
        <v>270240225</v>
      </c>
      <c r="H7" s="43">
        <v>1260797491683</v>
      </c>
      <c r="I7" s="42">
        <v>19092</v>
      </c>
      <c r="J7" s="42">
        <v>11913899</v>
      </c>
      <c r="K7" s="43">
        <v>43530811803</v>
      </c>
      <c r="L7" s="42">
        <v>372354</v>
      </c>
      <c r="M7" s="42">
        <v>286571207</v>
      </c>
      <c r="N7" s="42">
        <v>175914</v>
      </c>
      <c r="O7" s="42">
        <v>126424941</v>
      </c>
      <c r="P7" s="42">
        <v>4760</v>
      </c>
      <c r="Q7" s="42">
        <v>2500877</v>
      </c>
      <c r="R7" s="44">
        <v>113130</v>
      </c>
      <c r="S7" s="45">
        <v>112509424</v>
      </c>
    </row>
    <row r="8" spans="1:19" s="9" customFormat="1" ht="12" customHeight="1">
      <c r="A8" s="46" t="s">
        <v>65</v>
      </c>
      <c r="B8" s="47">
        <v>976</v>
      </c>
      <c r="C8" s="47">
        <v>1051263</v>
      </c>
      <c r="D8" s="47">
        <v>174122</v>
      </c>
      <c r="E8" s="47">
        <v>132889735</v>
      </c>
      <c r="F8" s="47">
        <v>75805</v>
      </c>
      <c r="G8" s="47">
        <v>61470841</v>
      </c>
      <c r="H8" s="48">
        <v>245222926423</v>
      </c>
      <c r="I8" s="47">
        <v>1959</v>
      </c>
      <c r="J8" s="47">
        <v>523860</v>
      </c>
      <c r="K8" s="48">
        <v>6399859617</v>
      </c>
      <c r="L8" s="47">
        <v>53315</v>
      </c>
      <c r="M8" s="47">
        <v>53602516</v>
      </c>
      <c r="N8" s="47">
        <v>24061</v>
      </c>
      <c r="O8" s="47">
        <v>6936865</v>
      </c>
      <c r="P8" s="47">
        <v>32</v>
      </c>
      <c r="Q8" s="47">
        <v>4688</v>
      </c>
      <c r="R8" s="49">
        <v>18950</v>
      </c>
      <c r="S8" s="50">
        <v>10350965</v>
      </c>
    </row>
    <row r="9" spans="1:47" ht="12" customHeight="1">
      <c r="A9" s="51" t="s">
        <v>66</v>
      </c>
      <c r="B9" s="47">
        <v>19</v>
      </c>
      <c r="C9" s="47">
        <v>23025</v>
      </c>
      <c r="D9" s="47">
        <v>76328</v>
      </c>
      <c r="E9" s="47">
        <v>10528474</v>
      </c>
      <c r="F9" s="47">
        <v>33494</v>
      </c>
      <c r="G9" s="47">
        <v>3075200</v>
      </c>
      <c r="H9" s="48">
        <v>235287181832</v>
      </c>
      <c r="I9" s="47">
        <v>1150</v>
      </c>
      <c r="J9" s="47">
        <v>124786</v>
      </c>
      <c r="K9" s="48">
        <v>9313492065</v>
      </c>
      <c r="L9" s="47">
        <v>19464</v>
      </c>
      <c r="M9" s="47">
        <v>4374667</v>
      </c>
      <c r="N9" s="47">
        <v>11640</v>
      </c>
      <c r="O9" s="47">
        <v>1259025</v>
      </c>
      <c r="P9" s="47">
        <v>75</v>
      </c>
      <c r="Q9" s="47">
        <v>26150</v>
      </c>
      <c r="R9" s="49">
        <v>10505</v>
      </c>
      <c r="S9" s="50">
        <v>1668647</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67</v>
      </c>
      <c r="B10" s="47">
        <v>2051</v>
      </c>
      <c r="C10" s="47">
        <v>1386741</v>
      </c>
      <c r="D10" s="47">
        <v>117414</v>
      </c>
      <c r="E10" s="47">
        <v>75319446</v>
      </c>
      <c r="F10" s="47">
        <v>55195</v>
      </c>
      <c r="G10" s="47">
        <v>34605262</v>
      </c>
      <c r="H10" s="48">
        <v>117366657392</v>
      </c>
      <c r="I10" s="47">
        <v>1148</v>
      </c>
      <c r="J10" s="47">
        <v>1201381</v>
      </c>
      <c r="K10" s="48">
        <v>4457855558</v>
      </c>
      <c r="L10" s="47">
        <v>34985</v>
      </c>
      <c r="M10" s="47">
        <v>23592041</v>
      </c>
      <c r="N10" s="47">
        <v>14802</v>
      </c>
      <c r="O10" s="47">
        <v>6775111</v>
      </c>
      <c r="P10" s="47">
        <v>211</v>
      </c>
      <c r="Q10" s="47">
        <v>88309</v>
      </c>
      <c r="R10" s="49">
        <v>11073</v>
      </c>
      <c r="S10" s="50">
        <v>9057341</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68</v>
      </c>
      <c r="B11" s="47">
        <v>821</v>
      </c>
      <c r="C11" s="47">
        <v>893366</v>
      </c>
      <c r="D11" s="47">
        <v>119355</v>
      </c>
      <c r="E11" s="47">
        <v>50919176</v>
      </c>
      <c r="F11" s="47">
        <v>63497</v>
      </c>
      <c r="G11" s="47">
        <v>18893843</v>
      </c>
      <c r="H11" s="48">
        <v>150817058337</v>
      </c>
      <c r="I11" s="47">
        <v>1385</v>
      </c>
      <c r="J11" s="47">
        <v>462563</v>
      </c>
      <c r="K11" s="48">
        <v>3063553310</v>
      </c>
      <c r="L11" s="47">
        <v>27871</v>
      </c>
      <c r="M11" s="47">
        <v>16814628</v>
      </c>
      <c r="N11" s="47">
        <v>16043</v>
      </c>
      <c r="O11" s="47">
        <v>7758559</v>
      </c>
      <c r="P11" s="47">
        <v>728</v>
      </c>
      <c r="Q11" s="47">
        <v>628080</v>
      </c>
      <c r="R11" s="49">
        <v>9831</v>
      </c>
      <c r="S11" s="50">
        <v>6361503</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69</v>
      </c>
      <c r="B12" s="47">
        <v>599</v>
      </c>
      <c r="C12" s="47">
        <v>1406367</v>
      </c>
      <c r="D12" s="47">
        <v>118968</v>
      </c>
      <c r="E12" s="47">
        <v>69077674</v>
      </c>
      <c r="F12" s="47">
        <v>46830</v>
      </c>
      <c r="G12" s="47">
        <v>24702578</v>
      </c>
      <c r="H12" s="48">
        <v>98386945792</v>
      </c>
      <c r="I12" s="47">
        <v>2810</v>
      </c>
      <c r="J12" s="47">
        <v>2067480</v>
      </c>
      <c r="K12" s="48">
        <v>3734680839</v>
      </c>
      <c r="L12" s="47">
        <v>41508</v>
      </c>
      <c r="M12" s="47">
        <v>20417190</v>
      </c>
      <c r="N12" s="47">
        <v>18212</v>
      </c>
      <c r="O12" s="47">
        <v>13391859</v>
      </c>
      <c r="P12" s="47">
        <v>385</v>
      </c>
      <c r="Q12" s="47">
        <v>180394</v>
      </c>
      <c r="R12" s="49">
        <v>9223</v>
      </c>
      <c r="S12" s="50">
        <v>8318173</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51" t="s">
        <v>70</v>
      </c>
      <c r="B13" s="47">
        <v>1072</v>
      </c>
      <c r="C13" s="47">
        <v>9232479</v>
      </c>
      <c r="D13" s="47">
        <v>101539</v>
      </c>
      <c r="E13" s="47">
        <v>51837999</v>
      </c>
      <c r="F13" s="47">
        <v>51107</v>
      </c>
      <c r="G13" s="47">
        <v>21590576</v>
      </c>
      <c r="H13" s="48">
        <v>131722641812</v>
      </c>
      <c r="I13" s="47">
        <v>2074</v>
      </c>
      <c r="J13" s="47">
        <v>997881</v>
      </c>
      <c r="K13" s="48">
        <v>4229519870</v>
      </c>
      <c r="L13" s="47">
        <v>27275</v>
      </c>
      <c r="M13" s="47">
        <v>12740724</v>
      </c>
      <c r="N13" s="47">
        <v>13684</v>
      </c>
      <c r="O13" s="47">
        <v>8141367</v>
      </c>
      <c r="P13" s="47">
        <v>278</v>
      </c>
      <c r="Q13" s="47">
        <v>67146</v>
      </c>
      <c r="R13" s="49">
        <v>7121</v>
      </c>
      <c r="S13" s="50">
        <v>8300305</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46" t="s">
        <v>71</v>
      </c>
      <c r="B14" s="47">
        <v>5374</v>
      </c>
      <c r="C14" s="47">
        <v>12537231</v>
      </c>
      <c r="D14" s="47">
        <v>464636</v>
      </c>
      <c r="E14" s="47">
        <v>414614153</v>
      </c>
      <c r="F14" s="47">
        <v>167701</v>
      </c>
      <c r="G14" s="47">
        <v>104881418</v>
      </c>
      <c r="H14" s="48">
        <v>277837500532</v>
      </c>
      <c r="I14" s="47">
        <v>8476</v>
      </c>
      <c r="J14" s="47">
        <v>6512183</v>
      </c>
      <c r="K14" s="48">
        <v>12236560796</v>
      </c>
      <c r="L14" s="47">
        <v>164129</v>
      </c>
      <c r="M14" s="47">
        <v>153187785</v>
      </c>
      <c r="N14" s="47">
        <v>76045</v>
      </c>
      <c r="O14" s="47">
        <v>81585330</v>
      </c>
      <c r="P14" s="47">
        <v>3051</v>
      </c>
      <c r="Q14" s="47">
        <v>1506110</v>
      </c>
      <c r="R14" s="49">
        <v>45234</v>
      </c>
      <c r="S14" s="50">
        <v>66941327</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72</v>
      </c>
      <c r="B15" s="52">
        <v>78</v>
      </c>
      <c r="C15" s="52">
        <v>553879</v>
      </c>
      <c r="D15" s="52">
        <v>28725</v>
      </c>
      <c r="E15" s="52">
        <v>20667114</v>
      </c>
      <c r="F15" s="52">
        <v>11220</v>
      </c>
      <c r="G15" s="52">
        <v>4672007</v>
      </c>
      <c r="H15" s="53">
        <v>27292702603</v>
      </c>
      <c r="I15" s="52">
        <v>398</v>
      </c>
      <c r="J15" s="52">
        <v>224489</v>
      </c>
      <c r="K15" s="53">
        <v>947798786</v>
      </c>
      <c r="L15" s="52">
        <v>9743</v>
      </c>
      <c r="M15" s="52">
        <v>8532625</v>
      </c>
      <c r="N15" s="52">
        <v>3885</v>
      </c>
      <c r="O15" s="52">
        <v>3803654</v>
      </c>
      <c r="P15" s="52">
        <v>385</v>
      </c>
      <c r="Q15" s="52">
        <v>66627</v>
      </c>
      <c r="R15" s="54">
        <v>3094</v>
      </c>
      <c r="S15" s="55">
        <v>3367711</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30</v>
      </c>
      <c r="C16" s="52">
        <v>44563</v>
      </c>
      <c r="D16" s="52">
        <v>46328</v>
      </c>
      <c r="E16" s="52">
        <v>44804526</v>
      </c>
      <c r="F16" s="52">
        <v>18694</v>
      </c>
      <c r="G16" s="52">
        <v>13263764</v>
      </c>
      <c r="H16" s="53">
        <v>39006276116</v>
      </c>
      <c r="I16" s="52">
        <v>552</v>
      </c>
      <c r="J16" s="52">
        <v>477969</v>
      </c>
      <c r="K16" s="53">
        <v>1030530020</v>
      </c>
      <c r="L16" s="52">
        <v>15740</v>
      </c>
      <c r="M16" s="52">
        <v>18544899</v>
      </c>
      <c r="N16" s="52">
        <v>7174</v>
      </c>
      <c r="O16" s="52">
        <v>6582828</v>
      </c>
      <c r="P16" s="52">
        <v>61</v>
      </c>
      <c r="Q16" s="52">
        <v>12446</v>
      </c>
      <c r="R16" s="54">
        <v>4107</v>
      </c>
      <c r="S16" s="55">
        <v>5922619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680</v>
      </c>
      <c r="C17" s="52">
        <v>681900</v>
      </c>
      <c r="D17" s="52">
        <v>46118</v>
      </c>
      <c r="E17" s="52">
        <v>47155886</v>
      </c>
      <c r="F17" s="52">
        <v>15558</v>
      </c>
      <c r="G17" s="52">
        <v>15498304</v>
      </c>
      <c r="H17" s="53">
        <v>24333767044</v>
      </c>
      <c r="I17" s="52">
        <v>529</v>
      </c>
      <c r="J17" s="52">
        <v>629147</v>
      </c>
      <c r="K17" s="53">
        <v>751521790</v>
      </c>
      <c r="L17" s="52">
        <v>18220</v>
      </c>
      <c r="M17" s="52">
        <v>17944759</v>
      </c>
      <c r="N17" s="52">
        <v>7724</v>
      </c>
      <c r="O17" s="52">
        <v>8492665</v>
      </c>
      <c r="P17" s="52">
        <v>397</v>
      </c>
      <c r="Q17" s="52">
        <v>43174</v>
      </c>
      <c r="R17" s="54">
        <v>3690</v>
      </c>
      <c r="S17" s="55">
        <v>4547836</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764</v>
      </c>
      <c r="C18" s="52">
        <v>1064040</v>
      </c>
      <c r="D18" s="52">
        <v>72524</v>
      </c>
      <c r="E18" s="52">
        <v>44231278</v>
      </c>
      <c r="F18" s="52">
        <v>25255</v>
      </c>
      <c r="G18" s="52">
        <v>11291097</v>
      </c>
      <c r="H18" s="53">
        <v>40913968758</v>
      </c>
      <c r="I18" s="52">
        <v>1533</v>
      </c>
      <c r="J18" s="52">
        <v>1110181</v>
      </c>
      <c r="K18" s="53">
        <v>2457460941</v>
      </c>
      <c r="L18" s="52">
        <v>25720</v>
      </c>
      <c r="M18" s="52">
        <v>15873500</v>
      </c>
      <c r="N18" s="52">
        <v>11809</v>
      </c>
      <c r="O18" s="52">
        <v>8985370</v>
      </c>
      <c r="P18" s="52">
        <v>507</v>
      </c>
      <c r="Q18" s="52">
        <v>157226</v>
      </c>
      <c r="R18" s="54">
        <v>7700</v>
      </c>
      <c r="S18" s="55">
        <v>6813904</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654</v>
      </c>
      <c r="C19" s="52">
        <v>879588</v>
      </c>
      <c r="D19" s="52">
        <v>31768</v>
      </c>
      <c r="E19" s="52">
        <v>41697370</v>
      </c>
      <c r="F19" s="52">
        <v>10924</v>
      </c>
      <c r="G19" s="52">
        <v>10802893</v>
      </c>
      <c r="H19" s="53">
        <v>14841821569</v>
      </c>
      <c r="I19" s="52">
        <v>522</v>
      </c>
      <c r="J19" s="52">
        <v>542483</v>
      </c>
      <c r="K19" s="53">
        <v>578397879</v>
      </c>
      <c r="L19" s="52">
        <v>11124</v>
      </c>
      <c r="M19" s="52">
        <v>14651712</v>
      </c>
      <c r="N19" s="52">
        <v>5524</v>
      </c>
      <c r="O19" s="52">
        <v>8064346</v>
      </c>
      <c r="P19" s="52">
        <v>35</v>
      </c>
      <c r="Q19" s="52">
        <v>45187</v>
      </c>
      <c r="R19" s="54">
        <v>3639</v>
      </c>
      <c r="S19" s="55">
        <v>7590748</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339</v>
      </c>
      <c r="C20" s="52">
        <v>387940</v>
      </c>
      <c r="D20" s="52">
        <v>54282</v>
      </c>
      <c r="E20" s="52">
        <v>42017645</v>
      </c>
      <c r="F20" s="52">
        <v>16177</v>
      </c>
      <c r="G20" s="52">
        <v>10990263</v>
      </c>
      <c r="H20" s="53">
        <v>24210588854</v>
      </c>
      <c r="I20" s="52">
        <v>1360</v>
      </c>
      <c r="J20" s="52">
        <v>1282090</v>
      </c>
      <c r="K20" s="53">
        <v>2533610193</v>
      </c>
      <c r="L20" s="52">
        <v>22233</v>
      </c>
      <c r="M20" s="52">
        <v>15313735</v>
      </c>
      <c r="N20" s="52">
        <v>9807</v>
      </c>
      <c r="O20" s="52">
        <v>9991426</v>
      </c>
      <c r="P20" s="52">
        <v>628</v>
      </c>
      <c r="Q20" s="52">
        <v>379649</v>
      </c>
      <c r="R20" s="54">
        <v>4077</v>
      </c>
      <c r="S20" s="55">
        <v>4060482</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482</v>
      </c>
      <c r="C21" s="52">
        <v>2728655</v>
      </c>
      <c r="D21" s="52">
        <v>41208</v>
      </c>
      <c r="E21" s="52">
        <v>40905254</v>
      </c>
      <c r="F21" s="52">
        <v>11851</v>
      </c>
      <c r="G21" s="52">
        <v>9862066</v>
      </c>
      <c r="H21" s="53">
        <v>13581173430</v>
      </c>
      <c r="I21" s="52">
        <v>1003</v>
      </c>
      <c r="J21" s="52">
        <v>763582</v>
      </c>
      <c r="K21" s="53">
        <v>827502492</v>
      </c>
      <c r="L21" s="52">
        <v>16762</v>
      </c>
      <c r="M21" s="52">
        <v>15063274</v>
      </c>
      <c r="N21" s="52">
        <v>7776</v>
      </c>
      <c r="O21" s="52">
        <v>9671815</v>
      </c>
      <c r="P21" s="52">
        <v>381</v>
      </c>
      <c r="Q21" s="52">
        <v>86009</v>
      </c>
      <c r="R21" s="54">
        <v>3435</v>
      </c>
      <c r="S21" s="55">
        <v>5458507</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876</v>
      </c>
      <c r="C22" s="52">
        <v>1127751</v>
      </c>
      <c r="D22" s="52">
        <v>50285</v>
      </c>
      <c r="E22" s="52">
        <v>66980195</v>
      </c>
      <c r="F22" s="52">
        <v>17134</v>
      </c>
      <c r="G22" s="52">
        <v>13513334</v>
      </c>
      <c r="H22" s="53">
        <v>29799761956</v>
      </c>
      <c r="I22" s="52">
        <v>1186</v>
      </c>
      <c r="J22" s="52">
        <v>880694</v>
      </c>
      <c r="K22" s="53">
        <v>1400251690</v>
      </c>
      <c r="L22" s="52">
        <v>16728</v>
      </c>
      <c r="M22" s="52">
        <v>21529404</v>
      </c>
      <c r="N22" s="52">
        <v>8810</v>
      </c>
      <c r="O22" s="52">
        <v>12720914</v>
      </c>
      <c r="P22" s="52">
        <v>473</v>
      </c>
      <c r="Q22" s="52">
        <v>669068</v>
      </c>
      <c r="R22" s="54">
        <v>5954</v>
      </c>
      <c r="S22" s="55">
        <v>17666780</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108</v>
      </c>
      <c r="C23" s="52">
        <v>306815</v>
      </c>
      <c r="D23" s="52">
        <v>11808</v>
      </c>
      <c r="E23" s="52">
        <v>21908151</v>
      </c>
      <c r="F23" s="52">
        <v>4236</v>
      </c>
      <c r="G23" s="52">
        <v>3846553</v>
      </c>
      <c r="H23" s="53">
        <v>4809349288</v>
      </c>
      <c r="I23" s="52">
        <v>292</v>
      </c>
      <c r="J23" s="52">
        <v>297053</v>
      </c>
      <c r="K23" s="53">
        <v>138217149</v>
      </c>
      <c r="L23" s="52">
        <v>3273</v>
      </c>
      <c r="M23" s="52">
        <v>8288118</v>
      </c>
      <c r="N23" s="52">
        <v>2766</v>
      </c>
      <c r="O23" s="52">
        <v>5750121</v>
      </c>
      <c r="P23" s="52">
        <v>4</v>
      </c>
      <c r="Q23" s="52">
        <v>693</v>
      </c>
      <c r="R23" s="54">
        <v>1237</v>
      </c>
      <c r="S23" s="55">
        <v>3725612</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534</v>
      </c>
      <c r="C24" s="52">
        <v>4555465</v>
      </c>
      <c r="D24" s="52">
        <v>17325</v>
      </c>
      <c r="E24" s="52">
        <v>25885889</v>
      </c>
      <c r="F24" s="52">
        <v>6554</v>
      </c>
      <c r="G24" s="52">
        <v>4806326</v>
      </c>
      <c r="H24" s="53">
        <v>11935374615</v>
      </c>
      <c r="I24" s="52">
        <v>220</v>
      </c>
      <c r="J24" s="52">
        <v>176284</v>
      </c>
      <c r="K24" s="53">
        <v>230454422</v>
      </c>
      <c r="L24" s="52">
        <v>4584</v>
      </c>
      <c r="M24" s="52">
        <v>10035745</v>
      </c>
      <c r="N24" s="52">
        <v>3587</v>
      </c>
      <c r="O24" s="52">
        <v>5902863</v>
      </c>
      <c r="P24" s="52">
        <v>24</v>
      </c>
      <c r="Q24" s="52">
        <v>7346</v>
      </c>
      <c r="R24" s="54">
        <v>2356</v>
      </c>
      <c r="S24" s="55">
        <v>4957325</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818</v>
      </c>
      <c r="C25" s="56">
        <v>169674</v>
      </c>
      <c r="D25" s="52">
        <v>10066</v>
      </c>
      <c r="E25" s="52">
        <v>3626717</v>
      </c>
      <c r="F25" s="52">
        <v>1539</v>
      </c>
      <c r="G25" s="52">
        <v>451232</v>
      </c>
      <c r="H25" s="53">
        <v>1965858868</v>
      </c>
      <c r="I25" s="52">
        <v>170</v>
      </c>
      <c r="J25" s="52">
        <v>38426</v>
      </c>
      <c r="K25" s="53">
        <v>99051578</v>
      </c>
      <c r="L25" s="52">
        <v>6507</v>
      </c>
      <c r="M25" s="52">
        <v>2486564</v>
      </c>
      <c r="N25" s="52">
        <v>897</v>
      </c>
      <c r="O25" s="52">
        <v>208472</v>
      </c>
      <c r="P25" s="52">
        <v>8</v>
      </c>
      <c r="Q25" s="52">
        <v>301</v>
      </c>
      <c r="R25" s="54">
        <v>945</v>
      </c>
      <c r="S25" s="55">
        <v>441721</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6</v>
      </c>
      <c r="C26" s="56">
        <v>887</v>
      </c>
      <c r="D26" s="52">
        <v>21802</v>
      </c>
      <c r="E26" s="52">
        <v>5656050</v>
      </c>
      <c r="F26" s="52">
        <v>11553</v>
      </c>
      <c r="G26" s="52">
        <v>1799876</v>
      </c>
      <c r="H26" s="53">
        <v>10276305815</v>
      </c>
      <c r="I26" s="52">
        <v>381</v>
      </c>
      <c r="J26" s="52">
        <v>44245</v>
      </c>
      <c r="K26" s="53">
        <v>379724177</v>
      </c>
      <c r="L26" s="52">
        <v>4772</v>
      </c>
      <c r="M26" s="52">
        <v>2120185</v>
      </c>
      <c r="N26" s="52">
        <v>2526</v>
      </c>
      <c r="O26" s="52">
        <v>221817</v>
      </c>
      <c r="P26" s="56">
        <v>7</v>
      </c>
      <c r="Q26" s="56">
        <v>120</v>
      </c>
      <c r="R26" s="54">
        <v>2563</v>
      </c>
      <c r="S26" s="55">
        <v>1469807</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2</v>
      </c>
      <c r="C27" s="56">
        <v>2087</v>
      </c>
      <c r="D27" s="52">
        <v>21576</v>
      </c>
      <c r="E27" s="52">
        <v>6777575</v>
      </c>
      <c r="F27" s="52">
        <v>11235</v>
      </c>
      <c r="G27" s="52">
        <v>3047116</v>
      </c>
      <c r="H27" s="53">
        <v>22028779101</v>
      </c>
      <c r="I27" s="52">
        <v>204</v>
      </c>
      <c r="J27" s="52">
        <v>27339</v>
      </c>
      <c r="K27" s="53">
        <v>653400017</v>
      </c>
      <c r="L27" s="52">
        <v>6181</v>
      </c>
      <c r="M27" s="52">
        <v>2252172</v>
      </c>
      <c r="N27" s="52">
        <v>2298</v>
      </c>
      <c r="O27" s="52">
        <v>840302</v>
      </c>
      <c r="P27" s="52">
        <v>85</v>
      </c>
      <c r="Q27" s="52">
        <v>27344</v>
      </c>
      <c r="R27" s="54">
        <v>1573</v>
      </c>
      <c r="S27" s="55">
        <v>583303</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3</v>
      </c>
      <c r="C28" s="56">
        <v>33987</v>
      </c>
      <c r="D28" s="52">
        <v>10821</v>
      </c>
      <c r="E28" s="52">
        <v>2300504</v>
      </c>
      <c r="F28" s="52">
        <v>5771</v>
      </c>
      <c r="G28" s="52">
        <v>1036587</v>
      </c>
      <c r="H28" s="53">
        <v>12841772514</v>
      </c>
      <c r="I28" s="52">
        <v>126</v>
      </c>
      <c r="J28" s="52">
        <v>18199</v>
      </c>
      <c r="K28" s="53">
        <v>208639663</v>
      </c>
      <c r="L28" s="52">
        <v>2542</v>
      </c>
      <c r="M28" s="52">
        <v>551093</v>
      </c>
      <c r="N28" s="52">
        <v>1462</v>
      </c>
      <c r="O28" s="52">
        <v>348735</v>
      </c>
      <c r="P28" s="52">
        <v>56</v>
      </c>
      <c r="Q28" s="52">
        <v>10919</v>
      </c>
      <c r="R28" s="54">
        <v>864</v>
      </c>
      <c r="S28" s="55">
        <v>334972</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1</v>
      </c>
      <c r="C29" s="57">
        <v>624</v>
      </c>
      <c r="D29" s="47">
        <v>8445</v>
      </c>
      <c r="E29" s="47">
        <v>4973916</v>
      </c>
      <c r="F29" s="47">
        <v>1928</v>
      </c>
      <c r="G29" s="47">
        <v>1020506</v>
      </c>
      <c r="H29" s="48">
        <v>4156579564</v>
      </c>
      <c r="I29" s="47">
        <v>90</v>
      </c>
      <c r="J29" s="47">
        <v>23764</v>
      </c>
      <c r="K29" s="48">
        <v>95289748</v>
      </c>
      <c r="L29" s="47">
        <v>3807</v>
      </c>
      <c r="M29" s="47">
        <v>1841657</v>
      </c>
      <c r="N29" s="47">
        <v>1427</v>
      </c>
      <c r="O29" s="47">
        <v>576826</v>
      </c>
      <c r="P29" s="57">
        <v>0</v>
      </c>
      <c r="Q29" s="57">
        <v>0</v>
      </c>
      <c r="R29" s="49">
        <v>1193</v>
      </c>
      <c r="S29" s="50">
        <v>1511163</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0</v>
      </c>
      <c r="C30" s="56">
        <v>0</v>
      </c>
      <c r="D30" s="52">
        <v>7706</v>
      </c>
      <c r="E30" s="52">
        <v>4790460</v>
      </c>
      <c r="F30" s="52">
        <v>1844</v>
      </c>
      <c r="G30" s="52">
        <v>1009219</v>
      </c>
      <c r="H30" s="53">
        <v>4137821083</v>
      </c>
      <c r="I30" s="52">
        <v>61</v>
      </c>
      <c r="J30" s="52">
        <v>19271</v>
      </c>
      <c r="K30" s="53">
        <v>93415970</v>
      </c>
      <c r="L30" s="52">
        <v>3523</v>
      </c>
      <c r="M30" s="52">
        <v>1776395</v>
      </c>
      <c r="N30" s="52">
        <v>1253</v>
      </c>
      <c r="O30" s="52">
        <v>554639</v>
      </c>
      <c r="P30" s="52">
        <v>0</v>
      </c>
      <c r="Q30" s="52">
        <v>0</v>
      </c>
      <c r="R30" s="54">
        <v>1025</v>
      </c>
      <c r="S30" s="55">
        <v>1430935</v>
      </c>
    </row>
    <row r="31" spans="1:19" s="9" customFormat="1" ht="12" customHeight="1">
      <c r="A31" s="46" t="s">
        <v>88</v>
      </c>
      <c r="B31" s="56">
        <v>1</v>
      </c>
      <c r="C31" s="56">
        <v>624</v>
      </c>
      <c r="D31" s="52">
        <v>739</v>
      </c>
      <c r="E31" s="52">
        <v>183456</v>
      </c>
      <c r="F31" s="52">
        <v>84</v>
      </c>
      <c r="G31" s="52">
        <v>11287</v>
      </c>
      <c r="H31" s="53">
        <v>18758481</v>
      </c>
      <c r="I31" s="52">
        <v>29</v>
      </c>
      <c r="J31" s="52">
        <v>4493</v>
      </c>
      <c r="K31" s="53">
        <v>1873778</v>
      </c>
      <c r="L31" s="52">
        <v>284</v>
      </c>
      <c r="M31" s="52">
        <v>65262</v>
      </c>
      <c r="N31" s="52">
        <v>174</v>
      </c>
      <c r="O31" s="52">
        <v>22186</v>
      </c>
      <c r="P31" s="52">
        <v>0</v>
      </c>
      <c r="Q31" s="52">
        <v>0</v>
      </c>
      <c r="R31" s="54">
        <v>168</v>
      </c>
      <c r="S31" s="55">
        <v>80228</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 r="A33" s="58" t="s">
        <v>59</v>
      </c>
      <c r="B33" s="59"/>
      <c r="C33" s="59"/>
      <c r="D33" s="59"/>
      <c r="E33" s="59"/>
      <c r="F33" s="59"/>
      <c r="G33" s="59"/>
      <c r="H33" s="59"/>
      <c r="I33" s="59"/>
      <c r="J33" s="59"/>
      <c r="K33" s="59"/>
      <c r="L33" s="59"/>
      <c r="M33" s="59"/>
      <c r="N33" s="59"/>
      <c r="O33" s="59"/>
      <c r="P33" s="59"/>
      <c r="Q33" s="59"/>
      <c r="R33" s="59"/>
      <c r="S33" s="59"/>
    </row>
    <row r="34" spans="1:19" ht="11.25" customHeight="1">
      <c r="A34" s="32"/>
      <c r="B34" s="60"/>
      <c r="C34" s="60"/>
      <c r="D34" s="60"/>
      <c r="E34" s="60"/>
      <c r="F34" s="60"/>
      <c r="G34" s="60"/>
      <c r="H34" s="60"/>
      <c r="I34" s="60"/>
      <c r="J34" s="60"/>
      <c r="K34" s="60"/>
      <c r="L34" s="60"/>
      <c r="M34" s="60"/>
      <c r="N34" s="60"/>
      <c r="O34" s="60"/>
      <c r="P34" s="60"/>
      <c r="Q34" s="60"/>
      <c r="R34" s="60"/>
      <c r="S34" s="60"/>
    </row>
    <row r="35" spans="1:19" ht="11.25" customHeight="1" hidden="1">
      <c r="A35" s="61" t="s">
        <v>90</v>
      </c>
      <c r="B35" s="62">
        <f aca="true" t="shared" si="0" ref="B35:S35">B7-SUM(B8:B14)-B29</f>
        <v>0</v>
      </c>
      <c r="C35" s="62">
        <f t="shared" si="0"/>
        <v>-1</v>
      </c>
      <c r="D35" s="62">
        <f t="shared" si="0"/>
        <v>0</v>
      </c>
      <c r="E35" s="62">
        <f t="shared" si="0"/>
        <v>0</v>
      </c>
      <c r="F35" s="62">
        <f t="shared" si="0"/>
        <v>0</v>
      </c>
      <c r="G35" s="62">
        <f t="shared" si="0"/>
        <v>1</v>
      </c>
      <c r="H35" s="62">
        <f t="shared" si="0"/>
        <v>-1</v>
      </c>
      <c r="I35" s="62">
        <f t="shared" si="0"/>
        <v>0</v>
      </c>
      <c r="J35" s="62">
        <f t="shared" si="0"/>
        <v>1</v>
      </c>
      <c r="K35" s="62">
        <f t="shared" si="0"/>
        <v>0</v>
      </c>
      <c r="L35" s="62">
        <f t="shared" si="0"/>
        <v>0</v>
      </c>
      <c r="M35" s="62">
        <f t="shared" si="0"/>
        <v>-1</v>
      </c>
      <c r="N35" s="62">
        <f t="shared" si="0"/>
        <v>0</v>
      </c>
      <c r="O35" s="62">
        <f t="shared" si="0"/>
        <v>-1</v>
      </c>
      <c r="P35" s="62">
        <f t="shared" si="0"/>
        <v>0</v>
      </c>
      <c r="Q35" s="62">
        <f t="shared" si="0"/>
        <v>0</v>
      </c>
      <c r="R35" s="62">
        <f t="shared" si="0"/>
        <v>0</v>
      </c>
      <c r="S35" s="62">
        <f t="shared" si="0"/>
        <v>0</v>
      </c>
    </row>
    <row r="36" spans="1:19" ht="11.25" customHeight="1" hidden="1">
      <c r="A36" s="61" t="s">
        <v>91</v>
      </c>
      <c r="B36" s="62">
        <f aca="true" t="shared" si="1" ref="B36:S36">B14-SUM(B15:B28)</f>
        <v>0</v>
      </c>
      <c r="C36" s="62">
        <f t="shared" si="1"/>
        <v>0</v>
      </c>
      <c r="D36" s="62">
        <f t="shared" si="1"/>
        <v>0</v>
      </c>
      <c r="E36" s="62">
        <f t="shared" si="1"/>
        <v>-1</v>
      </c>
      <c r="F36" s="62">
        <f t="shared" si="1"/>
        <v>0</v>
      </c>
      <c r="G36" s="62">
        <f t="shared" si="1"/>
        <v>0</v>
      </c>
      <c r="H36" s="62">
        <f t="shared" si="1"/>
        <v>1</v>
      </c>
      <c r="I36" s="62">
        <f t="shared" si="1"/>
        <v>0</v>
      </c>
      <c r="J36" s="62">
        <f t="shared" si="1"/>
        <v>2</v>
      </c>
      <c r="K36" s="62">
        <f t="shared" si="1"/>
        <v>-1</v>
      </c>
      <c r="L36" s="62">
        <f t="shared" si="1"/>
        <v>0</v>
      </c>
      <c r="M36" s="62">
        <f t="shared" si="1"/>
        <v>0</v>
      </c>
      <c r="N36" s="62">
        <f t="shared" si="1"/>
        <v>0</v>
      </c>
      <c r="O36" s="62">
        <f t="shared" si="1"/>
        <v>2</v>
      </c>
      <c r="P36" s="62">
        <f t="shared" si="1"/>
        <v>0</v>
      </c>
      <c r="Q36" s="62">
        <f t="shared" si="1"/>
        <v>1</v>
      </c>
      <c r="R36" s="62">
        <f t="shared" si="1"/>
        <v>0</v>
      </c>
      <c r="S36" s="62">
        <f t="shared" si="1"/>
        <v>0</v>
      </c>
    </row>
    <row r="37" spans="1:19" ht="11.25" customHeight="1" hidden="1">
      <c r="A37" s="61" t="s">
        <v>92</v>
      </c>
      <c r="B37" s="62">
        <f aca="true" t="shared" si="2" ref="B37:S37">B29-B30-B31</f>
        <v>0</v>
      </c>
      <c r="C37" s="62">
        <f t="shared" si="2"/>
        <v>0</v>
      </c>
      <c r="D37" s="62">
        <f t="shared" si="2"/>
        <v>0</v>
      </c>
      <c r="E37" s="62">
        <f t="shared" si="2"/>
        <v>0</v>
      </c>
      <c r="F37" s="62">
        <f t="shared" si="2"/>
        <v>0</v>
      </c>
      <c r="G37" s="62">
        <f t="shared" si="2"/>
        <v>0</v>
      </c>
      <c r="H37" s="62">
        <f t="shared" si="2"/>
        <v>0</v>
      </c>
      <c r="I37" s="62">
        <f t="shared" si="2"/>
        <v>0</v>
      </c>
      <c r="J37" s="62">
        <f t="shared" si="2"/>
        <v>0</v>
      </c>
      <c r="K37" s="62">
        <f t="shared" si="2"/>
        <v>0</v>
      </c>
      <c r="L37" s="62">
        <f t="shared" si="2"/>
        <v>0</v>
      </c>
      <c r="M37" s="62">
        <f t="shared" si="2"/>
        <v>0</v>
      </c>
      <c r="N37" s="62">
        <f t="shared" si="2"/>
        <v>0</v>
      </c>
      <c r="O37" s="62">
        <f t="shared" si="2"/>
        <v>1</v>
      </c>
      <c r="P37" s="62">
        <f t="shared" si="2"/>
        <v>0</v>
      </c>
      <c r="Q37" s="62">
        <f t="shared" si="2"/>
        <v>0</v>
      </c>
      <c r="R37" s="62">
        <f t="shared" si="2"/>
        <v>0</v>
      </c>
      <c r="S37" s="62">
        <f t="shared" si="2"/>
        <v>0</v>
      </c>
    </row>
    <row r="38" spans="1:19" ht="11.25" customHeight="1" hidden="1">
      <c r="A38" s="61" t="s">
        <v>93</v>
      </c>
      <c r="B38" s="62">
        <f>B7-'年月Monthly'!B236</f>
        <v>0</v>
      </c>
      <c r="C38" s="62">
        <f>C7-'年月Monthly'!C236</f>
        <v>0</v>
      </c>
      <c r="D38" s="62">
        <f>D7-'年月Monthly'!D236</f>
        <v>0</v>
      </c>
      <c r="E38" s="62">
        <f>E7-'年月Monthly'!E236</f>
        <v>0</v>
      </c>
      <c r="F38" s="62">
        <f>F7-'年月Monthly'!F236</f>
        <v>0</v>
      </c>
      <c r="G38" s="62">
        <f>G7-'年月Monthly'!G236</f>
        <v>0</v>
      </c>
      <c r="H38" s="62">
        <f>H7-'年月Monthly'!H236</f>
        <v>0</v>
      </c>
      <c r="I38" s="62">
        <f>I7-'年月Monthly'!I236</f>
        <v>0</v>
      </c>
      <c r="J38" s="62">
        <f>J7-'年月Monthly'!J236</f>
        <v>0</v>
      </c>
      <c r="K38" s="62">
        <f>K7-'年月Monthly'!K236</f>
        <v>0</v>
      </c>
      <c r="L38" s="62">
        <f>L7-'年月Monthly'!L236</f>
        <v>0</v>
      </c>
      <c r="M38" s="62">
        <f>M7-'年月Monthly'!M236</f>
        <v>0</v>
      </c>
      <c r="N38" s="62">
        <f>N7-'年月Monthly'!N236</f>
        <v>0</v>
      </c>
      <c r="O38" s="62">
        <f>O7-'年月Monthly'!O236</f>
        <v>0</v>
      </c>
      <c r="P38" s="62">
        <f>P7-'年月Monthly'!P236</f>
        <v>0</v>
      </c>
      <c r="Q38" s="62">
        <f>Q7-'年月Monthly'!Q236</f>
        <v>0</v>
      </c>
      <c r="R38" s="62">
        <f>R7-'年月Monthly'!R236</f>
        <v>0</v>
      </c>
      <c r="S38" s="62">
        <f>S7-'年月Monthly'!S236</f>
        <v>0</v>
      </c>
    </row>
    <row r="39" spans="1:19" ht="11.25" customHeight="1">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xl/worksheets/sheet6.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97</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13131</v>
      </c>
      <c r="C7" s="42">
        <v>83926993</v>
      </c>
      <c r="D7" s="42">
        <v>1129131</v>
      </c>
      <c r="E7" s="42">
        <v>776714130</v>
      </c>
      <c r="F7" s="42">
        <v>445568</v>
      </c>
      <c r="G7" s="42">
        <v>254593520</v>
      </c>
      <c r="H7" s="43">
        <v>1080318310237</v>
      </c>
      <c r="I7" s="42">
        <v>20322</v>
      </c>
      <c r="J7" s="42">
        <v>20403797</v>
      </c>
      <c r="K7" s="43">
        <v>44773124107</v>
      </c>
      <c r="L7" s="42">
        <v>371150</v>
      </c>
      <c r="M7" s="42">
        <v>258889697</v>
      </c>
      <c r="N7" s="42">
        <v>174326</v>
      </c>
      <c r="O7" s="42">
        <v>128411035</v>
      </c>
      <c r="P7" s="42">
        <v>5574</v>
      </c>
      <c r="Q7" s="42">
        <v>2170345</v>
      </c>
      <c r="R7" s="44">
        <v>112191</v>
      </c>
      <c r="S7" s="45">
        <v>112245736</v>
      </c>
    </row>
    <row r="8" spans="1:19" s="9" customFormat="1" ht="12" customHeight="1">
      <c r="A8" s="46" t="s">
        <v>65</v>
      </c>
      <c r="B8" s="47">
        <v>1001</v>
      </c>
      <c r="C8" s="47">
        <v>3472937</v>
      </c>
      <c r="D8" s="47">
        <v>161985</v>
      </c>
      <c r="E8" s="47">
        <v>103891514</v>
      </c>
      <c r="F8" s="47">
        <v>66875</v>
      </c>
      <c r="G8" s="47">
        <v>52898664</v>
      </c>
      <c r="H8" s="48">
        <v>212335501137</v>
      </c>
      <c r="I8" s="47">
        <v>2406</v>
      </c>
      <c r="J8" s="47">
        <v>768701</v>
      </c>
      <c r="K8" s="48">
        <v>5646185797</v>
      </c>
      <c r="L8" s="47">
        <v>52205</v>
      </c>
      <c r="M8" s="47">
        <v>31282587</v>
      </c>
      <c r="N8" s="47">
        <v>23182</v>
      </c>
      <c r="O8" s="47">
        <v>8781491</v>
      </c>
      <c r="P8" s="47">
        <v>255</v>
      </c>
      <c r="Q8" s="47">
        <v>89967</v>
      </c>
      <c r="R8" s="49">
        <v>17062</v>
      </c>
      <c r="S8" s="50">
        <v>10070104</v>
      </c>
    </row>
    <row r="9" spans="1:47" ht="12" customHeight="1">
      <c r="A9" s="51" t="s">
        <v>66</v>
      </c>
      <c r="B9" s="47">
        <v>1</v>
      </c>
      <c r="C9" s="47">
        <v>244</v>
      </c>
      <c r="D9" s="47">
        <v>68223</v>
      </c>
      <c r="E9" s="47">
        <v>9136715</v>
      </c>
      <c r="F9" s="47">
        <v>27552</v>
      </c>
      <c r="G9" s="47">
        <v>2776933</v>
      </c>
      <c r="H9" s="48">
        <v>197898421460</v>
      </c>
      <c r="I9" s="47">
        <v>920</v>
      </c>
      <c r="J9" s="47">
        <v>134154</v>
      </c>
      <c r="K9" s="48">
        <v>6610310993</v>
      </c>
      <c r="L9" s="47">
        <v>18814</v>
      </c>
      <c r="M9" s="47">
        <v>3437793</v>
      </c>
      <c r="N9" s="47">
        <v>11777</v>
      </c>
      <c r="O9" s="47">
        <v>1350352</v>
      </c>
      <c r="P9" s="47">
        <v>31</v>
      </c>
      <c r="Q9" s="47">
        <v>41725</v>
      </c>
      <c r="R9" s="49">
        <v>9129</v>
      </c>
      <c r="S9" s="50">
        <v>1395759</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67</v>
      </c>
      <c r="B10" s="47">
        <v>2239</v>
      </c>
      <c r="C10" s="47">
        <v>975817</v>
      </c>
      <c r="D10" s="47">
        <v>109660</v>
      </c>
      <c r="E10" s="47">
        <v>79487130</v>
      </c>
      <c r="F10" s="47">
        <v>49664</v>
      </c>
      <c r="G10" s="47">
        <v>41285368</v>
      </c>
      <c r="H10" s="48">
        <v>133493155284</v>
      </c>
      <c r="I10" s="47">
        <v>910</v>
      </c>
      <c r="J10" s="47">
        <v>163027</v>
      </c>
      <c r="K10" s="48">
        <v>1740270688</v>
      </c>
      <c r="L10" s="47">
        <v>32595</v>
      </c>
      <c r="M10" s="47">
        <v>21464536</v>
      </c>
      <c r="N10" s="47">
        <v>15668</v>
      </c>
      <c r="O10" s="47">
        <v>7983987</v>
      </c>
      <c r="P10" s="47">
        <v>268</v>
      </c>
      <c r="Q10" s="47">
        <v>57070</v>
      </c>
      <c r="R10" s="49">
        <v>10555</v>
      </c>
      <c r="S10" s="50">
        <v>8533141</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68</v>
      </c>
      <c r="B11" s="47">
        <v>716</v>
      </c>
      <c r="C11" s="47">
        <v>624088</v>
      </c>
      <c r="D11" s="47">
        <v>110480</v>
      </c>
      <c r="E11" s="47">
        <v>43286190</v>
      </c>
      <c r="F11" s="47">
        <v>53927</v>
      </c>
      <c r="G11" s="47">
        <v>13747551</v>
      </c>
      <c r="H11" s="48">
        <v>118901829701</v>
      </c>
      <c r="I11" s="47">
        <v>1534</v>
      </c>
      <c r="J11" s="47">
        <v>821541</v>
      </c>
      <c r="K11" s="48">
        <v>3462471268</v>
      </c>
      <c r="L11" s="47">
        <v>27616</v>
      </c>
      <c r="M11" s="47">
        <v>13983685</v>
      </c>
      <c r="N11" s="47">
        <v>16653</v>
      </c>
      <c r="O11" s="47">
        <v>7585074</v>
      </c>
      <c r="P11" s="47">
        <v>292</v>
      </c>
      <c r="Q11" s="47">
        <v>60982</v>
      </c>
      <c r="R11" s="49">
        <v>10458</v>
      </c>
      <c r="S11" s="50">
        <v>7087357</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69</v>
      </c>
      <c r="B12" s="47">
        <v>744</v>
      </c>
      <c r="C12" s="47">
        <v>985840</v>
      </c>
      <c r="D12" s="47">
        <v>111579</v>
      </c>
      <c r="E12" s="47">
        <v>65066401</v>
      </c>
      <c r="F12" s="47">
        <v>39869</v>
      </c>
      <c r="G12" s="47">
        <v>20715419</v>
      </c>
      <c r="H12" s="48">
        <v>77374337545</v>
      </c>
      <c r="I12" s="47">
        <v>3038</v>
      </c>
      <c r="J12" s="47">
        <v>2253351</v>
      </c>
      <c r="K12" s="48">
        <v>7623922175</v>
      </c>
      <c r="L12" s="47">
        <v>41478</v>
      </c>
      <c r="M12" s="47">
        <v>22107235</v>
      </c>
      <c r="N12" s="47">
        <v>16845</v>
      </c>
      <c r="O12" s="47">
        <v>12027376</v>
      </c>
      <c r="P12" s="47">
        <v>486</v>
      </c>
      <c r="Q12" s="47">
        <v>257477</v>
      </c>
      <c r="R12" s="49">
        <v>9863</v>
      </c>
      <c r="S12" s="50">
        <v>7705543</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51" t="s">
        <v>70</v>
      </c>
      <c r="B13" s="47">
        <v>853</v>
      </c>
      <c r="C13" s="47">
        <v>1091122</v>
      </c>
      <c r="D13" s="47">
        <v>95807</v>
      </c>
      <c r="E13" s="47">
        <v>51403558</v>
      </c>
      <c r="F13" s="47">
        <v>46247</v>
      </c>
      <c r="G13" s="47">
        <v>20701075</v>
      </c>
      <c r="H13" s="48">
        <v>100965747171</v>
      </c>
      <c r="I13" s="47">
        <v>2357</v>
      </c>
      <c r="J13" s="47">
        <v>1108731</v>
      </c>
      <c r="K13" s="48">
        <v>3944619667</v>
      </c>
      <c r="L13" s="47">
        <v>26658</v>
      </c>
      <c r="M13" s="47">
        <v>14993418</v>
      </c>
      <c r="N13" s="47">
        <v>13258</v>
      </c>
      <c r="O13" s="47">
        <v>8070390</v>
      </c>
      <c r="P13" s="47">
        <v>323</v>
      </c>
      <c r="Q13" s="47">
        <v>103716</v>
      </c>
      <c r="R13" s="49">
        <v>6964</v>
      </c>
      <c r="S13" s="50">
        <v>6426228</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46" t="s">
        <v>71</v>
      </c>
      <c r="B14" s="47">
        <v>7573</v>
      </c>
      <c r="C14" s="47">
        <v>76769438</v>
      </c>
      <c r="D14" s="47">
        <v>462925</v>
      </c>
      <c r="E14" s="47">
        <v>417990529</v>
      </c>
      <c r="F14" s="47">
        <v>159433</v>
      </c>
      <c r="G14" s="47">
        <v>101740869</v>
      </c>
      <c r="H14" s="48">
        <v>236659730775</v>
      </c>
      <c r="I14" s="47">
        <v>9120</v>
      </c>
      <c r="J14" s="47">
        <v>15144141</v>
      </c>
      <c r="K14" s="48">
        <v>15712098607</v>
      </c>
      <c r="L14" s="47">
        <v>168181</v>
      </c>
      <c r="M14" s="47">
        <v>149432577</v>
      </c>
      <c r="N14" s="47">
        <v>75277</v>
      </c>
      <c r="O14" s="47">
        <v>81909698</v>
      </c>
      <c r="P14" s="47">
        <v>3913</v>
      </c>
      <c r="Q14" s="47">
        <v>1558469</v>
      </c>
      <c r="R14" s="49">
        <v>47001</v>
      </c>
      <c r="S14" s="50">
        <v>68204775</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72</v>
      </c>
      <c r="B15" s="52">
        <v>17</v>
      </c>
      <c r="C15" s="52">
        <v>94751</v>
      </c>
      <c r="D15" s="52">
        <v>30687</v>
      </c>
      <c r="E15" s="52">
        <v>21052925</v>
      </c>
      <c r="F15" s="52">
        <v>12342</v>
      </c>
      <c r="G15" s="52">
        <v>4770051</v>
      </c>
      <c r="H15" s="53">
        <v>27612308823</v>
      </c>
      <c r="I15" s="52">
        <v>285</v>
      </c>
      <c r="J15" s="52">
        <v>125217</v>
      </c>
      <c r="K15" s="53">
        <v>474506924</v>
      </c>
      <c r="L15" s="52">
        <v>9981</v>
      </c>
      <c r="M15" s="52">
        <v>8818383</v>
      </c>
      <c r="N15" s="52">
        <v>4307</v>
      </c>
      <c r="O15" s="52">
        <v>4670225</v>
      </c>
      <c r="P15" s="52">
        <v>548</v>
      </c>
      <c r="Q15" s="52">
        <v>131799</v>
      </c>
      <c r="R15" s="54">
        <v>3224</v>
      </c>
      <c r="S15" s="55">
        <v>2537251</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1108</v>
      </c>
      <c r="C16" s="52">
        <v>411805</v>
      </c>
      <c r="D16" s="52">
        <v>54513</v>
      </c>
      <c r="E16" s="52">
        <v>46653823</v>
      </c>
      <c r="F16" s="52">
        <v>21144</v>
      </c>
      <c r="G16" s="52">
        <v>15399403</v>
      </c>
      <c r="H16" s="53">
        <v>30603987746</v>
      </c>
      <c r="I16" s="52">
        <v>617</v>
      </c>
      <c r="J16" s="52">
        <v>582641</v>
      </c>
      <c r="K16" s="53">
        <v>653202704</v>
      </c>
      <c r="L16" s="52">
        <v>18311</v>
      </c>
      <c r="M16" s="52">
        <v>16314463</v>
      </c>
      <c r="N16" s="52">
        <v>8119</v>
      </c>
      <c r="O16" s="52">
        <v>7914808</v>
      </c>
      <c r="P16" s="52">
        <v>705</v>
      </c>
      <c r="Q16" s="52">
        <v>123258</v>
      </c>
      <c r="R16" s="54">
        <v>5617</v>
      </c>
      <c r="S16" s="55">
        <v>6319250</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689</v>
      </c>
      <c r="C17" s="52">
        <v>518848</v>
      </c>
      <c r="D17" s="52">
        <v>47143</v>
      </c>
      <c r="E17" s="52">
        <v>47497518</v>
      </c>
      <c r="F17" s="52">
        <v>16475</v>
      </c>
      <c r="G17" s="52">
        <v>12008792</v>
      </c>
      <c r="H17" s="53">
        <v>22208538831</v>
      </c>
      <c r="I17" s="52">
        <v>634</v>
      </c>
      <c r="J17" s="52">
        <v>818632</v>
      </c>
      <c r="K17" s="53">
        <v>846191041</v>
      </c>
      <c r="L17" s="52">
        <v>18409</v>
      </c>
      <c r="M17" s="52">
        <v>19086485</v>
      </c>
      <c r="N17" s="52">
        <v>7133</v>
      </c>
      <c r="O17" s="52">
        <v>8946098</v>
      </c>
      <c r="P17" s="52">
        <v>323</v>
      </c>
      <c r="Q17" s="52">
        <v>93265</v>
      </c>
      <c r="R17" s="54">
        <v>4169</v>
      </c>
      <c r="S17" s="55">
        <v>6544247</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873</v>
      </c>
      <c r="C18" s="52">
        <v>1046144</v>
      </c>
      <c r="D18" s="52">
        <v>69684</v>
      </c>
      <c r="E18" s="52">
        <v>40264154</v>
      </c>
      <c r="F18" s="52">
        <v>22264</v>
      </c>
      <c r="G18" s="52">
        <v>10953998</v>
      </c>
      <c r="H18" s="53">
        <v>35305284537</v>
      </c>
      <c r="I18" s="52">
        <v>1672</v>
      </c>
      <c r="J18" s="52">
        <v>1053389</v>
      </c>
      <c r="K18" s="53">
        <v>2312283679</v>
      </c>
      <c r="L18" s="52">
        <v>26368</v>
      </c>
      <c r="M18" s="52">
        <v>14243461</v>
      </c>
      <c r="N18" s="52">
        <v>11806</v>
      </c>
      <c r="O18" s="52">
        <v>8409954</v>
      </c>
      <c r="P18" s="52">
        <v>483</v>
      </c>
      <c r="Q18" s="52">
        <v>223534</v>
      </c>
      <c r="R18" s="54">
        <v>7091</v>
      </c>
      <c r="S18" s="55">
        <v>5379818</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714</v>
      </c>
      <c r="C19" s="52">
        <v>1281107</v>
      </c>
      <c r="D19" s="52">
        <v>31355</v>
      </c>
      <c r="E19" s="52">
        <v>40362000</v>
      </c>
      <c r="F19" s="52">
        <v>9654</v>
      </c>
      <c r="G19" s="52">
        <v>9578924</v>
      </c>
      <c r="H19" s="53">
        <v>12627424229</v>
      </c>
      <c r="I19" s="52">
        <v>924</v>
      </c>
      <c r="J19" s="52">
        <v>1091234</v>
      </c>
      <c r="K19" s="53">
        <v>958147248</v>
      </c>
      <c r="L19" s="52">
        <v>10793</v>
      </c>
      <c r="M19" s="52">
        <v>12671126</v>
      </c>
      <c r="N19" s="52">
        <v>5992</v>
      </c>
      <c r="O19" s="52">
        <v>8512899</v>
      </c>
      <c r="P19" s="52">
        <v>345</v>
      </c>
      <c r="Q19" s="52">
        <v>79437</v>
      </c>
      <c r="R19" s="54">
        <v>3647</v>
      </c>
      <c r="S19" s="55">
        <v>8428381</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553</v>
      </c>
      <c r="C20" s="52">
        <v>3665345</v>
      </c>
      <c r="D20" s="52">
        <v>50149</v>
      </c>
      <c r="E20" s="52">
        <v>39368761</v>
      </c>
      <c r="F20" s="52">
        <v>14081</v>
      </c>
      <c r="G20" s="52">
        <v>10266639</v>
      </c>
      <c r="H20" s="53">
        <v>20609131028</v>
      </c>
      <c r="I20" s="52">
        <v>1265</v>
      </c>
      <c r="J20" s="52">
        <v>1301575</v>
      </c>
      <c r="K20" s="53">
        <v>1731107586</v>
      </c>
      <c r="L20" s="52">
        <v>21838</v>
      </c>
      <c r="M20" s="52">
        <v>15054639</v>
      </c>
      <c r="N20" s="52">
        <v>8732</v>
      </c>
      <c r="O20" s="52">
        <v>9100019</v>
      </c>
      <c r="P20" s="52">
        <v>225</v>
      </c>
      <c r="Q20" s="52">
        <v>140774</v>
      </c>
      <c r="R20" s="54">
        <v>4008</v>
      </c>
      <c r="S20" s="55">
        <v>3505114</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555</v>
      </c>
      <c r="C21" s="52">
        <v>2587226</v>
      </c>
      <c r="D21" s="52">
        <v>41244</v>
      </c>
      <c r="E21" s="52">
        <v>38977986</v>
      </c>
      <c r="F21" s="52">
        <v>10109</v>
      </c>
      <c r="G21" s="52">
        <v>8860142</v>
      </c>
      <c r="H21" s="53">
        <v>12261029410</v>
      </c>
      <c r="I21" s="52">
        <v>957</v>
      </c>
      <c r="J21" s="52">
        <v>864610</v>
      </c>
      <c r="K21" s="53">
        <v>1069667830</v>
      </c>
      <c r="L21" s="52">
        <v>18026</v>
      </c>
      <c r="M21" s="52">
        <v>14029706</v>
      </c>
      <c r="N21" s="52">
        <v>7346</v>
      </c>
      <c r="O21" s="52">
        <v>9873839</v>
      </c>
      <c r="P21" s="52">
        <v>854</v>
      </c>
      <c r="Q21" s="52">
        <v>384462</v>
      </c>
      <c r="R21" s="54">
        <v>3952</v>
      </c>
      <c r="S21" s="55">
        <v>4965226</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1431</v>
      </c>
      <c r="C22" s="52">
        <v>64068482</v>
      </c>
      <c r="D22" s="52">
        <v>46751</v>
      </c>
      <c r="E22" s="52">
        <v>74134998</v>
      </c>
      <c r="F22" s="52">
        <v>14432</v>
      </c>
      <c r="G22" s="52">
        <v>12297775</v>
      </c>
      <c r="H22" s="53">
        <v>21324104072</v>
      </c>
      <c r="I22" s="52">
        <v>1298</v>
      </c>
      <c r="J22" s="52">
        <v>8397029</v>
      </c>
      <c r="K22" s="53">
        <v>5080259698</v>
      </c>
      <c r="L22" s="52">
        <v>16748</v>
      </c>
      <c r="M22" s="52">
        <v>23185621</v>
      </c>
      <c r="N22" s="52">
        <v>8497</v>
      </c>
      <c r="O22" s="52">
        <v>12747161</v>
      </c>
      <c r="P22" s="52">
        <v>350</v>
      </c>
      <c r="Q22" s="52">
        <v>355377</v>
      </c>
      <c r="R22" s="54">
        <v>5426</v>
      </c>
      <c r="S22" s="55">
        <v>17152035</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96</v>
      </c>
      <c r="C23" s="52">
        <v>100394</v>
      </c>
      <c r="D23" s="52">
        <v>11757</v>
      </c>
      <c r="E23" s="52">
        <v>25106891</v>
      </c>
      <c r="F23" s="52">
        <v>3947</v>
      </c>
      <c r="G23" s="52">
        <v>4131141</v>
      </c>
      <c r="H23" s="53">
        <v>4514905162</v>
      </c>
      <c r="I23" s="52">
        <v>220</v>
      </c>
      <c r="J23" s="52">
        <v>336618</v>
      </c>
      <c r="K23" s="53">
        <v>227426124</v>
      </c>
      <c r="L23" s="52">
        <v>3764</v>
      </c>
      <c r="M23" s="52">
        <v>9981659</v>
      </c>
      <c r="N23" s="52">
        <v>2484</v>
      </c>
      <c r="O23" s="52">
        <v>4467663</v>
      </c>
      <c r="P23" s="52">
        <v>11</v>
      </c>
      <c r="Q23" s="52">
        <v>12530</v>
      </c>
      <c r="R23" s="54">
        <v>1331</v>
      </c>
      <c r="S23" s="55">
        <v>6177280</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435</v>
      </c>
      <c r="C24" s="52">
        <v>2714692</v>
      </c>
      <c r="D24" s="52">
        <v>16246</v>
      </c>
      <c r="E24" s="52">
        <v>24849055</v>
      </c>
      <c r="F24" s="52">
        <v>6071</v>
      </c>
      <c r="G24" s="52">
        <v>4857391</v>
      </c>
      <c r="H24" s="53">
        <v>12787506466</v>
      </c>
      <c r="I24" s="52">
        <v>280</v>
      </c>
      <c r="J24" s="52">
        <v>374604</v>
      </c>
      <c r="K24" s="53">
        <v>538924258</v>
      </c>
      <c r="L24" s="52">
        <v>4095</v>
      </c>
      <c r="M24" s="52">
        <v>9823605</v>
      </c>
      <c r="N24" s="52">
        <v>3420</v>
      </c>
      <c r="O24" s="52">
        <v>5905758</v>
      </c>
      <c r="P24" s="52">
        <v>27</v>
      </c>
      <c r="Q24" s="52">
        <v>4306</v>
      </c>
      <c r="R24" s="54">
        <v>2353</v>
      </c>
      <c r="S24" s="55">
        <v>3883392</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1084</v>
      </c>
      <c r="C25" s="56">
        <v>244303</v>
      </c>
      <c r="D25" s="52">
        <v>11609</v>
      </c>
      <c r="E25" s="52">
        <v>3783481</v>
      </c>
      <c r="F25" s="52">
        <v>1789</v>
      </c>
      <c r="G25" s="52">
        <v>505020</v>
      </c>
      <c r="H25" s="53">
        <v>1642063163</v>
      </c>
      <c r="I25" s="52">
        <v>347</v>
      </c>
      <c r="J25" s="52">
        <v>92222</v>
      </c>
      <c r="K25" s="53">
        <v>89585431</v>
      </c>
      <c r="L25" s="52">
        <v>7262</v>
      </c>
      <c r="M25" s="52">
        <v>2376027</v>
      </c>
      <c r="N25" s="52">
        <v>1124</v>
      </c>
      <c r="O25" s="52">
        <v>259771</v>
      </c>
      <c r="P25" s="52">
        <v>1</v>
      </c>
      <c r="Q25" s="52">
        <v>23</v>
      </c>
      <c r="R25" s="54">
        <v>1086</v>
      </c>
      <c r="S25" s="55">
        <v>550418</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13</v>
      </c>
      <c r="C26" s="56">
        <v>31717</v>
      </c>
      <c r="D26" s="52">
        <v>19593</v>
      </c>
      <c r="E26" s="52">
        <v>4948462</v>
      </c>
      <c r="F26" s="52">
        <v>11092</v>
      </c>
      <c r="G26" s="52">
        <v>2261777</v>
      </c>
      <c r="H26" s="53">
        <v>8363173036</v>
      </c>
      <c r="I26" s="52">
        <v>314</v>
      </c>
      <c r="J26" s="52">
        <v>46858</v>
      </c>
      <c r="K26" s="53">
        <v>345780957</v>
      </c>
      <c r="L26" s="52">
        <v>4512</v>
      </c>
      <c r="M26" s="52">
        <v>1060548</v>
      </c>
      <c r="N26" s="52">
        <v>2140</v>
      </c>
      <c r="O26" s="52">
        <v>265388</v>
      </c>
      <c r="P26" s="56">
        <v>5</v>
      </c>
      <c r="Q26" s="56">
        <v>2064</v>
      </c>
      <c r="R26" s="54">
        <v>1530</v>
      </c>
      <c r="S26" s="55">
        <v>1311827</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3</v>
      </c>
      <c r="C27" s="56">
        <v>1172</v>
      </c>
      <c r="D27" s="52">
        <v>21806</v>
      </c>
      <c r="E27" s="52">
        <v>8316257</v>
      </c>
      <c r="F27" s="52">
        <v>11352</v>
      </c>
      <c r="G27" s="52">
        <v>4858971</v>
      </c>
      <c r="H27" s="53">
        <v>19472759328</v>
      </c>
      <c r="I27" s="52">
        <v>166</v>
      </c>
      <c r="J27" s="52">
        <v>42495</v>
      </c>
      <c r="K27" s="53">
        <v>1089321100</v>
      </c>
      <c r="L27" s="52">
        <v>5863</v>
      </c>
      <c r="M27" s="52">
        <v>2384309</v>
      </c>
      <c r="N27" s="52">
        <v>2564</v>
      </c>
      <c r="O27" s="52">
        <v>484501</v>
      </c>
      <c r="P27" s="52">
        <v>13</v>
      </c>
      <c r="Q27" s="52">
        <v>99</v>
      </c>
      <c r="R27" s="54">
        <v>1848</v>
      </c>
      <c r="S27" s="55">
        <v>545882</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2</v>
      </c>
      <c r="C28" s="56">
        <v>3451</v>
      </c>
      <c r="D28" s="52">
        <v>10388</v>
      </c>
      <c r="E28" s="52">
        <v>2674218</v>
      </c>
      <c r="F28" s="52">
        <v>4681</v>
      </c>
      <c r="G28" s="52">
        <v>990846</v>
      </c>
      <c r="H28" s="53">
        <v>7327514944</v>
      </c>
      <c r="I28" s="52">
        <v>141</v>
      </c>
      <c r="J28" s="52">
        <v>17016</v>
      </c>
      <c r="K28" s="53">
        <v>295694027</v>
      </c>
      <c r="L28" s="52">
        <v>2211</v>
      </c>
      <c r="M28" s="52">
        <v>402545</v>
      </c>
      <c r="N28" s="52">
        <v>1613</v>
      </c>
      <c r="O28" s="52">
        <v>351615</v>
      </c>
      <c r="P28" s="52">
        <v>23</v>
      </c>
      <c r="Q28" s="52">
        <v>7542</v>
      </c>
      <c r="R28" s="54">
        <v>1719</v>
      </c>
      <c r="S28" s="55">
        <v>904655</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4</v>
      </c>
      <c r="C29" s="57">
        <v>7508</v>
      </c>
      <c r="D29" s="47">
        <v>8472</v>
      </c>
      <c r="E29" s="47">
        <v>6452094</v>
      </c>
      <c r="F29" s="47">
        <v>2001</v>
      </c>
      <c r="G29" s="47">
        <v>727641</v>
      </c>
      <c r="H29" s="48">
        <v>2689587164</v>
      </c>
      <c r="I29" s="47">
        <v>37</v>
      </c>
      <c r="J29" s="47">
        <v>10151</v>
      </c>
      <c r="K29" s="48">
        <v>33244912</v>
      </c>
      <c r="L29" s="47">
        <v>3603</v>
      </c>
      <c r="M29" s="47">
        <v>2187867</v>
      </c>
      <c r="N29" s="47">
        <v>1666</v>
      </c>
      <c r="O29" s="47">
        <v>702668</v>
      </c>
      <c r="P29" s="57">
        <v>6</v>
      </c>
      <c r="Q29" s="57">
        <v>939</v>
      </c>
      <c r="R29" s="49">
        <v>1159</v>
      </c>
      <c r="S29" s="50">
        <v>2822829</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0</v>
      </c>
      <c r="C30" s="56">
        <v>0</v>
      </c>
      <c r="D30" s="52">
        <v>7597</v>
      </c>
      <c r="E30" s="52">
        <v>6201523</v>
      </c>
      <c r="F30" s="52">
        <v>1922</v>
      </c>
      <c r="G30" s="52">
        <v>719133</v>
      </c>
      <c r="H30" s="53">
        <v>2665319015</v>
      </c>
      <c r="I30" s="52">
        <v>26</v>
      </c>
      <c r="J30" s="52">
        <v>9183</v>
      </c>
      <c r="K30" s="53">
        <v>32429338</v>
      </c>
      <c r="L30" s="52">
        <v>3265</v>
      </c>
      <c r="M30" s="52">
        <v>2081001</v>
      </c>
      <c r="N30" s="52">
        <v>1452</v>
      </c>
      <c r="O30" s="52">
        <v>660321</v>
      </c>
      <c r="P30" s="52">
        <v>4</v>
      </c>
      <c r="Q30" s="52">
        <v>661</v>
      </c>
      <c r="R30" s="54">
        <v>928</v>
      </c>
      <c r="S30" s="55">
        <v>2731225</v>
      </c>
    </row>
    <row r="31" spans="1:19" s="9" customFormat="1" ht="12" customHeight="1">
      <c r="A31" s="46" t="s">
        <v>88</v>
      </c>
      <c r="B31" s="56">
        <v>4</v>
      </c>
      <c r="C31" s="56">
        <v>7508</v>
      </c>
      <c r="D31" s="52">
        <v>875</v>
      </c>
      <c r="E31" s="52">
        <v>250571</v>
      </c>
      <c r="F31" s="52">
        <v>79</v>
      </c>
      <c r="G31" s="52">
        <v>8508</v>
      </c>
      <c r="H31" s="53">
        <v>24268150</v>
      </c>
      <c r="I31" s="52">
        <v>11</v>
      </c>
      <c r="J31" s="52">
        <v>969</v>
      </c>
      <c r="K31" s="53">
        <v>815575</v>
      </c>
      <c r="L31" s="52">
        <v>338</v>
      </c>
      <c r="M31" s="52">
        <v>106866</v>
      </c>
      <c r="N31" s="52">
        <v>214</v>
      </c>
      <c r="O31" s="52">
        <v>42347</v>
      </c>
      <c r="P31" s="52">
        <v>2</v>
      </c>
      <c r="Q31" s="52">
        <v>278</v>
      </c>
      <c r="R31" s="54">
        <v>231</v>
      </c>
      <c r="S31" s="55">
        <v>91604</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 r="A33" s="58" t="s">
        <v>59</v>
      </c>
      <c r="B33" s="59"/>
      <c r="C33" s="59"/>
      <c r="D33" s="59"/>
      <c r="E33" s="59"/>
      <c r="F33" s="59"/>
      <c r="G33" s="59"/>
      <c r="H33" s="59"/>
      <c r="I33" s="59"/>
      <c r="J33" s="59"/>
      <c r="K33" s="59"/>
      <c r="L33" s="59"/>
      <c r="M33" s="59"/>
      <c r="N33" s="59"/>
      <c r="O33" s="59"/>
      <c r="P33" s="59"/>
      <c r="Q33" s="59"/>
      <c r="R33" s="59"/>
      <c r="S33" s="59"/>
    </row>
    <row r="34" spans="1:19" ht="11.25" customHeight="1">
      <c r="A34" s="32"/>
      <c r="B34" s="60"/>
      <c r="C34" s="60"/>
      <c r="D34" s="60"/>
      <c r="E34" s="60"/>
      <c r="F34" s="60"/>
      <c r="G34" s="60"/>
      <c r="H34" s="60"/>
      <c r="I34" s="60"/>
      <c r="J34" s="60"/>
      <c r="K34" s="60"/>
      <c r="L34" s="60"/>
      <c r="M34" s="60"/>
      <c r="N34" s="60"/>
      <c r="O34" s="60"/>
      <c r="P34" s="60"/>
      <c r="Q34" s="60"/>
      <c r="R34" s="60"/>
      <c r="S34" s="60"/>
    </row>
    <row r="35" spans="1:19" ht="11.25" customHeight="1" hidden="1">
      <c r="A35" s="61" t="s">
        <v>90</v>
      </c>
      <c r="B35" s="62">
        <f aca="true" t="shared" si="0" ref="B35:S35">B7-SUM(B8:B14)-B29</f>
        <v>0</v>
      </c>
      <c r="C35" s="62">
        <f t="shared" si="0"/>
        <v>-1</v>
      </c>
      <c r="D35" s="62">
        <f t="shared" si="0"/>
        <v>0</v>
      </c>
      <c r="E35" s="62">
        <f t="shared" si="0"/>
        <v>-1</v>
      </c>
      <c r="F35" s="62">
        <f t="shared" si="0"/>
        <v>0</v>
      </c>
      <c r="G35" s="62">
        <f t="shared" si="0"/>
        <v>0</v>
      </c>
      <c r="H35" s="62">
        <f t="shared" si="0"/>
        <v>0</v>
      </c>
      <c r="I35" s="62">
        <f t="shared" si="0"/>
        <v>0</v>
      </c>
      <c r="J35" s="62">
        <f t="shared" si="0"/>
        <v>0</v>
      </c>
      <c r="K35" s="62">
        <f t="shared" si="0"/>
        <v>0</v>
      </c>
      <c r="L35" s="62">
        <f t="shared" si="0"/>
        <v>0</v>
      </c>
      <c r="M35" s="62">
        <f t="shared" si="0"/>
        <v>-1</v>
      </c>
      <c r="N35" s="62">
        <f t="shared" si="0"/>
        <v>0</v>
      </c>
      <c r="O35" s="62">
        <f t="shared" si="0"/>
        <v>-1</v>
      </c>
      <c r="P35" s="62">
        <f t="shared" si="0"/>
        <v>0</v>
      </c>
      <c r="Q35" s="62">
        <f t="shared" si="0"/>
        <v>0</v>
      </c>
      <c r="R35" s="62">
        <f t="shared" si="0"/>
        <v>0</v>
      </c>
      <c r="S35" s="62">
        <f t="shared" si="0"/>
        <v>0</v>
      </c>
    </row>
    <row r="36" spans="1:19" ht="11.25" customHeight="1" hidden="1">
      <c r="A36" s="61" t="s">
        <v>91</v>
      </c>
      <c r="B36" s="62">
        <f aca="true" t="shared" si="1" ref="B36:S36">B14-SUM(B15:B28)</f>
        <v>0</v>
      </c>
      <c r="C36" s="62">
        <f t="shared" si="1"/>
        <v>1</v>
      </c>
      <c r="D36" s="62">
        <f t="shared" si="1"/>
        <v>0</v>
      </c>
      <c r="E36" s="62">
        <f t="shared" si="1"/>
        <v>0</v>
      </c>
      <c r="F36" s="62">
        <f t="shared" si="1"/>
        <v>0</v>
      </c>
      <c r="G36" s="62">
        <f t="shared" si="1"/>
        <v>-1</v>
      </c>
      <c r="H36" s="62">
        <f t="shared" si="1"/>
        <v>0</v>
      </c>
      <c r="I36" s="62">
        <f t="shared" si="1"/>
        <v>0</v>
      </c>
      <c r="J36" s="62">
        <f t="shared" si="1"/>
        <v>1</v>
      </c>
      <c r="K36" s="62">
        <f t="shared" si="1"/>
        <v>0</v>
      </c>
      <c r="L36" s="62">
        <f t="shared" si="1"/>
        <v>0</v>
      </c>
      <c r="M36" s="62">
        <f t="shared" si="1"/>
        <v>0</v>
      </c>
      <c r="N36" s="62">
        <f t="shared" si="1"/>
        <v>0</v>
      </c>
      <c r="O36" s="62">
        <f t="shared" si="1"/>
        <v>-1</v>
      </c>
      <c r="P36" s="62">
        <f t="shared" si="1"/>
        <v>0</v>
      </c>
      <c r="Q36" s="62">
        <f t="shared" si="1"/>
        <v>-1</v>
      </c>
      <c r="R36" s="62">
        <f t="shared" si="1"/>
        <v>0</v>
      </c>
      <c r="S36" s="62">
        <f t="shared" si="1"/>
        <v>-1</v>
      </c>
    </row>
    <row r="37" spans="1:19" ht="11.25" customHeight="1" hidden="1">
      <c r="A37" s="61" t="s">
        <v>92</v>
      </c>
      <c r="B37" s="62">
        <f aca="true" t="shared" si="2" ref="B37:S37">B29-B30-B31</f>
        <v>0</v>
      </c>
      <c r="C37" s="62">
        <f t="shared" si="2"/>
        <v>0</v>
      </c>
      <c r="D37" s="62">
        <f t="shared" si="2"/>
        <v>0</v>
      </c>
      <c r="E37" s="62">
        <f t="shared" si="2"/>
        <v>0</v>
      </c>
      <c r="F37" s="62">
        <f t="shared" si="2"/>
        <v>0</v>
      </c>
      <c r="G37" s="62">
        <f t="shared" si="2"/>
        <v>0</v>
      </c>
      <c r="H37" s="62">
        <f t="shared" si="2"/>
        <v>-1</v>
      </c>
      <c r="I37" s="62">
        <f t="shared" si="2"/>
        <v>0</v>
      </c>
      <c r="J37" s="62">
        <f t="shared" si="2"/>
        <v>-1</v>
      </c>
      <c r="K37" s="62">
        <f t="shared" si="2"/>
        <v>-1</v>
      </c>
      <c r="L37" s="62">
        <f t="shared" si="2"/>
        <v>0</v>
      </c>
      <c r="M37" s="62">
        <f t="shared" si="2"/>
        <v>0</v>
      </c>
      <c r="N37" s="62">
        <f t="shared" si="2"/>
        <v>0</v>
      </c>
      <c r="O37" s="62">
        <f t="shared" si="2"/>
        <v>0</v>
      </c>
      <c r="P37" s="62">
        <f t="shared" si="2"/>
        <v>0</v>
      </c>
      <c r="Q37" s="62">
        <f t="shared" si="2"/>
        <v>0</v>
      </c>
      <c r="R37" s="62">
        <f t="shared" si="2"/>
        <v>0</v>
      </c>
      <c r="S37" s="62">
        <f t="shared" si="2"/>
        <v>0</v>
      </c>
    </row>
    <row r="38" spans="1:19" ht="11.25" customHeight="1" hidden="1">
      <c r="A38" s="61" t="s">
        <v>93</v>
      </c>
      <c r="B38" s="62">
        <f>B7-'年月Monthly'!B223</f>
        <v>0</v>
      </c>
      <c r="C38" s="62">
        <f>C7-'年月Monthly'!C223</f>
        <v>0</v>
      </c>
      <c r="D38" s="62">
        <f>D7-'年月Monthly'!D223</f>
        <v>0</v>
      </c>
      <c r="E38" s="62">
        <f>E7-'年月Monthly'!E223</f>
        <v>0</v>
      </c>
      <c r="F38" s="62">
        <f>F7-'年月Monthly'!F223</f>
        <v>0</v>
      </c>
      <c r="G38" s="62">
        <f>G7-'年月Monthly'!G223</f>
        <v>0</v>
      </c>
      <c r="H38" s="62">
        <f>H7-'年月Monthly'!H223</f>
        <v>0</v>
      </c>
      <c r="I38" s="62">
        <f>I7-'年月Monthly'!I223</f>
        <v>0</v>
      </c>
      <c r="J38" s="62">
        <f>J7-'年月Monthly'!J223</f>
        <v>0</v>
      </c>
      <c r="K38" s="62">
        <f>K7-'年月Monthly'!K223</f>
        <v>0</v>
      </c>
      <c r="L38" s="62">
        <f>L7-'年月Monthly'!L223</f>
        <v>0</v>
      </c>
      <c r="M38" s="62">
        <f>M7-'年月Monthly'!M223</f>
        <v>0</v>
      </c>
      <c r="N38" s="62">
        <f>N7-'年月Monthly'!N223</f>
        <v>0</v>
      </c>
      <c r="O38" s="62">
        <f>O7-'年月Monthly'!O223</f>
        <v>0</v>
      </c>
      <c r="P38" s="62">
        <f>P7-'年月Monthly'!P223</f>
        <v>0</v>
      </c>
      <c r="Q38" s="62">
        <f>Q7-'年月Monthly'!Q223</f>
        <v>0</v>
      </c>
      <c r="R38" s="62">
        <f>R7-'年月Monthly'!R223</f>
        <v>0</v>
      </c>
      <c r="S38" s="62">
        <f>S7-'年月Monthly'!S223</f>
        <v>0</v>
      </c>
    </row>
    <row r="39" spans="1:19" ht="11.25" customHeight="1">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xl/worksheets/sheet7.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98</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13413</v>
      </c>
      <c r="C7" s="42">
        <v>26355352</v>
      </c>
      <c r="D7" s="42">
        <v>1392421</v>
      </c>
      <c r="E7" s="42">
        <v>927235270</v>
      </c>
      <c r="F7" s="42">
        <v>568109</v>
      </c>
      <c r="G7" s="42">
        <v>314321677</v>
      </c>
      <c r="H7" s="43">
        <v>1494582938879</v>
      </c>
      <c r="I7" s="42">
        <v>36645</v>
      </c>
      <c r="J7" s="42">
        <v>15646772</v>
      </c>
      <c r="K7" s="43">
        <v>47053762723</v>
      </c>
      <c r="L7" s="42">
        <v>357332</v>
      </c>
      <c r="M7" s="42">
        <v>259174581</v>
      </c>
      <c r="N7" s="42">
        <v>210066</v>
      </c>
      <c r="O7" s="42">
        <v>136958203</v>
      </c>
      <c r="P7" s="42">
        <v>4844</v>
      </c>
      <c r="Q7" s="42">
        <v>5861261</v>
      </c>
      <c r="R7" s="44">
        <v>215425</v>
      </c>
      <c r="S7" s="45">
        <v>195272776</v>
      </c>
    </row>
    <row r="8" spans="1:19" s="9" customFormat="1" ht="12" customHeight="1">
      <c r="A8" s="46" t="s">
        <v>65</v>
      </c>
      <c r="B8" s="47">
        <v>1528</v>
      </c>
      <c r="C8" s="47">
        <v>7355194</v>
      </c>
      <c r="D8" s="47">
        <v>191203</v>
      </c>
      <c r="E8" s="47">
        <v>132714977</v>
      </c>
      <c r="F8" s="47">
        <v>83214</v>
      </c>
      <c r="G8" s="47">
        <v>75745594</v>
      </c>
      <c r="H8" s="48">
        <v>286263982086</v>
      </c>
      <c r="I8" s="47">
        <v>2617</v>
      </c>
      <c r="J8" s="47">
        <v>3159704</v>
      </c>
      <c r="K8" s="48">
        <v>9615978207</v>
      </c>
      <c r="L8" s="47">
        <v>52691</v>
      </c>
      <c r="M8" s="47">
        <v>34460503</v>
      </c>
      <c r="N8" s="47">
        <v>31769</v>
      </c>
      <c r="O8" s="47">
        <v>9031335</v>
      </c>
      <c r="P8" s="47">
        <v>397</v>
      </c>
      <c r="Q8" s="47">
        <v>50195</v>
      </c>
      <c r="R8" s="49">
        <v>20515</v>
      </c>
      <c r="S8" s="50">
        <v>10267646</v>
      </c>
    </row>
    <row r="9" spans="1:47" ht="12" customHeight="1">
      <c r="A9" s="51" t="s">
        <v>66</v>
      </c>
      <c r="B9" s="47">
        <v>0</v>
      </c>
      <c r="C9" s="47">
        <v>0</v>
      </c>
      <c r="D9" s="47">
        <v>90381</v>
      </c>
      <c r="E9" s="47">
        <v>14815305</v>
      </c>
      <c r="F9" s="47">
        <v>41437</v>
      </c>
      <c r="G9" s="47">
        <v>5416046</v>
      </c>
      <c r="H9" s="48">
        <v>306162732727</v>
      </c>
      <c r="I9" s="47">
        <v>1069</v>
      </c>
      <c r="J9" s="47">
        <v>208936</v>
      </c>
      <c r="K9" s="48">
        <v>6729088203</v>
      </c>
      <c r="L9" s="47">
        <v>19141</v>
      </c>
      <c r="M9" s="47">
        <v>5218250</v>
      </c>
      <c r="N9" s="47">
        <v>16630</v>
      </c>
      <c r="O9" s="47">
        <v>1554207</v>
      </c>
      <c r="P9" s="47">
        <v>92</v>
      </c>
      <c r="Q9" s="47">
        <v>100473</v>
      </c>
      <c r="R9" s="49">
        <v>12012</v>
      </c>
      <c r="S9" s="50">
        <v>2317393</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67</v>
      </c>
      <c r="B10" s="47">
        <v>2817</v>
      </c>
      <c r="C10" s="47">
        <v>986321</v>
      </c>
      <c r="D10" s="47">
        <v>220454</v>
      </c>
      <c r="E10" s="47">
        <v>134118498</v>
      </c>
      <c r="F10" s="47">
        <v>61062</v>
      </c>
      <c r="G10" s="47">
        <v>26971721</v>
      </c>
      <c r="H10" s="48">
        <v>172439562250</v>
      </c>
      <c r="I10" s="47">
        <v>1193</v>
      </c>
      <c r="J10" s="47">
        <v>468179</v>
      </c>
      <c r="K10" s="48">
        <v>4932193733</v>
      </c>
      <c r="L10" s="47">
        <v>31444</v>
      </c>
      <c r="M10" s="47">
        <v>22202440</v>
      </c>
      <c r="N10" s="47">
        <v>20047</v>
      </c>
      <c r="O10" s="47">
        <v>7483910</v>
      </c>
      <c r="P10" s="47">
        <v>108</v>
      </c>
      <c r="Q10" s="47">
        <v>21880</v>
      </c>
      <c r="R10" s="49">
        <v>106600</v>
      </c>
      <c r="S10" s="50">
        <v>76970367</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68</v>
      </c>
      <c r="B11" s="47">
        <v>559</v>
      </c>
      <c r="C11" s="47">
        <v>1105012</v>
      </c>
      <c r="D11" s="47">
        <v>135945</v>
      </c>
      <c r="E11" s="47">
        <v>51728862</v>
      </c>
      <c r="F11" s="47">
        <v>75112</v>
      </c>
      <c r="G11" s="47">
        <v>19122621</v>
      </c>
      <c r="H11" s="48">
        <v>166353607244</v>
      </c>
      <c r="I11" s="47">
        <v>1538</v>
      </c>
      <c r="J11" s="47">
        <v>523556</v>
      </c>
      <c r="K11" s="48">
        <v>3817333995</v>
      </c>
      <c r="L11" s="47">
        <v>26274</v>
      </c>
      <c r="M11" s="47">
        <v>13441316</v>
      </c>
      <c r="N11" s="47">
        <v>21113</v>
      </c>
      <c r="O11" s="47">
        <v>9377204</v>
      </c>
      <c r="P11" s="47">
        <v>413</v>
      </c>
      <c r="Q11" s="47">
        <v>55792</v>
      </c>
      <c r="R11" s="49">
        <v>11495</v>
      </c>
      <c r="S11" s="50">
        <v>9208373</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69</v>
      </c>
      <c r="B12" s="47">
        <v>592</v>
      </c>
      <c r="C12" s="47">
        <v>806403</v>
      </c>
      <c r="D12" s="47">
        <v>118658</v>
      </c>
      <c r="E12" s="47">
        <v>66521261</v>
      </c>
      <c r="F12" s="47">
        <v>49338</v>
      </c>
      <c r="G12" s="47">
        <v>23008309</v>
      </c>
      <c r="H12" s="48">
        <v>103718484215</v>
      </c>
      <c r="I12" s="47">
        <v>3324</v>
      </c>
      <c r="J12" s="47">
        <v>1959630</v>
      </c>
      <c r="K12" s="48">
        <v>4481530651</v>
      </c>
      <c r="L12" s="47">
        <v>37976</v>
      </c>
      <c r="M12" s="47">
        <v>20213996</v>
      </c>
      <c r="N12" s="47">
        <v>18096</v>
      </c>
      <c r="O12" s="47">
        <v>12850785</v>
      </c>
      <c r="P12" s="47">
        <v>566</v>
      </c>
      <c r="Q12" s="47">
        <v>1410972</v>
      </c>
      <c r="R12" s="49">
        <v>9358</v>
      </c>
      <c r="S12" s="50">
        <v>7077569</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51" t="s">
        <v>70</v>
      </c>
      <c r="B13" s="47">
        <v>751</v>
      </c>
      <c r="C13" s="47">
        <v>1302641</v>
      </c>
      <c r="D13" s="47">
        <v>108921</v>
      </c>
      <c r="E13" s="47">
        <v>68437242</v>
      </c>
      <c r="F13" s="47">
        <v>54002</v>
      </c>
      <c r="G13" s="47">
        <v>23468569</v>
      </c>
      <c r="H13" s="48">
        <v>120009176155</v>
      </c>
      <c r="I13" s="47">
        <v>2669</v>
      </c>
      <c r="J13" s="47">
        <v>1316953</v>
      </c>
      <c r="K13" s="48">
        <v>4488471254</v>
      </c>
      <c r="L13" s="47">
        <v>26502</v>
      </c>
      <c r="M13" s="47">
        <v>12330574</v>
      </c>
      <c r="N13" s="47">
        <v>16554</v>
      </c>
      <c r="O13" s="47">
        <v>8785381</v>
      </c>
      <c r="P13" s="47">
        <v>1308</v>
      </c>
      <c r="Q13" s="47">
        <v>2957523</v>
      </c>
      <c r="R13" s="49">
        <v>7886</v>
      </c>
      <c r="S13" s="50">
        <v>19578241</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46" t="s">
        <v>71</v>
      </c>
      <c r="B14" s="47">
        <v>7157</v>
      </c>
      <c r="C14" s="47">
        <v>14736716</v>
      </c>
      <c r="D14" s="47">
        <v>517602</v>
      </c>
      <c r="E14" s="47">
        <v>453587824</v>
      </c>
      <c r="F14" s="47">
        <v>201612</v>
      </c>
      <c r="G14" s="47">
        <v>139560192</v>
      </c>
      <c r="H14" s="48">
        <v>335233933483</v>
      </c>
      <c r="I14" s="47">
        <v>24185</v>
      </c>
      <c r="J14" s="47">
        <v>7988388</v>
      </c>
      <c r="K14" s="48">
        <v>12917679072</v>
      </c>
      <c r="L14" s="47">
        <v>159544</v>
      </c>
      <c r="M14" s="47">
        <v>149100101</v>
      </c>
      <c r="N14" s="47">
        <v>83746</v>
      </c>
      <c r="O14" s="47">
        <v>87021778</v>
      </c>
      <c r="P14" s="47">
        <v>1953</v>
      </c>
      <c r="Q14" s="47">
        <v>1262879</v>
      </c>
      <c r="R14" s="49">
        <v>46562</v>
      </c>
      <c r="S14" s="50">
        <v>68654487</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72</v>
      </c>
      <c r="B15" s="52">
        <v>231</v>
      </c>
      <c r="C15" s="52">
        <v>620358</v>
      </c>
      <c r="D15" s="52">
        <v>33109</v>
      </c>
      <c r="E15" s="52">
        <v>22072811</v>
      </c>
      <c r="F15" s="52">
        <v>16260</v>
      </c>
      <c r="G15" s="52">
        <v>7095678</v>
      </c>
      <c r="H15" s="53">
        <v>42151529362</v>
      </c>
      <c r="I15" s="52">
        <v>370</v>
      </c>
      <c r="J15" s="52">
        <v>252963</v>
      </c>
      <c r="K15" s="53">
        <v>1081367149</v>
      </c>
      <c r="L15" s="52">
        <v>8753</v>
      </c>
      <c r="M15" s="52">
        <v>7732405</v>
      </c>
      <c r="N15" s="52">
        <v>4450</v>
      </c>
      <c r="O15" s="52">
        <v>4006721</v>
      </c>
      <c r="P15" s="52">
        <v>299</v>
      </c>
      <c r="Q15" s="52">
        <v>68298</v>
      </c>
      <c r="R15" s="54">
        <v>2977</v>
      </c>
      <c r="S15" s="55">
        <v>2916745</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375</v>
      </c>
      <c r="C16" s="52">
        <v>285216</v>
      </c>
      <c r="D16" s="52">
        <v>55296</v>
      </c>
      <c r="E16" s="52">
        <v>50325380</v>
      </c>
      <c r="F16" s="52">
        <v>23409</v>
      </c>
      <c r="G16" s="52">
        <v>18154713</v>
      </c>
      <c r="H16" s="53">
        <v>43540963089</v>
      </c>
      <c r="I16" s="52">
        <v>413</v>
      </c>
      <c r="J16" s="52">
        <v>575392</v>
      </c>
      <c r="K16" s="53">
        <v>649804081</v>
      </c>
      <c r="L16" s="52">
        <v>17795</v>
      </c>
      <c r="M16" s="52">
        <v>17023106</v>
      </c>
      <c r="N16" s="52">
        <v>8512</v>
      </c>
      <c r="O16" s="52">
        <v>7718370</v>
      </c>
      <c r="P16" s="52">
        <v>82</v>
      </c>
      <c r="Q16" s="52">
        <v>13908</v>
      </c>
      <c r="R16" s="54">
        <v>5085</v>
      </c>
      <c r="S16" s="55">
        <v>6839890</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773</v>
      </c>
      <c r="C17" s="52">
        <v>815805</v>
      </c>
      <c r="D17" s="52">
        <v>52919</v>
      </c>
      <c r="E17" s="52">
        <v>59481464</v>
      </c>
      <c r="F17" s="52">
        <v>20902</v>
      </c>
      <c r="G17" s="52">
        <v>22313989</v>
      </c>
      <c r="H17" s="53">
        <v>33642249753</v>
      </c>
      <c r="I17" s="52">
        <v>727</v>
      </c>
      <c r="J17" s="52">
        <v>796369</v>
      </c>
      <c r="K17" s="53">
        <v>1088160744</v>
      </c>
      <c r="L17" s="52">
        <v>17412</v>
      </c>
      <c r="M17" s="52">
        <v>17810244</v>
      </c>
      <c r="N17" s="52">
        <v>8958</v>
      </c>
      <c r="O17" s="52">
        <v>11135035</v>
      </c>
      <c r="P17" s="52">
        <v>337</v>
      </c>
      <c r="Q17" s="52">
        <v>50164</v>
      </c>
      <c r="R17" s="54">
        <v>4583</v>
      </c>
      <c r="S17" s="55">
        <v>7375662</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797</v>
      </c>
      <c r="C18" s="52">
        <v>972956</v>
      </c>
      <c r="D18" s="52">
        <v>77041</v>
      </c>
      <c r="E18" s="52">
        <v>47760382</v>
      </c>
      <c r="F18" s="52">
        <v>28690</v>
      </c>
      <c r="G18" s="52">
        <v>14841529</v>
      </c>
      <c r="H18" s="53">
        <v>50917186436</v>
      </c>
      <c r="I18" s="52">
        <v>1998</v>
      </c>
      <c r="J18" s="52">
        <v>1145782</v>
      </c>
      <c r="K18" s="53">
        <v>2843126208</v>
      </c>
      <c r="L18" s="52">
        <v>25827</v>
      </c>
      <c r="M18" s="52">
        <v>16625049</v>
      </c>
      <c r="N18" s="52">
        <v>12472</v>
      </c>
      <c r="O18" s="52">
        <v>8938524</v>
      </c>
      <c r="P18" s="52">
        <v>304</v>
      </c>
      <c r="Q18" s="52">
        <v>102708</v>
      </c>
      <c r="R18" s="54">
        <v>7750</v>
      </c>
      <c r="S18" s="55">
        <v>6106790</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1105</v>
      </c>
      <c r="C19" s="52">
        <v>1377295</v>
      </c>
      <c r="D19" s="52">
        <v>34160</v>
      </c>
      <c r="E19" s="52">
        <v>50128435</v>
      </c>
      <c r="F19" s="52">
        <v>12548</v>
      </c>
      <c r="G19" s="52">
        <v>14660630</v>
      </c>
      <c r="H19" s="53">
        <v>17758470789</v>
      </c>
      <c r="I19" s="52">
        <v>928</v>
      </c>
      <c r="J19" s="52">
        <v>1020179</v>
      </c>
      <c r="K19" s="53">
        <v>887292571</v>
      </c>
      <c r="L19" s="52">
        <v>10979</v>
      </c>
      <c r="M19" s="52">
        <v>17590622</v>
      </c>
      <c r="N19" s="52">
        <v>6100</v>
      </c>
      <c r="O19" s="52">
        <v>9840525</v>
      </c>
      <c r="P19" s="52">
        <v>124</v>
      </c>
      <c r="Q19" s="52">
        <v>62388</v>
      </c>
      <c r="R19" s="54">
        <v>3481</v>
      </c>
      <c r="S19" s="55">
        <v>6954091</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1049</v>
      </c>
      <c r="C20" s="52">
        <v>5169993</v>
      </c>
      <c r="D20" s="52">
        <v>50383</v>
      </c>
      <c r="E20" s="52">
        <v>40309438</v>
      </c>
      <c r="F20" s="52">
        <v>16278</v>
      </c>
      <c r="G20" s="52">
        <v>11486334</v>
      </c>
      <c r="H20" s="53">
        <v>29361803398</v>
      </c>
      <c r="I20" s="52">
        <v>1593</v>
      </c>
      <c r="J20" s="52">
        <v>1710791</v>
      </c>
      <c r="K20" s="53">
        <v>1956004718</v>
      </c>
      <c r="L20" s="52">
        <v>19369</v>
      </c>
      <c r="M20" s="52">
        <v>14132252</v>
      </c>
      <c r="N20" s="52">
        <v>8860</v>
      </c>
      <c r="O20" s="52">
        <v>8932133</v>
      </c>
      <c r="P20" s="52">
        <v>540</v>
      </c>
      <c r="Q20" s="52">
        <v>908849</v>
      </c>
      <c r="R20" s="54">
        <v>3743</v>
      </c>
      <c r="S20" s="55">
        <v>3139079</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553</v>
      </c>
      <c r="C21" s="52">
        <v>2353569</v>
      </c>
      <c r="D21" s="52">
        <v>40990</v>
      </c>
      <c r="E21" s="52">
        <v>39606200</v>
      </c>
      <c r="F21" s="52">
        <v>13099</v>
      </c>
      <c r="G21" s="52">
        <v>11300455</v>
      </c>
      <c r="H21" s="53">
        <v>15388801048</v>
      </c>
      <c r="I21" s="52">
        <v>931</v>
      </c>
      <c r="J21" s="52">
        <v>701736</v>
      </c>
      <c r="K21" s="53">
        <v>794178255</v>
      </c>
      <c r="L21" s="52">
        <v>16555</v>
      </c>
      <c r="M21" s="52">
        <v>13657348</v>
      </c>
      <c r="N21" s="52">
        <v>7156</v>
      </c>
      <c r="O21" s="52">
        <v>9375493</v>
      </c>
      <c r="P21" s="52">
        <v>133</v>
      </c>
      <c r="Q21" s="52">
        <v>32776</v>
      </c>
      <c r="R21" s="54">
        <v>3116</v>
      </c>
      <c r="S21" s="55">
        <v>4538392</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1202</v>
      </c>
      <c r="C22" s="52">
        <v>2005253</v>
      </c>
      <c r="D22" s="52">
        <v>50257</v>
      </c>
      <c r="E22" s="52">
        <v>61079585</v>
      </c>
      <c r="F22" s="52">
        <v>18348</v>
      </c>
      <c r="G22" s="52">
        <v>14918616</v>
      </c>
      <c r="H22" s="53">
        <v>26241957977</v>
      </c>
      <c r="I22" s="52">
        <v>1367</v>
      </c>
      <c r="J22" s="52">
        <v>991282</v>
      </c>
      <c r="K22" s="53">
        <v>1484832916</v>
      </c>
      <c r="L22" s="52">
        <v>15500</v>
      </c>
      <c r="M22" s="52">
        <v>17788137</v>
      </c>
      <c r="N22" s="52">
        <v>9442</v>
      </c>
      <c r="O22" s="52">
        <v>12802495</v>
      </c>
      <c r="P22" s="52">
        <v>73</v>
      </c>
      <c r="Q22" s="52">
        <v>15330</v>
      </c>
      <c r="R22" s="54">
        <v>5527</v>
      </c>
      <c r="S22" s="55">
        <v>14563724</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229</v>
      </c>
      <c r="C23" s="52">
        <v>416455</v>
      </c>
      <c r="D23" s="52">
        <v>15293</v>
      </c>
      <c r="E23" s="52">
        <v>32191971</v>
      </c>
      <c r="F23" s="52">
        <v>6148</v>
      </c>
      <c r="G23" s="52">
        <v>6783357</v>
      </c>
      <c r="H23" s="53">
        <v>7084195229</v>
      </c>
      <c r="I23" s="52">
        <v>329</v>
      </c>
      <c r="J23" s="52">
        <v>200291</v>
      </c>
      <c r="K23" s="53">
        <v>276070838</v>
      </c>
      <c r="L23" s="52">
        <v>3518</v>
      </c>
      <c r="M23" s="52">
        <v>10159887</v>
      </c>
      <c r="N23" s="52">
        <v>3209</v>
      </c>
      <c r="O23" s="52">
        <v>5992000</v>
      </c>
      <c r="P23" s="52">
        <v>1</v>
      </c>
      <c r="Q23" s="52">
        <v>202</v>
      </c>
      <c r="R23" s="54">
        <v>2088</v>
      </c>
      <c r="S23" s="55">
        <v>9056234</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307</v>
      </c>
      <c r="C24" s="52">
        <v>526216</v>
      </c>
      <c r="D24" s="52">
        <v>21072</v>
      </c>
      <c r="E24" s="52">
        <v>33079063</v>
      </c>
      <c r="F24" s="52">
        <v>10331</v>
      </c>
      <c r="G24" s="52">
        <v>11296400</v>
      </c>
      <c r="H24" s="53">
        <v>21338564569</v>
      </c>
      <c r="I24" s="52">
        <v>298</v>
      </c>
      <c r="J24" s="52">
        <v>217877</v>
      </c>
      <c r="K24" s="53">
        <v>337711778</v>
      </c>
      <c r="L24" s="52">
        <v>4230</v>
      </c>
      <c r="M24" s="52">
        <v>10321760</v>
      </c>
      <c r="N24" s="52">
        <v>3977</v>
      </c>
      <c r="O24" s="52">
        <v>6400515</v>
      </c>
      <c r="P24" s="52">
        <v>30</v>
      </c>
      <c r="Q24" s="52">
        <v>7633</v>
      </c>
      <c r="R24" s="54">
        <v>2206</v>
      </c>
      <c r="S24" s="55">
        <v>4834878</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523</v>
      </c>
      <c r="C25" s="56">
        <v>189618</v>
      </c>
      <c r="D25" s="52">
        <v>11309</v>
      </c>
      <c r="E25" s="52">
        <v>3895941</v>
      </c>
      <c r="F25" s="52">
        <v>2364</v>
      </c>
      <c r="G25" s="52">
        <v>953786</v>
      </c>
      <c r="H25" s="53">
        <v>2749169996</v>
      </c>
      <c r="I25" s="52">
        <v>183</v>
      </c>
      <c r="J25" s="52">
        <v>41575</v>
      </c>
      <c r="K25" s="53">
        <v>82717479</v>
      </c>
      <c r="L25" s="52">
        <v>6368</v>
      </c>
      <c r="M25" s="52">
        <v>2123154</v>
      </c>
      <c r="N25" s="52">
        <v>1293</v>
      </c>
      <c r="O25" s="52">
        <v>324358</v>
      </c>
      <c r="P25" s="52">
        <v>2</v>
      </c>
      <c r="Q25" s="52">
        <v>72</v>
      </c>
      <c r="R25" s="54">
        <v>1099</v>
      </c>
      <c r="S25" s="55">
        <v>452996</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7</v>
      </c>
      <c r="C26" s="56">
        <v>1083</v>
      </c>
      <c r="D26" s="52">
        <v>37206</v>
      </c>
      <c r="E26" s="52">
        <v>4385938</v>
      </c>
      <c r="F26" s="52">
        <v>13087</v>
      </c>
      <c r="G26" s="52">
        <v>1436253</v>
      </c>
      <c r="H26" s="53">
        <v>8719131453</v>
      </c>
      <c r="I26" s="52">
        <v>14644</v>
      </c>
      <c r="J26" s="52">
        <v>259628</v>
      </c>
      <c r="K26" s="53">
        <v>749118629</v>
      </c>
      <c r="L26" s="52">
        <v>4438</v>
      </c>
      <c r="M26" s="52">
        <v>1962713</v>
      </c>
      <c r="N26" s="52">
        <v>2798</v>
      </c>
      <c r="O26" s="52">
        <v>246449</v>
      </c>
      <c r="P26" s="56">
        <v>2</v>
      </c>
      <c r="Q26" s="56">
        <v>41</v>
      </c>
      <c r="R26" s="54">
        <v>2237</v>
      </c>
      <c r="S26" s="55">
        <v>480854</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3</v>
      </c>
      <c r="C27" s="56">
        <v>1475</v>
      </c>
      <c r="D27" s="52">
        <v>28291</v>
      </c>
      <c r="E27" s="52">
        <v>7189861</v>
      </c>
      <c r="F27" s="52">
        <v>14659</v>
      </c>
      <c r="G27" s="52">
        <v>3455991</v>
      </c>
      <c r="H27" s="53">
        <v>26296799554</v>
      </c>
      <c r="I27" s="52">
        <v>247</v>
      </c>
      <c r="J27" s="52">
        <v>56180</v>
      </c>
      <c r="K27" s="53">
        <v>408799882</v>
      </c>
      <c r="L27" s="52">
        <v>6414</v>
      </c>
      <c r="M27" s="52">
        <v>1614511</v>
      </c>
      <c r="N27" s="52">
        <v>4781</v>
      </c>
      <c r="O27" s="52">
        <v>916311</v>
      </c>
      <c r="P27" s="52">
        <v>4</v>
      </c>
      <c r="Q27" s="52">
        <v>30</v>
      </c>
      <c r="R27" s="54">
        <v>2186</v>
      </c>
      <c r="S27" s="55">
        <v>1146838</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3</v>
      </c>
      <c r="C28" s="56">
        <v>1424</v>
      </c>
      <c r="D28" s="52">
        <v>10276</v>
      </c>
      <c r="E28" s="52">
        <v>2081356</v>
      </c>
      <c r="F28" s="52">
        <v>5489</v>
      </c>
      <c r="G28" s="52">
        <v>862461</v>
      </c>
      <c r="H28" s="53">
        <v>10043110831</v>
      </c>
      <c r="I28" s="52">
        <v>157</v>
      </c>
      <c r="J28" s="52">
        <v>18341</v>
      </c>
      <c r="K28" s="53">
        <v>278493823</v>
      </c>
      <c r="L28" s="52">
        <v>2386</v>
      </c>
      <c r="M28" s="52">
        <v>558912</v>
      </c>
      <c r="N28" s="52">
        <v>1738</v>
      </c>
      <c r="O28" s="52">
        <v>392849</v>
      </c>
      <c r="P28" s="52">
        <v>22</v>
      </c>
      <c r="Q28" s="52">
        <v>480</v>
      </c>
      <c r="R28" s="54">
        <v>484</v>
      </c>
      <c r="S28" s="55">
        <v>248314</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9</v>
      </c>
      <c r="C29" s="57">
        <v>63066</v>
      </c>
      <c r="D29" s="47">
        <v>9257</v>
      </c>
      <c r="E29" s="47">
        <v>5311302</v>
      </c>
      <c r="F29" s="47">
        <v>2332</v>
      </c>
      <c r="G29" s="47">
        <v>1028624</v>
      </c>
      <c r="H29" s="48">
        <v>4401460720</v>
      </c>
      <c r="I29" s="47">
        <v>50</v>
      </c>
      <c r="J29" s="47">
        <v>21426</v>
      </c>
      <c r="K29" s="48">
        <v>71487608</v>
      </c>
      <c r="L29" s="47">
        <v>3760</v>
      </c>
      <c r="M29" s="47">
        <v>2207401</v>
      </c>
      <c r="N29" s="47">
        <v>2111</v>
      </c>
      <c r="O29" s="47">
        <v>853603</v>
      </c>
      <c r="P29" s="57">
        <v>7</v>
      </c>
      <c r="Q29" s="57">
        <v>1547</v>
      </c>
      <c r="R29" s="49">
        <v>997</v>
      </c>
      <c r="S29" s="50">
        <v>1198701</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1</v>
      </c>
      <c r="C30" s="56">
        <v>509</v>
      </c>
      <c r="D30" s="52">
        <v>8569</v>
      </c>
      <c r="E30" s="52">
        <v>5099304</v>
      </c>
      <c r="F30" s="52">
        <v>2251</v>
      </c>
      <c r="G30" s="52">
        <v>1006856</v>
      </c>
      <c r="H30" s="53">
        <v>4335157601</v>
      </c>
      <c r="I30" s="52">
        <v>43</v>
      </c>
      <c r="J30" s="52">
        <v>18932</v>
      </c>
      <c r="K30" s="53">
        <v>64727840</v>
      </c>
      <c r="L30" s="52">
        <v>3456</v>
      </c>
      <c r="M30" s="52">
        <v>2105663</v>
      </c>
      <c r="N30" s="52">
        <v>1921</v>
      </c>
      <c r="O30" s="52">
        <v>834203</v>
      </c>
      <c r="P30" s="52">
        <v>0</v>
      </c>
      <c r="Q30" s="52">
        <v>0</v>
      </c>
      <c r="R30" s="54">
        <v>898</v>
      </c>
      <c r="S30" s="55">
        <v>1133651</v>
      </c>
    </row>
    <row r="31" spans="1:19" s="9" customFormat="1" ht="12" customHeight="1">
      <c r="A31" s="46" t="s">
        <v>88</v>
      </c>
      <c r="B31" s="56">
        <v>8</v>
      </c>
      <c r="C31" s="56">
        <v>62557</v>
      </c>
      <c r="D31" s="52">
        <v>688</v>
      </c>
      <c r="E31" s="52">
        <v>211998</v>
      </c>
      <c r="F31" s="52">
        <v>81</v>
      </c>
      <c r="G31" s="52">
        <v>21768</v>
      </c>
      <c r="H31" s="53">
        <v>66303119</v>
      </c>
      <c r="I31" s="52">
        <v>7</v>
      </c>
      <c r="J31" s="52">
        <v>2495</v>
      </c>
      <c r="K31" s="53">
        <v>6759767</v>
      </c>
      <c r="L31" s="52">
        <v>304</v>
      </c>
      <c r="M31" s="52">
        <v>101738</v>
      </c>
      <c r="N31" s="52">
        <v>190</v>
      </c>
      <c r="O31" s="52">
        <v>19401</v>
      </c>
      <c r="P31" s="52">
        <v>7</v>
      </c>
      <c r="Q31" s="52">
        <v>1547</v>
      </c>
      <c r="R31" s="54">
        <v>99</v>
      </c>
      <c r="S31" s="55">
        <v>65050</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 r="A33" s="58" t="s">
        <v>59</v>
      </c>
      <c r="B33" s="59"/>
      <c r="C33" s="59"/>
      <c r="D33" s="59"/>
      <c r="E33" s="59"/>
      <c r="F33" s="59"/>
      <c r="G33" s="59"/>
      <c r="H33" s="59"/>
      <c r="I33" s="59"/>
      <c r="J33" s="59"/>
      <c r="K33" s="59"/>
      <c r="L33" s="59"/>
      <c r="M33" s="59"/>
      <c r="N33" s="59"/>
      <c r="O33" s="59"/>
      <c r="P33" s="59"/>
      <c r="Q33" s="59"/>
      <c r="R33" s="59"/>
      <c r="S33" s="59"/>
    </row>
    <row r="34" spans="1:19" ht="11.25" customHeight="1">
      <c r="A34" s="32"/>
      <c r="B34" s="60"/>
      <c r="C34" s="60"/>
      <c r="D34" s="60"/>
      <c r="E34" s="60"/>
      <c r="F34" s="60"/>
      <c r="G34" s="60"/>
      <c r="H34" s="60"/>
      <c r="I34" s="60"/>
      <c r="J34" s="60"/>
      <c r="K34" s="60"/>
      <c r="L34" s="60"/>
      <c r="M34" s="60"/>
      <c r="N34" s="60"/>
      <c r="O34" s="60"/>
      <c r="P34" s="60"/>
      <c r="Q34" s="60"/>
      <c r="R34" s="60"/>
      <c r="S34" s="60"/>
    </row>
    <row r="35" spans="1:19" ht="11.25" customHeight="1" hidden="1">
      <c r="A35" s="61" t="s">
        <v>90</v>
      </c>
      <c r="B35" s="62">
        <f aca="true" t="shared" si="0" ref="B35:S35">B7-SUM(B8:B14)-B29</f>
        <v>0</v>
      </c>
      <c r="C35" s="62">
        <f t="shared" si="0"/>
        <v>-1</v>
      </c>
      <c r="D35" s="62">
        <f t="shared" si="0"/>
        <v>0</v>
      </c>
      <c r="E35" s="62">
        <f t="shared" si="0"/>
        <v>-1</v>
      </c>
      <c r="F35" s="62">
        <f t="shared" si="0"/>
        <v>0</v>
      </c>
      <c r="G35" s="62">
        <f t="shared" si="0"/>
        <v>1</v>
      </c>
      <c r="H35" s="62">
        <f t="shared" si="0"/>
        <v>-1</v>
      </c>
      <c r="I35" s="62">
        <f t="shared" si="0"/>
        <v>0</v>
      </c>
      <c r="J35" s="62">
        <f t="shared" si="0"/>
        <v>0</v>
      </c>
      <c r="K35" s="62">
        <f t="shared" si="0"/>
        <v>0</v>
      </c>
      <c r="L35" s="62">
        <f t="shared" si="0"/>
        <v>0</v>
      </c>
      <c r="M35" s="62">
        <f t="shared" si="0"/>
        <v>0</v>
      </c>
      <c r="N35" s="62">
        <f t="shared" si="0"/>
        <v>0</v>
      </c>
      <c r="O35" s="62">
        <f t="shared" si="0"/>
        <v>0</v>
      </c>
      <c r="P35" s="62">
        <f t="shared" si="0"/>
        <v>0</v>
      </c>
      <c r="Q35" s="62">
        <f t="shared" si="0"/>
        <v>0</v>
      </c>
      <c r="R35" s="62">
        <f t="shared" si="0"/>
        <v>0</v>
      </c>
      <c r="S35" s="62">
        <f t="shared" si="0"/>
        <v>-1</v>
      </c>
    </row>
    <row r="36" spans="1:19" ht="11.25" customHeight="1" hidden="1">
      <c r="A36" s="61" t="s">
        <v>91</v>
      </c>
      <c r="B36" s="62">
        <f aca="true" t="shared" si="1" ref="B36:S36">B14-SUM(B15:B28)</f>
        <v>0</v>
      </c>
      <c r="C36" s="62">
        <f t="shared" si="1"/>
        <v>0</v>
      </c>
      <c r="D36" s="62">
        <f t="shared" si="1"/>
        <v>0</v>
      </c>
      <c r="E36" s="62">
        <f t="shared" si="1"/>
        <v>-1</v>
      </c>
      <c r="F36" s="62">
        <f t="shared" si="1"/>
        <v>0</v>
      </c>
      <c r="G36" s="62">
        <f t="shared" si="1"/>
        <v>0</v>
      </c>
      <c r="H36" s="62">
        <f t="shared" si="1"/>
        <v>-1</v>
      </c>
      <c r="I36" s="62">
        <f t="shared" si="1"/>
        <v>0</v>
      </c>
      <c r="J36" s="62">
        <f t="shared" si="1"/>
        <v>2</v>
      </c>
      <c r="K36" s="62">
        <f t="shared" si="1"/>
        <v>1</v>
      </c>
      <c r="L36" s="62">
        <f t="shared" si="1"/>
        <v>0</v>
      </c>
      <c r="M36" s="62">
        <f t="shared" si="1"/>
        <v>1</v>
      </c>
      <c r="N36" s="62">
        <f t="shared" si="1"/>
        <v>0</v>
      </c>
      <c r="O36" s="62">
        <f t="shared" si="1"/>
        <v>0</v>
      </c>
      <c r="P36" s="62">
        <f t="shared" si="1"/>
        <v>0</v>
      </c>
      <c r="Q36" s="62">
        <f t="shared" si="1"/>
        <v>0</v>
      </c>
      <c r="R36" s="62">
        <f t="shared" si="1"/>
        <v>0</v>
      </c>
      <c r="S36" s="62">
        <f t="shared" si="1"/>
        <v>0</v>
      </c>
    </row>
    <row r="37" spans="1:19" ht="11.25" customHeight="1" hidden="1">
      <c r="A37" s="61" t="s">
        <v>92</v>
      </c>
      <c r="B37" s="62">
        <f aca="true" t="shared" si="2" ref="B37:S37">B29-B30-B31</f>
        <v>0</v>
      </c>
      <c r="C37" s="62">
        <f t="shared" si="2"/>
        <v>0</v>
      </c>
      <c r="D37" s="62">
        <f t="shared" si="2"/>
        <v>0</v>
      </c>
      <c r="E37" s="62">
        <f t="shared" si="2"/>
        <v>0</v>
      </c>
      <c r="F37" s="62">
        <f t="shared" si="2"/>
        <v>0</v>
      </c>
      <c r="G37" s="62">
        <f t="shared" si="2"/>
        <v>0</v>
      </c>
      <c r="H37" s="62">
        <f t="shared" si="2"/>
        <v>0</v>
      </c>
      <c r="I37" s="62">
        <f t="shared" si="2"/>
        <v>0</v>
      </c>
      <c r="J37" s="62">
        <f t="shared" si="2"/>
        <v>-1</v>
      </c>
      <c r="K37" s="62">
        <f t="shared" si="2"/>
        <v>1</v>
      </c>
      <c r="L37" s="62">
        <f t="shared" si="2"/>
        <v>0</v>
      </c>
      <c r="M37" s="62">
        <f t="shared" si="2"/>
        <v>0</v>
      </c>
      <c r="N37" s="62">
        <f t="shared" si="2"/>
        <v>0</v>
      </c>
      <c r="O37" s="62">
        <f t="shared" si="2"/>
        <v>-1</v>
      </c>
      <c r="P37" s="62">
        <f t="shared" si="2"/>
        <v>0</v>
      </c>
      <c r="Q37" s="62">
        <f t="shared" si="2"/>
        <v>0</v>
      </c>
      <c r="R37" s="62">
        <f t="shared" si="2"/>
        <v>0</v>
      </c>
      <c r="S37" s="62">
        <f t="shared" si="2"/>
        <v>0</v>
      </c>
    </row>
    <row r="38" spans="1:19" ht="11.25" customHeight="1" hidden="1">
      <c r="A38" s="61" t="s">
        <v>93</v>
      </c>
      <c r="B38" s="62">
        <f>B7-'年月Monthly'!B210</f>
        <v>0</v>
      </c>
      <c r="C38" s="62">
        <f>C7-'年月Monthly'!C210</f>
        <v>0</v>
      </c>
      <c r="D38" s="62">
        <f>D7-'年月Monthly'!D210</f>
        <v>0</v>
      </c>
      <c r="E38" s="62">
        <f>E7-'年月Monthly'!E210</f>
        <v>0</v>
      </c>
      <c r="F38" s="62">
        <f>F7-'年月Monthly'!F210</f>
        <v>0</v>
      </c>
      <c r="G38" s="62">
        <f>G7-'年月Monthly'!G210</f>
        <v>0</v>
      </c>
      <c r="H38" s="62">
        <f>H7-'年月Monthly'!H210</f>
        <v>0</v>
      </c>
      <c r="I38" s="62">
        <f>I7-'年月Monthly'!I210</f>
        <v>0</v>
      </c>
      <c r="J38" s="62">
        <f>J7-'年月Monthly'!J210</f>
        <v>0</v>
      </c>
      <c r="K38" s="62">
        <f>K7-'年月Monthly'!K210</f>
        <v>0</v>
      </c>
      <c r="L38" s="62">
        <f>L7-'年月Monthly'!L210</f>
        <v>0</v>
      </c>
      <c r="M38" s="62">
        <f>M7-'年月Monthly'!M210</f>
        <v>0</v>
      </c>
      <c r="N38" s="62">
        <f>N7-'年月Monthly'!N210</f>
        <v>0</v>
      </c>
      <c r="O38" s="62">
        <f>O7-'年月Monthly'!O210</f>
        <v>0</v>
      </c>
      <c r="P38" s="62">
        <f>P7-'年月Monthly'!P210</f>
        <v>0</v>
      </c>
      <c r="Q38" s="62">
        <f>Q7-'年月Monthly'!Q210</f>
        <v>0</v>
      </c>
      <c r="R38" s="62">
        <f>R7-'年月Monthly'!R210</f>
        <v>0</v>
      </c>
      <c r="S38" s="62">
        <f>S7-'年月Monthly'!S210</f>
        <v>0</v>
      </c>
    </row>
    <row r="39" spans="1:19" ht="11.25" customHeight="1">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xl/worksheets/sheet8.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99</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11872</v>
      </c>
      <c r="C7" s="42">
        <v>15895477</v>
      </c>
      <c r="D7" s="42">
        <v>1364589</v>
      </c>
      <c r="E7" s="42">
        <v>914237552</v>
      </c>
      <c r="F7" s="42">
        <v>648977</v>
      </c>
      <c r="G7" s="42">
        <v>391303421</v>
      </c>
      <c r="H7" s="43">
        <v>1536779828638</v>
      </c>
      <c r="I7" s="42">
        <v>29498</v>
      </c>
      <c r="J7" s="42">
        <v>23933487</v>
      </c>
      <c r="K7" s="43">
        <v>51970260818</v>
      </c>
      <c r="L7" s="42">
        <v>347502</v>
      </c>
      <c r="M7" s="42">
        <v>235410481</v>
      </c>
      <c r="N7" s="42">
        <v>209551</v>
      </c>
      <c r="O7" s="42">
        <v>141901482</v>
      </c>
      <c r="P7" s="42">
        <v>8287</v>
      </c>
      <c r="Q7" s="42">
        <v>3498866</v>
      </c>
      <c r="R7" s="44">
        <v>120774</v>
      </c>
      <c r="S7" s="45">
        <v>118189815</v>
      </c>
    </row>
    <row r="8" spans="1:19" s="9" customFormat="1" ht="12" customHeight="1">
      <c r="A8" s="46" t="s">
        <v>65</v>
      </c>
      <c r="B8" s="47">
        <v>678</v>
      </c>
      <c r="C8" s="47">
        <v>3957405</v>
      </c>
      <c r="D8" s="47">
        <v>205250</v>
      </c>
      <c r="E8" s="47">
        <v>140167263</v>
      </c>
      <c r="F8" s="47">
        <v>102070</v>
      </c>
      <c r="G8" s="47">
        <v>90126652</v>
      </c>
      <c r="H8" s="48">
        <v>289557972993</v>
      </c>
      <c r="I8" s="47">
        <v>3078</v>
      </c>
      <c r="J8" s="47">
        <v>1427178</v>
      </c>
      <c r="K8" s="48">
        <v>7102324620</v>
      </c>
      <c r="L8" s="47">
        <v>49534</v>
      </c>
      <c r="M8" s="47">
        <v>29908337</v>
      </c>
      <c r="N8" s="47">
        <v>32460</v>
      </c>
      <c r="O8" s="47">
        <v>9610916</v>
      </c>
      <c r="P8" s="47">
        <v>299</v>
      </c>
      <c r="Q8" s="47">
        <v>93905</v>
      </c>
      <c r="R8" s="49">
        <v>17809</v>
      </c>
      <c r="S8" s="50">
        <v>9000274</v>
      </c>
    </row>
    <row r="9" spans="1:47" ht="12" customHeight="1">
      <c r="A9" s="51" t="s">
        <v>66</v>
      </c>
      <c r="B9" s="47">
        <v>3</v>
      </c>
      <c r="C9" s="47">
        <v>302</v>
      </c>
      <c r="D9" s="47">
        <v>92481</v>
      </c>
      <c r="E9" s="47">
        <v>13481142</v>
      </c>
      <c r="F9" s="47">
        <v>45798</v>
      </c>
      <c r="G9" s="47">
        <v>6077429</v>
      </c>
      <c r="H9" s="48">
        <v>276269902649</v>
      </c>
      <c r="I9" s="47">
        <v>1221</v>
      </c>
      <c r="J9" s="47">
        <v>184343</v>
      </c>
      <c r="K9" s="48">
        <v>7614269786</v>
      </c>
      <c r="L9" s="47">
        <v>18484</v>
      </c>
      <c r="M9" s="47">
        <v>3830173</v>
      </c>
      <c r="N9" s="47">
        <v>15810</v>
      </c>
      <c r="O9" s="47">
        <v>1714154</v>
      </c>
      <c r="P9" s="47">
        <v>35</v>
      </c>
      <c r="Q9" s="47">
        <v>31181</v>
      </c>
      <c r="R9" s="49">
        <v>11133</v>
      </c>
      <c r="S9" s="50">
        <v>1643862</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68</v>
      </c>
      <c r="B10" s="47">
        <v>528</v>
      </c>
      <c r="C10" s="47">
        <v>340846</v>
      </c>
      <c r="D10" s="47">
        <v>144678</v>
      </c>
      <c r="E10" s="47">
        <v>55012028</v>
      </c>
      <c r="F10" s="47">
        <v>84693</v>
      </c>
      <c r="G10" s="47">
        <v>22749186</v>
      </c>
      <c r="H10" s="48">
        <v>187509381334</v>
      </c>
      <c r="I10" s="47">
        <v>2122</v>
      </c>
      <c r="J10" s="47">
        <v>1058959</v>
      </c>
      <c r="K10" s="48">
        <v>4109163195</v>
      </c>
      <c r="L10" s="47">
        <v>25274</v>
      </c>
      <c r="M10" s="47">
        <v>13685814</v>
      </c>
      <c r="N10" s="47">
        <v>21209</v>
      </c>
      <c r="O10" s="47">
        <v>9955713</v>
      </c>
      <c r="P10" s="47">
        <v>882</v>
      </c>
      <c r="Q10" s="47">
        <v>315075</v>
      </c>
      <c r="R10" s="49">
        <v>10498</v>
      </c>
      <c r="S10" s="50">
        <v>7247282</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69</v>
      </c>
      <c r="B11" s="47">
        <v>435</v>
      </c>
      <c r="C11" s="47">
        <v>600380</v>
      </c>
      <c r="D11" s="47">
        <v>121035</v>
      </c>
      <c r="E11" s="47">
        <v>68824877</v>
      </c>
      <c r="F11" s="47">
        <v>52497</v>
      </c>
      <c r="G11" s="47">
        <v>25701453</v>
      </c>
      <c r="H11" s="48">
        <v>101039184127</v>
      </c>
      <c r="I11" s="47">
        <v>4531</v>
      </c>
      <c r="J11" s="47">
        <v>3702016</v>
      </c>
      <c r="K11" s="48">
        <v>6272754907</v>
      </c>
      <c r="L11" s="47">
        <v>36964</v>
      </c>
      <c r="M11" s="47">
        <v>19282996</v>
      </c>
      <c r="N11" s="47">
        <v>18041</v>
      </c>
      <c r="O11" s="47">
        <v>12317729</v>
      </c>
      <c r="P11" s="47">
        <v>711</v>
      </c>
      <c r="Q11" s="47">
        <v>296878</v>
      </c>
      <c r="R11" s="49">
        <v>8291</v>
      </c>
      <c r="S11" s="50">
        <v>7523805</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70</v>
      </c>
      <c r="B12" s="47">
        <v>717</v>
      </c>
      <c r="C12" s="47">
        <v>523435</v>
      </c>
      <c r="D12" s="47">
        <v>114526</v>
      </c>
      <c r="E12" s="47">
        <v>81281339</v>
      </c>
      <c r="F12" s="47">
        <v>61634</v>
      </c>
      <c r="G12" s="47">
        <v>50503654</v>
      </c>
      <c r="H12" s="48">
        <v>127605711234</v>
      </c>
      <c r="I12" s="47">
        <v>3370</v>
      </c>
      <c r="J12" s="47">
        <v>2510480</v>
      </c>
      <c r="K12" s="48">
        <v>6156903362</v>
      </c>
      <c r="L12" s="47">
        <v>24574</v>
      </c>
      <c r="M12" s="47">
        <v>10473241</v>
      </c>
      <c r="N12" s="47">
        <v>16240</v>
      </c>
      <c r="O12" s="47">
        <v>8531295</v>
      </c>
      <c r="P12" s="47">
        <v>835</v>
      </c>
      <c r="Q12" s="47">
        <v>186195</v>
      </c>
      <c r="R12" s="49">
        <v>7873</v>
      </c>
      <c r="S12" s="50">
        <v>9076476</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46" t="s">
        <v>71</v>
      </c>
      <c r="B13" s="47">
        <v>9507</v>
      </c>
      <c r="C13" s="47">
        <v>10472100</v>
      </c>
      <c r="D13" s="47">
        <v>677549</v>
      </c>
      <c r="E13" s="47">
        <v>551063412</v>
      </c>
      <c r="F13" s="47">
        <v>299693</v>
      </c>
      <c r="G13" s="47">
        <v>195124783</v>
      </c>
      <c r="H13" s="48">
        <v>550700425882</v>
      </c>
      <c r="I13" s="47">
        <v>15090</v>
      </c>
      <c r="J13" s="47">
        <v>15021946</v>
      </c>
      <c r="K13" s="48">
        <v>20563570011</v>
      </c>
      <c r="L13" s="47">
        <v>189133</v>
      </c>
      <c r="M13" s="47">
        <v>156273322</v>
      </c>
      <c r="N13" s="47">
        <v>103693</v>
      </c>
      <c r="O13" s="47">
        <v>98924333</v>
      </c>
      <c r="P13" s="47">
        <v>5525</v>
      </c>
      <c r="Q13" s="47">
        <v>2575633</v>
      </c>
      <c r="R13" s="49">
        <v>64415</v>
      </c>
      <c r="S13" s="50">
        <v>83143395</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13" t="s">
        <v>72</v>
      </c>
      <c r="B14" s="52">
        <v>146</v>
      </c>
      <c r="C14" s="52">
        <v>606689</v>
      </c>
      <c r="D14" s="52">
        <v>36953</v>
      </c>
      <c r="E14" s="52">
        <v>27431542</v>
      </c>
      <c r="F14" s="52">
        <v>19310</v>
      </c>
      <c r="G14" s="52">
        <v>12303982</v>
      </c>
      <c r="H14" s="53">
        <v>70223902934</v>
      </c>
      <c r="I14" s="52">
        <v>446</v>
      </c>
      <c r="J14" s="52">
        <v>171801</v>
      </c>
      <c r="K14" s="53">
        <v>1019649990</v>
      </c>
      <c r="L14" s="52">
        <v>8195</v>
      </c>
      <c r="M14" s="52">
        <v>6410037</v>
      </c>
      <c r="N14" s="52">
        <v>4718</v>
      </c>
      <c r="O14" s="52">
        <v>4911064</v>
      </c>
      <c r="P14" s="52">
        <v>469</v>
      </c>
      <c r="Q14" s="52">
        <v>39681</v>
      </c>
      <c r="R14" s="54">
        <v>3815</v>
      </c>
      <c r="S14" s="55">
        <v>3594977</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100</v>
      </c>
      <c r="B15" s="52">
        <v>2072</v>
      </c>
      <c r="C15" s="52">
        <v>1323565</v>
      </c>
      <c r="D15" s="52">
        <v>143726</v>
      </c>
      <c r="E15" s="52">
        <v>72284137</v>
      </c>
      <c r="F15" s="52">
        <v>77441</v>
      </c>
      <c r="G15" s="52">
        <v>30784513</v>
      </c>
      <c r="H15" s="53">
        <v>187572907416</v>
      </c>
      <c r="I15" s="52">
        <v>1607</v>
      </c>
      <c r="J15" s="52">
        <v>1174153</v>
      </c>
      <c r="K15" s="53">
        <v>5218769669</v>
      </c>
      <c r="L15" s="52">
        <v>32201</v>
      </c>
      <c r="M15" s="52">
        <v>19571089</v>
      </c>
      <c r="N15" s="52">
        <v>20319</v>
      </c>
      <c r="O15" s="52">
        <v>8684242</v>
      </c>
      <c r="P15" s="52">
        <v>240</v>
      </c>
      <c r="Q15" s="52">
        <v>82241</v>
      </c>
      <c r="R15" s="54">
        <v>11918</v>
      </c>
      <c r="S15" s="55">
        <v>11987900</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718</v>
      </c>
      <c r="C16" s="52">
        <v>724845</v>
      </c>
      <c r="D16" s="52">
        <v>69074</v>
      </c>
      <c r="E16" s="52">
        <v>63208928</v>
      </c>
      <c r="F16" s="52">
        <v>32165</v>
      </c>
      <c r="G16" s="52">
        <v>24623733</v>
      </c>
      <c r="H16" s="53">
        <v>42686509711</v>
      </c>
      <c r="I16" s="52">
        <v>2270</v>
      </c>
      <c r="J16" s="52">
        <v>4074962</v>
      </c>
      <c r="K16" s="53">
        <v>2336683079</v>
      </c>
      <c r="L16" s="52">
        <v>17633</v>
      </c>
      <c r="M16" s="52">
        <v>15049139</v>
      </c>
      <c r="N16" s="52">
        <v>10790</v>
      </c>
      <c r="O16" s="52">
        <v>9929746</v>
      </c>
      <c r="P16" s="52">
        <v>143</v>
      </c>
      <c r="Q16" s="52">
        <v>26869</v>
      </c>
      <c r="R16" s="54">
        <v>6073</v>
      </c>
      <c r="S16" s="55">
        <v>9504479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862</v>
      </c>
      <c r="C17" s="52">
        <v>824281</v>
      </c>
      <c r="D17" s="52">
        <v>55298</v>
      </c>
      <c r="E17" s="52">
        <v>62381222</v>
      </c>
      <c r="F17" s="52">
        <v>22708</v>
      </c>
      <c r="G17" s="52">
        <v>25169704</v>
      </c>
      <c r="H17" s="53">
        <v>34907234022</v>
      </c>
      <c r="I17" s="52">
        <v>830</v>
      </c>
      <c r="J17" s="52">
        <v>1275096</v>
      </c>
      <c r="K17" s="53">
        <v>1012068897</v>
      </c>
      <c r="L17" s="52">
        <v>17612</v>
      </c>
      <c r="M17" s="52">
        <v>16845624</v>
      </c>
      <c r="N17" s="52">
        <v>8717</v>
      </c>
      <c r="O17" s="52">
        <v>10964660</v>
      </c>
      <c r="P17" s="52">
        <v>802</v>
      </c>
      <c r="Q17" s="52">
        <v>489334</v>
      </c>
      <c r="R17" s="54">
        <v>4629</v>
      </c>
      <c r="S17" s="55">
        <v>7636804</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816</v>
      </c>
      <c r="C18" s="52">
        <v>862281</v>
      </c>
      <c r="D18" s="52">
        <v>79121</v>
      </c>
      <c r="E18" s="52">
        <v>52928286</v>
      </c>
      <c r="F18" s="52">
        <v>28803</v>
      </c>
      <c r="G18" s="52">
        <v>16702915</v>
      </c>
      <c r="H18" s="53">
        <v>53362412841</v>
      </c>
      <c r="I18" s="52">
        <v>2238</v>
      </c>
      <c r="J18" s="52">
        <v>1571441</v>
      </c>
      <c r="K18" s="53">
        <v>2910961407</v>
      </c>
      <c r="L18" s="52">
        <v>25380</v>
      </c>
      <c r="M18" s="52">
        <v>17497742</v>
      </c>
      <c r="N18" s="52">
        <v>12592</v>
      </c>
      <c r="O18" s="52">
        <v>9353907</v>
      </c>
      <c r="P18" s="52">
        <v>1106</v>
      </c>
      <c r="Q18" s="52">
        <v>227773</v>
      </c>
      <c r="R18" s="54">
        <v>9002</v>
      </c>
      <c r="S18" s="55">
        <v>7574507</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462</v>
      </c>
      <c r="C19" s="52">
        <v>1508175</v>
      </c>
      <c r="D19" s="52">
        <v>36308</v>
      </c>
      <c r="E19" s="52">
        <v>45775854</v>
      </c>
      <c r="F19" s="52">
        <v>13928</v>
      </c>
      <c r="G19" s="52">
        <v>15007555</v>
      </c>
      <c r="H19" s="53">
        <v>19546951309</v>
      </c>
      <c r="I19" s="52">
        <v>1133</v>
      </c>
      <c r="J19" s="52">
        <v>1424340</v>
      </c>
      <c r="K19" s="53">
        <v>1090702663</v>
      </c>
      <c r="L19" s="52">
        <v>10538</v>
      </c>
      <c r="M19" s="52">
        <v>12320370</v>
      </c>
      <c r="N19" s="52">
        <v>6306</v>
      </c>
      <c r="O19" s="52">
        <v>9025053</v>
      </c>
      <c r="P19" s="52">
        <v>641</v>
      </c>
      <c r="Q19" s="52">
        <v>122169</v>
      </c>
      <c r="R19" s="54">
        <v>3762</v>
      </c>
      <c r="S19" s="55">
        <v>7876366</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665</v>
      </c>
      <c r="C20" s="52">
        <v>849096</v>
      </c>
      <c r="D20" s="52">
        <v>52899</v>
      </c>
      <c r="E20" s="52">
        <v>46383869</v>
      </c>
      <c r="F20" s="52">
        <v>16445</v>
      </c>
      <c r="G20" s="52">
        <v>12625837</v>
      </c>
      <c r="H20" s="53">
        <v>22664003055</v>
      </c>
      <c r="I20" s="52">
        <v>1878</v>
      </c>
      <c r="J20" s="52">
        <v>2055661</v>
      </c>
      <c r="K20" s="53">
        <v>2218587481</v>
      </c>
      <c r="L20" s="52">
        <v>20645</v>
      </c>
      <c r="M20" s="52">
        <v>18466458</v>
      </c>
      <c r="N20" s="52">
        <v>8771</v>
      </c>
      <c r="O20" s="52">
        <v>9465381</v>
      </c>
      <c r="P20" s="52">
        <v>585</v>
      </c>
      <c r="Q20" s="52">
        <v>106832</v>
      </c>
      <c r="R20" s="54">
        <v>4575</v>
      </c>
      <c r="S20" s="55">
        <v>3663700</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1025</v>
      </c>
      <c r="C21" s="52">
        <v>1363141</v>
      </c>
      <c r="D21" s="52">
        <v>40172</v>
      </c>
      <c r="E21" s="52">
        <v>40145515</v>
      </c>
      <c r="F21" s="52">
        <v>11806</v>
      </c>
      <c r="G21" s="52">
        <v>11095124</v>
      </c>
      <c r="H21" s="53">
        <v>17390558496</v>
      </c>
      <c r="I21" s="52">
        <v>1113</v>
      </c>
      <c r="J21" s="52">
        <v>1051379</v>
      </c>
      <c r="K21" s="53">
        <v>1140413307</v>
      </c>
      <c r="L21" s="52">
        <v>16436</v>
      </c>
      <c r="M21" s="52">
        <v>13252206</v>
      </c>
      <c r="N21" s="52">
        <v>7176</v>
      </c>
      <c r="O21" s="52">
        <v>9260374</v>
      </c>
      <c r="P21" s="52">
        <v>473</v>
      </c>
      <c r="Q21" s="52">
        <v>959640</v>
      </c>
      <c r="R21" s="54">
        <v>3168</v>
      </c>
      <c r="S21" s="55">
        <v>4526792</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1019</v>
      </c>
      <c r="C22" s="52">
        <v>656340</v>
      </c>
      <c r="D22" s="52">
        <v>50177</v>
      </c>
      <c r="E22" s="52">
        <v>59228574</v>
      </c>
      <c r="F22" s="52">
        <v>18964</v>
      </c>
      <c r="G22" s="52">
        <v>15997754</v>
      </c>
      <c r="H22" s="53">
        <v>24635651579</v>
      </c>
      <c r="I22" s="52">
        <v>1475</v>
      </c>
      <c r="J22" s="52">
        <v>1245174</v>
      </c>
      <c r="K22" s="53">
        <v>1408901156</v>
      </c>
      <c r="L22" s="52">
        <v>13957</v>
      </c>
      <c r="M22" s="52">
        <v>13909078</v>
      </c>
      <c r="N22" s="52">
        <v>8683</v>
      </c>
      <c r="O22" s="52">
        <v>12375309</v>
      </c>
      <c r="P22" s="52">
        <v>905</v>
      </c>
      <c r="Q22" s="52">
        <v>439761</v>
      </c>
      <c r="R22" s="54">
        <v>6193</v>
      </c>
      <c r="S22" s="55">
        <v>15261499</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282</v>
      </c>
      <c r="C23" s="52">
        <v>625990</v>
      </c>
      <c r="D23" s="52">
        <v>15087</v>
      </c>
      <c r="E23" s="52">
        <v>29545309</v>
      </c>
      <c r="F23" s="52">
        <v>6768</v>
      </c>
      <c r="G23" s="52">
        <v>9712550</v>
      </c>
      <c r="H23" s="53">
        <v>8013441624</v>
      </c>
      <c r="I23" s="52">
        <v>261</v>
      </c>
      <c r="J23" s="52">
        <v>316448</v>
      </c>
      <c r="K23" s="53">
        <v>262729885</v>
      </c>
      <c r="L23" s="52">
        <v>3273</v>
      </c>
      <c r="M23" s="52">
        <v>8863719</v>
      </c>
      <c r="N23" s="52">
        <v>3138</v>
      </c>
      <c r="O23" s="52">
        <v>6777539</v>
      </c>
      <c r="P23" s="52">
        <v>10</v>
      </c>
      <c r="Q23" s="52">
        <v>1678</v>
      </c>
      <c r="R23" s="54">
        <v>1637</v>
      </c>
      <c r="S23" s="55">
        <v>3873375</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523</v>
      </c>
      <c r="C24" s="52">
        <v>910434</v>
      </c>
      <c r="D24" s="52">
        <v>23209</v>
      </c>
      <c r="E24" s="52">
        <v>33893353</v>
      </c>
      <c r="F24" s="52">
        <v>12780</v>
      </c>
      <c r="G24" s="52">
        <v>14007973</v>
      </c>
      <c r="H24" s="53">
        <v>23735146019</v>
      </c>
      <c r="I24" s="52">
        <v>406</v>
      </c>
      <c r="J24" s="52">
        <v>358171</v>
      </c>
      <c r="K24" s="53">
        <v>369545507</v>
      </c>
      <c r="L24" s="52">
        <v>4161</v>
      </c>
      <c r="M24" s="52">
        <v>8063096</v>
      </c>
      <c r="N24" s="52">
        <v>3687</v>
      </c>
      <c r="O24" s="52">
        <v>6152805</v>
      </c>
      <c r="P24" s="52">
        <v>55</v>
      </c>
      <c r="Q24" s="52">
        <v>70748</v>
      </c>
      <c r="R24" s="54">
        <v>2120</v>
      </c>
      <c r="S24" s="55">
        <v>5240561</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878</v>
      </c>
      <c r="C25" s="56">
        <v>182546</v>
      </c>
      <c r="D25" s="52">
        <v>12012</v>
      </c>
      <c r="E25" s="52">
        <v>4398248</v>
      </c>
      <c r="F25" s="52">
        <v>2425</v>
      </c>
      <c r="G25" s="52">
        <v>830774</v>
      </c>
      <c r="H25" s="53">
        <v>2248818481</v>
      </c>
      <c r="I25" s="52">
        <v>220</v>
      </c>
      <c r="J25" s="52">
        <v>54032</v>
      </c>
      <c r="K25" s="53">
        <v>67471255</v>
      </c>
      <c r="L25" s="52">
        <v>6683</v>
      </c>
      <c r="M25" s="52">
        <v>2624174</v>
      </c>
      <c r="N25" s="52">
        <v>1391</v>
      </c>
      <c r="O25" s="52">
        <v>392737</v>
      </c>
      <c r="P25" s="52">
        <v>39</v>
      </c>
      <c r="Q25" s="52">
        <v>1720</v>
      </c>
      <c r="R25" s="54">
        <v>1254</v>
      </c>
      <c r="S25" s="55">
        <v>494810</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25</v>
      </c>
      <c r="C26" s="56">
        <v>21561</v>
      </c>
      <c r="D26" s="52">
        <v>25735</v>
      </c>
      <c r="E26" s="52">
        <v>3988052</v>
      </c>
      <c r="F26" s="52">
        <v>14063</v>
      </c>
      <c r="G26" s="52">
        <v>1592386</v>
      </c>
      <c r="H26" s="53">
        <v>8839171237</v>
      </c>
      <c r="I26" s="52">
        <v>656</v>
      </c>
      <c r="J26" s="52">
        <v>73551</v>
      </c>
      <c r="K26" s="53">
        <v>590788643</v>
      </c>
      <c r="L26" s="52">
        <v>4098</v>
      </c>
      <c r="M26" s="52">
        <v>794340</v>
      </c>
      <c r="N26" s="52">
        <v>2680</v>
      </c>
      <c r="O26" s="52">
        <v>450574</v>
      </c>
      <c r="P26" s="56">
        <v>3</v>
      </c>
      <c r="Q26" s="56">
        <v>1006</v>
      </c>
      <c r="R26" s="54">
        <v>4235</v>
      </c>
      <c r="S26" s="55">
        <v>1076195</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12</v>
      </c>
      <c r="C27" s="56">
        <v>12839</v>
      </c>
      <c r="D27" s="52">
        <v>27172</v>
      </c>
      <c r="E27" s="52">
        <v>7194183</v>
      </c>
      <c r="F27" s="52">
        <v>16275</v>
      </c>
      <c r="G27" s="52">
        <v>3705017</v>
      </c>
      <c r="H27" s="53">
        <v>24879373462</v>
      </c>
      <c r="I27" s="52">
        <v>325</v>
      </c>
      <c r="J27" s="52">
        <v>102068</v>
      </c>
      <c r="K27" s="53">
        <v>547215202</v>
      </c>
      <c r="L27" s="52">
        <v>6051</v>
      </c>
      <c r="M27" s="52">
        <v>1991694</v>
      </c>
      <c r="N27" s="52">
        <v>3084</v>
      </c>
      <c r="O27" s="52">
        <v>793405</v>
      </c>
      <c r="P27" s="52">
        <v>21</v>
      </c>
      <c r="Q27" s="52">
        <v>3382</v>
      </c>
      <c r="R27" s="54">
        <v>1416</v>
      </c>
      <c r="S27" s="55">
        <v>598617</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2</v>
      </c>
      <c r="C28" s="56">
        <v>319</v>
      </c>
      <c r="D28" s="52">
        <v>10606</v>
      </c>
      <c r="E28" s="52">
        <v>2276342</v>
      </c>
      <c r="F28" s="52">
        <v>5812</v>
      </c>
      <c r="G28" s="52">
        <v>964967</v>
      </c>
      <c r="H28" s="53">
        <v>9994343696</v>
      </c>
      <c r="I28" s="52">
        <v>232</v>
      </c>
      <c r="J28" s="52">
        <v>73668</v>
      </c>
      <c r="K28" s="53">
        <v>369081870</v>
      </c>
      <c r="L28" s="52">
        <v>2270</v>
      </c>
      <c r="M28" s="52">
        <v>614555</v>
      </c>
      <c r="N28" s="52">
        <v>1641</v>
      </c>
      <c r="O28" s="52">
        <v>387537</v>
      </c>
      <c r="P28" s="52">
        <v>33</v>
      </c>
      <c r="Q28" s="52">
        <v>2799</v>
      </c>
      <c r="R28" s="54">
        <v>618</v>
      </c>
      <c r="S28" s="55">
        <v>232815</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4</v>
      </c>
      <c r="C29" s="57">
        <v>1009</v>
      </c>
      <c r="D29" s="47">
        <v>9070</v>
      </c>
      <c r="E29" s="47">
        <v>4407491</v>
      </c>
      <c r="F29" s="47">
        <v>2592</v>
      </c>
      <c r="G29" s="47">
        <v>1020263</v>
      </c>
      <c r="H29" s="48">
        <v>4097250420</v>
      </c>
      <c r="I29" s="47">
        <v>86</v>
      </c>
      <c r="J29" s="47">
        <v>28566</v>
      </c>
      <c r="K29" s="48">
        <v>151274937</v>
      </c>
      <c r="L29" s="47">
        <v>3539</v>
      </c>
      <c r="M29" s="47">
        <v>1956598</v>
      </c>
      <c r="N29" s="47">
        <v>2098</v>
      </c>
      <c r="O29" s="47">
        <v>847343</v>
      </c>
      <c r="P29" s="57">
        <v>0</v>
      </c>
      <c r="Q29" s="57">
        <v>0</v>
      </c>
      <c r="R29" s="49">
        <v>755</v>
      </c>
      <c r="S29" s="50">
        <v>554721</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0</v>
      </c>
      <c r="C30" s="56">
        <v>0</v>
      </c>
      <c r="D30" s="52">
        <v>8520</v>
      </c>
      <c r="E30" s="52">
        <v>4231183</v>
      </c>
      <c r="F30" s="52">
        <v>2542</v>
      </c>
      <c r="G30" s="52">
        <v>1007680</v>
      </c>
      <c r="H30" s="53">
        <v>4080879908</v>
      </c>
      <c r="I30" s="52">
        <v>72</v>
      </c>
      <c r="J30" s="52">
        <v>25838</v>
      </c>
      <c r="K30" s="53">
        <v>148552892</v>
      </c>
      <c r="L30" s="52">
        <v>3282</v>
      </c>
      <c r="M30" s="52">
        <v>1911386</v>
      </c>
      <c r="N30" s="52">
        <v>1956</v>
      </c>
      <c r="O30" s="52">
        <v>824776</v>
      </c>
      <c r="P30" s="52">
        <v>0</v>
      </c>
      <c r="Q30" s="52">
        <v>0</v>
      </c>
      <c r="R30" s="54">
        <v>668</v>
      </c>
      <c r="S30" s="55">
        <v>461502</v>
      </c>
    </row>
    <row r="31" spans="1:19" s="9" customFormat="1" ht="12" customHeight="1">
      <c r="A31" s="46" t="s">
        <v>88</v>
      </c>
      <c r="B31" s="56">
        <v>4</v>
      </c>
      <c r="C31" s="56">
        <v>1009</v>
      </c>
      <c r="D31" s="52">
        <v>550</v>
      </c>
      <c r="E31" s="52">
        <v>176308</v>
      </c>
      <c r="F31" s="52">
        <v>50</v>
      </c>
      <c r="G31" s="52">
        <v>12583</v>
      </c>
      <c r="H31" s="53">
        <v>16370511</v>
      </c>
      <c r="I31" s="52">
        <v>14</v>
      </c>
      <c r="J31" s="52">
        <v>2727</v>
      </c>
      <c r="K31" s="53">
        <v>2722045</v>
      </c>
      <c r="L31" s="52">
        <v>257</v>
      </c>
      <c r="M31" s="52">
        <v>45212</v>
      </c>
      <c r="N31" s="52">
        <v>142</v>
      </c>
      <c r="O31" s="52">
        <v>22566</v>
      </c>
      <c r="P31" s="52">
        <v>0</v>
      </c>
      <c r="Q31" s="52">
        <v>0</v>
      </c>
      <c r="R31" s="54">
        <v>87</v>
      </c>
      <c r="S31" s="55">
        <v>93219</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 r="A33" s="58" t="s">
        <v>59</v>
      </c>
      <c r="B33" s="59"/>
      <c r="C33" s="59"/>
      <c r="D33" s="59"/>
      <c r="E33" s="59"/>
      <c r="F33" s="59"/>
      <c r="G33" s="59"/>
      <c r="H33" s="59"/>
      <c r="I33" s="59"/>
      <c r="J33" s="59"/>
      <c r="K33" s="59"/>
      <c r="L33" s="59"/>
      <c r="M33" s="59"/>
      <c r="N33" s="59"/>
      <c r="O33" s="59"/>
      <c r="P33" s="59"/>
      <c r="Q33" s="59"/>
      <c r="R33" s="59"/>
      <c r="S33" s="59"/>
    </row>
    <row r="34" spans="1:19" ht="11.25" customHeight="1">
      <c r="A34" s="32"/>
      <c r="B34" s="60"/>
      <c r="C34" s="60"/>
      <c r="D34" s="60"/>
      <c r="E34" s="60"/>
      <c r="F34" s="60"/>
      <c r="G34" s="60"/>
      <c r="H34" s="60"/>
      <c r="I34" s="60"/>
      <c r="J34" s="60"/>
      <c r="K34" s="60"/>
      <c r="L34" s="60"/>
      <c r="M34" s="60"/>
      <c r="N34" s="60"/>
      <c r="O34" s="60"/>
      <c r="P34" s="60"/>
      <c r="Q34" s="60"/>
      <c r="R34" s="60"/>
      <c r="S34" s="60"/>
    </row>
    <row r="35" spans="1:19" ht="11.25" customHeight="1" hidden="1">
      <c r="A35" s="61" t="s">
        <v>90</v>
      </c>
      <c r="B35" s="62">
        <f aca="true" t="shared" si="0" ref="B35:S35">B7-SUM(B8:B13)-B29</f>
        <v>0</v>
      </c>
      <c r="C35" s="62">
        <f t="shared" si="0"/>
        <v>0</v>
      </c>
      <c r="D35" s="62">
        <f t="shared" si="0"/>
        <v>0</v>
      </c>
      <c r="E35" s="62">
        <f t="shared" si="0"/>
        <v>0</v>
      </c>
      <c r="F35" s="62">
        <f t="shared" si="0"/>
        <v>0</v>
      </c>
      <c r="G35" s="62">
        <f t="shared" si="0"/>
        <v>1</v>
      </c>
      <c r="H35" s="62">
        <f t="shared" si="0"/>
        <v>-1</v>
      </c>
      <c r="I35" s="62">
        <f t="shared" si="0"/>
        <v>0</v>
      </c>
      <c r="J35" s="62">
        <f t="shared" si="0"/>
        <v>-1</v>
      </c>
      <c r="K35" s="62">
        <f t="shared" si="0"/>
        <v>0</v>
      </c>
      <c r="L35" s="62">
        <f t="shared" si="0"/>
        <v>0</v>
      </c>
      <c r="M35" s="62">
        <f t="shared" si="0"/>
        <v>0</v>
      </c>
      <c r="N35" s="62">
        <f t="shared" si="0"/>
        <v>0</v>
      </c>
      <c r="O35" s="62">
        <f t="shared" si="0"/>
        <v>-1</v>
      </c>
      <c r="P35" s="62">
        <f t="shared" si="0"/>
        <v>0</v>
      </c>
      <c r="Q35" s="62">
        <f t="shared" si="0"/>
        <v>-1</v>
      </c>
      <c r="R35" s="62">
        <f t="shared" si="0"/>
        <v>0</v>
      </c>
      <c r="S35" s="62">
        <f t="shared" si="0"/>
        <v>0</v>
      </c>
    </row>
    <row r="36" spans="1:19" ht="11.25" customHeight="1" hidden="1">
      <c r="A36" s="61" t="s">
        <v>91</v>
      </c>
      <c r="B36" s="62">
        <f aca="true" t="shared" si="1" ref="B36:S36">B13-SUM(B14:B28)</f>
        <v>0</v>
      </c>
      <c r="C36" s="62">
        <f t="shared" si="1"/>
        <v>-2</v>
      </c>
      <c r="D36" s="62">
        <f t="shared" si="1"/>
        <v>0</v>
      </c>
      <c r="E36" s="62">
        <f t="shared" si="1"/>
        <v>-2</v>
      </c>
      <c r="F36" s="62">
        <f t="shared" si="1"/>
        <v>0</v>
      </c>
      <c r="G36" s="62">
        <f t="shared" si="1"/>
        <v>-1</v>
      </c>
      <c r="H36" s="62">
        <f t="shared" si="1"/>
        <v>0</v>
      </c>
      <c r="I36" s="62">
        <f t="shared" si="1"/>
        <v>0</v>
      </c>
      <c r="J36" s="62">
        <f t="shared" si="1"/>
        <v>1</v>
      </c>
      <c r="K36" s="62">
        <f t="shared" si="1"/>
        <v>0</v>
      </c>
      <c r="L36" s="62">
        <f t="shared" si="1"/>
        <v>0</v>
      </c>
      <c r="M36" s="62">
        <f t="shared" si="1"/>
        <v>1</v>
      </c>
      <c r="N36" s="62">
        <f t="shared" si="1"/>
        <v>0</v>
      </c>
      <c r="O36" s="62">
        <f t="shared" si="1"/>
        <v>0</v>
      </c>
      <c r="P36" s="62">
        <f t="shared" si="1"/>
        <v>0</v>
      </c>
      <c r="Q36" s="62">
        <f t="shared" si="1"/>
        <v>0</v>
      </c>
      <c r="R36" s="62">
        <f t="shared" si="1"/>
        <v>0</v>
      </c>
      <c r="S36" s="62">
        <f t="shared" si="1"/>
        <v>-2</v>
      </c>
    </row>
    <row r="37" spans="1:19" ht="11.25" customHeight="1" hidden="1">
      <c r="A37" s="61" t="s">
        <v>92</v>
      </c>
      <c r="B37" s="62">
        <f aca="true" t="shared" si="2" ref="B37:S37">B29-B30-B31</f>
        <v>0</v>
      </c>
      <c r="C37" s="62">
        <f t="shared" si="2"/>
        <v>0</v>
      </c>
      <c r="D37" s="62">
        <f t="shared" si="2"/>
        <v>0</v>
      </c>
      <c r="E37" s="62">
        <f t="shared" si="2"/>
        <v>0</v>
      </c>
      <c r="F37" s="62">
        <f t="shared" si="2"/>
        <v>0</v>
      </c>
      <c r="G37" s="62">
        <f t="shared" si="2"/>
        <v>0</v>
      </c>
      <c r="H37" s="62">
        <f t="shared" si="2"/>
        <v>1</v>
      </c>
      <c r="I37" s="62">
        <f t="shared" si="2"/>
        <v>0</v>
      </c>
      <c r="J37" s="62">
        <f t="shared" si="2"/>
        <v>1</v>
      </c>
      <c r="K37" s="62">
        <f t="shared" si="2"/>
        <v>0</v>
      </c>
      <c r="L37" s="62">
        <f t="shared" si="2"/>
        <v>0</v>
      </c>
      <c r="M37" s="62">
        <f t="shared" si="2"/>
        <v>0</v>
      </c>
      <c r="N37" s="62">
        <f t="shared" si="2"/>
        <v>0</v>
      </c>
      <c r="O37" s="62">
        <f t="shared" si="2"/>
        <v>1</v>
      </c>
      <c r="P37" s="62">
        <f t="shared" si="2"/>
        <v>0</v>
      </c>
      <c r="Q37" s="62">
        <f t="shared" si="2"/>
        <v>0</v>
      </c>
      <c r="R37" s="62">
        <f t="shared" si="2"/>
        <v>0</v>
      </c>
      <c r="S37" s="62">
        <f t="shared" si="2"/>
        <v>0</v>
      </c>
    </row>
    <row r="38" spans="1:19" ht="11.25" customHeight="1" hidden="1">
      <c r="A38" s="61" t="s">
        <v>93</v>
      </c>
      <c r="B38" s="62">
        <f>B7-'年月Monthly'!B197</f>
        <v>0</v>
      </c>
      <c r="C38" s="62">
        <f>C7-'年月Monthly'!C197</f>
        <v>0</v>
      </c>
      <c r="D38" s="62">
        <f>D7-'年月Monthly'!D197</f>
        <v>0</v>
      </c>
      <c r="E38" s="62">
        <f>E7-'年月Monthly'!E197</f>
        <v>0</v>
      </c>
      <c r="F38" s="62">
        <f>F7-'年月Monthly'!F197</f>
        <v>0</v>
      </c>
      <c r="G38" s="62">
        <f>G7-'年月Monthly'!G197</f>
        <v>0</v>
      </c>
      <c r="H38" s="62">
        <f>H7-'年月Monthly'!H197</f>
        <v>0</v>
      </c>
      <c r="I38" s="62">
        <f>I7-'年月Monthly'!I197</f>
        <v>0</v>
      </c>
      <c r="J38" s="62">
        <f>J7-'年月Monthly'!J197</f>
        <v>0</v>
      </c>
      <c r="K38" s="62">
        <f>K7-'年月Monthly'!K197</f>
        <v>0</v>
      </c>
      <c r="L38" s="62">
        <f>L7-'年月Monthly'!L197</f>
        <v>0</v>
      </c>
      <c r="M38" s="62">
        <f>M7-'年月Monthly'!M197</f>
        <v>0</v>
      </c>
      <c r="N38" s="62">
        <f>N7-'年月Monthly'!N197</f>
        <v>0</v>
      </c>
      <c r="O38" s="62">
        <f>O7-'年月Monthly'!O197</f>
        <v>0</v>
      </c>
      <c r="P38" s="62">
        <f>P7-'年月Monthly'!P197</f>
        <v>0</v>
      </c>
      <c r="Q38" s="62">
        <f>Q7-'年月Monthly'!Q197</f>
        <v>0</v>
      </c>
      <c r="R38" s="62">
        <f>R7-'年月Monthly'!R197</f>
        <v>0</v>
      </c>
      <c r="S38" s="62">
        <f>S7-'年月Monthly'!S197</f>
        <v>0</v>
      </c>
    </row>
    <row r="39" spans="1:19" ht="11.25" customHeight="1">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xl/worksheets/sheet9.xml><?xml version="1.0" encoding="utf-8"?>
<worksheet xmlns="http://schemas.openxmlformats.org/spreadsheetml/2006/main" xmlns:r="http://schemas.openxmlformats.org/officeDocument/2006/relationships">
  <dimension ref="A1:AU219"/>
  <sheetViews>
    <sheetView zoomScalePageLayoutView="0" workbookViewId="0" topLeftCell="A1">
      <selection activeCell="A1" sqref="A1"/>
    </sheetView>
  </sheetViews>
  <sheetFormatPr defaultColWidth="9.33203125" defaultRowHeight="12"/>
  <cols>
    <col min="1" max="1" width="23.66015625" style="36"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8.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 min="20" max="20" width="9.16015625" style="0" customWidth="1"/>
  </cols>
  <sheetData>
    <row r="1" spans="1:19" ht="16.5" customHeight="1">
      <c r="A1" s="100" t="s">
        <v>0</v>
      </c>
      <c r="B1" s="100"/>
      <c r="C1" s="100"/>
      <c r="D1" s="100"/>
      <c r="E1" s="100"/>
      <c r="F1" s="100"/>
      <c r="G1" s="100"/>
      <c r="H1" s="100"/>
      <c r="I1" s="100"/>
      <c r="J1" s="100"/>
      <c r="K1" s="100"/>
      <c r="L1" s="100"/>
      <c r="M1" s="100"/>
      <c r="N1" s="100"/>
      <c r="O1" s="100"/>
      <c r="P1" s="100"/>
      <c r="Q1" s="100"/>
      <c r="R1" s="100"/>
      <c r="S1" s="100"/>
    </row>
    <row r="2" spans="1:16" s="40" customFormat="1" ht="11.25" customHeight="1">
      <c r="A2" s="38" t="s">
        <v>101</v>
      </c>
      <c r="B2" s="39"/>
      <c r="C2" s="39"/>
      <c r="D2" s="39"/>
      <c r="E2" s="39"/>
      <c r="F2" s="39"/>
      <c r="G2" s="39"/>
      <c r="H2" s="39"/>
      <c r="I2" s="39"/>
      <c r="J2" s="39"/>
      <c r="K2" s="39"/>
      <c r="L2" s="39"/>
      <c r="M2" s="39"/>
      <c r="N2" s="39"/>
      <c r="O2" s="39"/>
      <c r="P2" s="39"/>
    </row>
    <row r="3" spans="1:19" ht="12" customHeight="1">
      <c r="A3" s="101" t="s">
        <v>63</v>
      </c>
      <c r="B3" s="94" t="s">
        <v>2</v>
      </c>
      <c r="C3" s="94"/>
      <c r="D3" s="98" t="s">
        <v>3</v>
      </c>
      <c r="E3" s="98"/>
      <c r="F3" s="98"/>
      <c r="G3" s="98"/>
      <c r="H3" s="98"/>
      <c r="I3" s="98"/>
      <c r="J3" s="98"/>
      <c r="K3" s="98"/>
      <c r="L3" s="98"/>
      <c r="M3" s="98"/>
      <c r="N3" s="98"/>
      <c r="O3" s="98"/>
      <c r="P3" s="98"/>
      <c r="Q3" s="98"/>
      <c r="R3" s="98"/>
      <c r="S3" s="98"/>
    </row>
    <row r="4" spans="1:19" ht="12" customHeight="1">
      <c r="A4" s="101"/>
      <c r="B4" s="94"/>
      <c r="C4" s="94"/>
      <c r="D4" s="94" t="s">
        <v>4</v>
      </c>
      <c r="E4" s="94"/>
      <c r="F4" s="94" t="s">
        <v>5</v>
      </c>
      <c r="G4" s="94"/>
      <c r="H4" s="94"/>
      <c r="I4" s="94" t="s">
        <v>6</v>
      </c>
      <c r="J4" s="94"/>
      <c r="K4" s="94"/>
      <c r="L4" s="94" t="s">
        <v>7</v>
      </c>
      <c r="M4" s="94"/>
      <c r="N4" s="94" t="s">
        <v>8</v>
      </c>
      <c r="O4" s="94"/>
      <c r="P4" s="94" t="s">
        <v>9</v>
      </c>
      <c r="Q4" s="94"/>
      <c r="R4" s="95" t="s">
        <v>10</v>
      </c>
      <c r="S4" s="95"/>
    </row>
    <row r="5" spans="1:19" ht="12" customHeight="1">
      <c r="A5" s="101"/>
      <c r="B5" s="1" t="s">
        <v>11</v>
      </c>
      <c r="C5" s="1" t="s">
        <v>12</v>
      </c>
      <c r="D5" s="1" t="s">
        <v>11</v>
      </c>
      <c r="E5" s="1" t="s">
        <v>12</v>
      </c>
      <c r="F5" s="1" t="s">
        <v>11</v>
      </c>
      <c r="G5" s="1" t="s">
        <v>12</v>
      </c>
      <c r="H5" s="94" t="s">
        <v>13</v>
      </c>
      <c r="I5" s="1" t="s">
        <v>11</v>
      </c>
      <c r="J5" s="1" t="s">
        <v>12</v>
      </c>
      <c r="K5" s="94" t="s">
        <v>13</v>
      </c>
      <c r="L5" s="1" t="s">
        <v>11</v>
      </c>
      <c r="M5" s="1" t="s">
        <v>12</v>
      </c>
      <c r="N5" s="1" t="s">
        <v>11</v>
      </c>
      <c r="O5" s="1" t="s">
        <v>12</v>
      </c>
      <c r="P5" s="1" t="s">
        <v>11</v>
      </c>
      <c r="Q5" s="1" t="s">
        <v>12</v>
      </c>
      <c r="R5" s="1" t="s">
        <v>11</v>
      </c>
      <c r="S5" s="2" t="s">
        <v>12</v>
      </c>
    </row>
    <row r="6" spans="1:19" ht="12" customHeight="1">
      <c r="A6" s="101"/>
      <c r="B6" s="3" t="s">
        <v>14</v>
      </c>
      <c r="C6" s="3" t="s">
        <v>15</v>
      </c>
      <c r="D6" s="3" t="s">
        <v>14</v>
      </c>
      <c r="E6" s="3" t="s">
        <v>15</v>
      </c>
      <c r="F6" s="3" t="s">
        <v>14</v>
      </c>
      <c r="G6" s="3" t="s">
        <v>15</v>
      </c>
      <c r="H6" s="94"/>
      <c r="I6" s="3" t="s">
        <v>14</v>
      </c>
      <c r="J6" s="3" t="s">
        <v>15</v>
      </c>
      <c r="K6" s="94"/>
      <c r="L6" s="3" t="s">
        <v>14</v>
      </c>
      <c r="M6" s="3" t="s">
        <v>15</v>
      </c>
      <c r="N6" s="3" t="s">
        <v>14</v>
      </c>
      <c r="O6" s="3" t="s">
        <v>15</v>
      </c>
      <c r="P6" s="3" t="s">
        <v>14</v>
      </c>
      <c r="Q6" s="3" t="s">
        <v>15</v>
      </c>
      <c r="R6" s="3" t="s">
        <v>14</v>
      </c>
      <c r="S6" s="4" t="s">
        <v>15</v>
      </c>
    </row>
    <row r="7" spans="1:19" s="9" customFormat="1" ht="12" customHeight="1">
      <c r="A7" s="41" t="s">
        <v>64</v>
      </c>
      <c r="B7" s="42">
        <v>9687</v>
      </c>
      <c r="C7" s="42">
        <v>19531456</v>
      </c>
      <c r="D7" s="42">
        <v>1434988</v>
      </c>
      <c r="E7" s="42">
        <v>898610887</v>
      </c>
      <c r="F7" s="42">
        <v>738870</v>
      </c>
      <c r="G7" s="42">
        <v>394923795</v>
      </c>
      <c r="H7" s="43">
        <v>1659753165983</v>
      </c>
      <c r="I7" s="42">
        <v>30985</v>
      </c>
      <c r="J7" s="42">
        <v>22334432</v>
      </c>
      <c r="K7" s="43">
        <v>57824972244</v>
      </c>
      <c r="L7" s="42">
        <v>338843</v>
      </c>
      <c r="M7" s="42">
        <v>220956659</v>
      </c>
      <c r="N7" s="42">
        <v>207469</v>
      </c>
      <c r="O7" s="42">
        <v>140543126</v>
      </c>
      <c r="P7" s="42">
        <v>8821</v>
      </c>
      <c r="Q7" s="42">
        <v>5482117</v>
      </c>
      <c r="R7" s="44">
        <v>110000</v>
      </c>
      <c r="S7" s="45">
        <v>114370759</v>
      </c>
    </row>
    <row r="8" spans="1:19" s="9" customFormat="1" ht="12" customHeight="1">
      <c r="A8" s="46" t="s">
        <v>65</v>
      </c>
      <c r="B8" s="47">
        <v>410</v>
      </c>
      <c r="C8" s="47">
        <v>320076</v>
      </c>
      <c r="D8" s="47">
        <v>233834</v>
      </c>
      <c r="E8" s="47">
        <v>141381677</v>
      </c>
      <c r="F8" s="47">
        <v>129060</v>
      </c>
      <c r="G8" s="47">
        <v>86150747</v>
      </c>
      <c r="H8" s="48">
        <v>324996395806</v>
      </c>
      <c r="I8" s="47">
        <v>3258</v>
      </c>
      <c r="J8" s="47">
        <v>1843183</v>
      </c>
      <c r="K8" s="48">
        <v>9719874475</v>
      </c>
      <c r="L8" s="47">
        <v>52946</v>
      </c>
      <c r="M8" s="47">
        <v>35249768</v>
      </c>
      <c r="N8" s="47">
        <v>33274</v>
      </c>
      <c r="O8" s="47">
        <v>9209364</v>
      </c>
      <c r="P8" s="47">
        <v>242</v>
      </c>
      <c r="Q8" s="47">
        <v>58791</v>
      </c>
      <c r="R8" s="49">
        <v>15054</v>
      </c>
      <c r="S8" s="50">
        <v>8869824</v>
      </c>
    </row>
    <row r="9" spans="1:47" ht="12" customHeight="1">
      <c r="A9" s="51" t="s">
        <v>66</v>
      </c>
      <c r="B9" s="47">
        <v>0</v>
      </c>
      <c r="C9" s="47">
        <v>0</v>
      </c>
      <c r="D9" s="47">
        <v>101999</v>
      </c>
      <c r="E9" s="47">
        <v>12596125</v>
      </c>
      <c r="F9" s="47">
        <v>56377</v>
      </c>
      <c r="G9" s="47">
        <v>5161763</v>
      </c>
      <c r="H9" s="48">
        <v>299203196397</v>
      </c>
      <c r="I9" s="47">
        <v>1362</v>
      </c>
      <c r="J9" s="47">
        <v>212549</v>
      </c>
      <c r="K9" s="48">
        <v>8435733549</v>
      </c>
      <c r="L9" s="47">
        <v>17375</v>
      </c>
      <c r="M9" s="47">
        <v>3335376</v>
      </c>
      <c r="N9" s="47">
        <v>16129</v>
      </c>
      <c r="O9" s="47">
        <v>1645761</v>
      </c>
      <c r="P9" s="47">
        <v>545</v>
      </c>
      <c r="Q9" s="47">
        <v>709940</v>
      </c>
      <c r="R9" s="49">
        <v>10211</v>
      </c>
      <c r="S9" s="50">
        <v>1530737</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12" customHeight="1">
      <c r="A10" s="51" t="s">
        <v>68</v>
      </c>
      <c r="B10" s="47">
        <v>753</v>
      </c>
      <c r="C10" s="47">
        <v>976383</v>
      </c>
      <c r="D10" s="47">
        <v>157080</v>
      </c>
      <c r="E10" s="47">
        <v>62342808</v>
      </c>
      <c r="F10" s="47">
        <v>95730</v>
      </c>
      <c r="G10" s="47">
        <v>28212627</v>
      </c>
      <c r="H10" s="48">
        <v>190772609219</v>
      </c>
      <c r="I10" s="47">
        <v>2575</v>
      </c>
      <c r="J10" s="47">
        <v>978357</v>
      </c>
      <c r="K10" s="48">
        <v>3903126860</v>
      </c>
      <c r="L10" s="47">
        <v>26152</v>
      </c>
      <c r="M10" s="47">
        <v>14687905</v>
      </c>
      <c r="N10" s="47">
        <v>20737</v>
      </c>
      <c r="O10" s="47">
        <v>8941633</v>
      </c>
      <c r="P10" s="47">
        <v>748</v>
      </c>
      <c r="Q10" s="47">
        <v>180500</v>
      </c>
      <c r="R10" s="49">
        <v>11138</v>
      </c>
      <c r="S10" s="50">
        <v>9341787</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12" customHeight="1">
      <c r="A11" s="51" t="s">
        <v>69</v>
      </c>
      <c r="B11" s="47">
        <v>567</v>
      </c>
      <c r="C11" s="47">
        <v>894084</v>
      </c>
      <c r="D11" s="47">
        <v>128610</v>
      </c>
      <c r="E11" s="47">
        <v>69618329</v>
      </c>
      <c r="F11" s="47">
        <v>60602</v>
      </c>
      <c r="G11" s="47">
        <v>28326047</v>
      </c>
      <c r="H11" s="48">
        <v>105886250612</v>
      </c>
      <c r="I11" s="47">
        <v>4468</v>
      </c>
      <c r="J11" s="47">
        <v>3438162</v>
      </c>
      <c r="K11" s="48">
        <v>6584313762</v>
      </c>
      <c r="L11" s="47">
        <v>36075</v>
      </c>
      <c r="M11" s="47">
        <v>17844259</v>
      </c>
      <c r="N11" s="47">
        <v>17413</v>
      </c>
      <c r="O11" s="47">
        <v>12321962</v>
      </c>
      <c r="P11" s="47">
        <v>922</v>
      </c>
      <c r="Q11" s="47">
        <v>1117369</v>
      </c>
      <c r="R11" s="49">
        <v>9130</v>
      </c>
      <c r="S11" s="50">
        <v>6570530</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ht="12" customHeight="1">
      <c r="A12" s="51" t="s">
        <v>70</v>
      </c>
      <c r="B12" s="47">
        <v>700</v>
      </c>
      <c r="C12" s="47">
        <v>365112</v>
      </c>
      <c r="D12" s="47">
        <v>128633</v>
      </c>
      <c r="E12" s="47">
        <v>59445275</v>
      </c>
      <c r="F12" s="47">
        <v>74253</v>
      </c>
      <c r="G12" s="47">
        <v>27666709</v>
      </c>
      <c r="H12" s="48">
        <v>155211284107</v>
      </c>
      <c r="I12" s="47">
        <v>3866</v>
      </c>
      <c r="J12" s="47">
        <v>2316091</v>
      </c>
      <c r="K12" s="48">
        <v>7273929613</v>
      </c>
      <c r="L12" s="47">
        <v>24719</v>
      </c>
      <c r="M12" s="47">
        <v>10845747</v>
      </c>
      <c r="N12" s="47">
        <v>15859</v>
      </c>
      <c r="O12" s="47">
        <v>8333327</v>
      </c>
      <c r="P12" s="47">
        <v>1454</v>
      </c>
      <c r="Q12" s="47">
        <v>575437</v>
      </c>
      <c r="R12" s="49">
        <v>8482</v>
      </c>
      <c r="S12" s="50">
        <v>9707963</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ht="12" customHeight="1">
      <c r="A13" s="46" t="s">
        <v>71</v>
      </c>
      <c r="B13" s="47">
        <v>7245</v>
      </c>
      <c r="C13" s="47">
        <v>16658829</v>
      </c>
      <c r="D13" s="47">
        <v>673917</v>
      </c>
      <c r="E13" s="47">
        <v>546984441</v>
      </c>
      <c r="F13" s="47">
        <v>319851</v>
      </c>
      <c r="G13" s="47">
        <v>217891014</v>
      </c>
      <c r="H13" s="48">
        <v>580543164514</v>
      </c>
      <c r="I13" s="47">
        <v>15344</v>
      </c>
      <c r="J13" s="47">
        <v>13520525</v>
      </c>
      <c r="K13" s="48">
        <v>21866758781</v>
      </c>
      <c r="L13" s="47">
        <v>177510</v>
      </c>
      <c r="M13" s="47">
        <v>136806717</v>
      </c>
      <c r="N13" s="47">
        <v>101239</v>
      </c>
      <c r="O13" s="47">
        <v>98849159</v>
      </c>
      <c r="P13" s="47">
        <v>4910</v>
      </c>
      <c r="Q13" s="47">
        <v>2840080</v>
      </c>
      <c r="R13" s="49">
        <v>55063</v>
      </c>
      <c r="S13" s="50">
        <v>77076946</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ht="12" customHeight="1">
      <c r="A14" s="13" t="s">
        <v>72</v>
      </c>
      <c r="B14" s="52">
        <v>81</v>
      </c>
      <c r="C14" s="52">
        <v>868663</v>
      </c>
      <c r="D14" s="52">
        <v>31597</v>
      </c>
      <c r="E14" s="52">
        <v>25710767</v>
      </c>
      <c r="F14" s="52">
        <v>16022</v>
      </c>
      <c r="G14" s="52">
        <v>8951650</v>
      </c>
      <c r="H14" s="53">
        <v>41611171057</v>
      </c>
      <c r="I14" s="52">
        <v>391</v>
      </c>
      <c r="J14" s="52">
        <v>173520</v>
      </c>
      <c r="K14" s="53">
        <v>682947690</v>
      </c>
      <c r="L14" s="52">
        <v>7771</v>
      </c>
      <c r="M14" s="52">
        <v>6434091</v>
      </c>
      <c r="N14" s="52">
        <v>4236</v>
      </c>
      <c r="O14" s="52">
        <v>4093001</v>
      </c>
      <c r="P14" s="52">
        <v>550</v>
      </c>
      <c r="Q14" s="52">
        <v>167759</v>
      </c>
      <c r="R14" s="54">
        <v>2627</v>
      </c>
      <c r="S14" s="55">
        <v>5890745</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ht="12" customHeight="1">
      <c r="A15" s="13" t="s">
        <v>100</v>
      </c>
      <c r="B15" s="52">
        <v>1303</v>
      </c>
      <c r="C15" s="52">
        <v>474863</v>
      </c>
      <c r="D15" s="52">
        <v>170421</v>
      </c>
      <c r="E15" s="52">
        <v>87761931</v>
      </c>
      <c r="F15" s="52">
        <v>103134</v>
      </c>
      <c r="G15" s="52">
        <v>49267639</v>
      </c>
      <c r="H15" s="53">
        <v>240814777651</v>
      </c>
      <c r="I15" s="52">
        <v>2413</v>
      </c>
      <c r="J15" s="52">
        <v>1228300</v>
      </c>
      <c r="K15" s="53">
        <v>6263705611</v>
      </c>
      <c r="L15" s="52">
        <v>31979</v>
      </c>
      <c r="M15" s="52">
        <v>19147399</v>
      </c>
      <c r="N15" s="52">
        <v>22468</v>
      </c>
      <c r="O15" s="52">
        <v>9231709</v>
      </c>
      <c r="P15" s="52">
        <v>269</v>
      </c>
      <c r="Q15" s="52">
        <v>41499</v>
      </c>
      <c r="R15" s="54">
        <v>10158</v>
      </c>
      <c r="S15" s="55">
        <v>8845386</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12" customHeight="1">
      <c r="A16" s="13" t="s">
        <v>73</v>
      </c>
      <c r="B16" s="52">
        <v>598</v>
      </c>
      <c r="C16" s="52">
        <v>639794</v>
      </c>
      <c r="D16" s="52">
        <v>56769</v>
      </c>
      <c r="E16" s="52">
        <v>49101854</v>
      </c>
      <c r="F16" s="52">
        <v>27328</v>
      </c>
      <c r="G16" s="52">
        <v>21956078</v>
      </c>
      <c r="H16" s="53">
        <v>49129752555</v>
      </c>
      <c r="I16" s="52">
        <v>1082</v>
      </c>
      <c r="J16" s="52">
        <v>679467</v>
      </c>
      <c r="K16" s="53">
        <v>1288068610</v>
      </c>
      <c r="L16" s="52">
        <v>15584</v>
      </c>
      <c r="M16" s="52">
        <v>11702730</v>
      </c>
      <c r="N16" s="52">
        <v>7685</v>
      </c>
      <c r="O16" s="52">
        <v>8092815</v>
      </c>
      <c r="P16" s="52">
        <v>278</v>
      </c>
      <c r="Q16" s="52">
        <v>126958</v>
      </c>
      <c r="R16" s="54">
        <v>4812</v>
      </c>
      <c r="S16" s="55">
        <v>6543806</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ht="12" customHeight="1">
      <c r="A17" s="13" t="s">
        <v>74</v>
      </c>
      <c r="B17" s="52">
        <v>382</v>
      </c>
      <c r="C17" s="52">
        <v>441832</v>
      </c>
      <c r="D17" s="52">
        <v>53594</v>
      </c>
      <c r="E17" s="52">
        <v>61075726</v>
      </c>
      <c r="F17" s="52">
        <v>23107</v>
      </c>
      <c r="G17" s="52">
        <v>26855875</v>
      </c>
      <c r="H17" s="53">
        <v>39902820058</v>
      </c>
      <c r="I17" s="52">
        <v>1042</v>
      </c>
      <c r="J17" s="52">
        <v>1350864</v>
      </c>
      <c r="K17" s="53">
        <v>1570758650</v>
      </c>
      <c r="L17" s="52">
        <v>15833</v>
      </c>
      <c r="M17" s="52">
        <v>15479010</v>
      </c>
      <c r="N17" s="52">
        <v>8450</v>
      </c>
      <c r="O17" s="52">
        <v>10865058</v>
      </c>
      <c r="P17" s="52">
        <v>360</v>
      </c>
      <c r="Q17" s="52">
        <v>99644</v>
      </c>
      <c r="R17" s="54">
        <v>4802</v>
      </c>
      <c r="S17" s="55">
        <v>6425275</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12" customHeight="1">
      <c r="A18" s="13" t="s">
        <v>75</v>
      </c>
      <c r="B18" s="52">
        <v>1104</v>
      </c>
      <c r="C18" s="52">
        <v>1118277</v>
      </c>
      <c r="D18" s="52">
        <v>76494</v>
      </c>
      <c r="E18" s="52">
        <v>48313117</v>
      </c>
      <c r="F18" s="52">
        <v>29256</v>
      </c>
      <c r="G18" s="52">
        <v>15897837</v>
      </c>
      <c r="H18" s="53">
        <v>47593200892</v>
      </c>
      <c r="I18" s="52">
        <v>2376</v>
      </c>
      <c r="J18" s="52">
        <v>2041829</v>
      </c>
      <c r="K18" s="53">
        <v>3463757907</v>
      </c>
      <c r="L18" s="52">
        <v>23889</v>
      </c>
      <c r="M18" s="52">
        <v>13241451</v>
      </c>
      <c r="N18" s="52">
        <v>12175</v>
      </c>
      <c r="O18" s="52">
        <v>10249991</v>
      </c>
      <c r="P18" s="52">
        <v>1132</v>
      </c>
      <c r="Q18" s="52">
        <v>576645</v>
      </c>
      <c r="R18" s="54">
        <v>7666</v>
      </c>
      <c r="S18" s="55">
        <v>6305364</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ht="12" customHeight="1">
      <c r="A19" s="13" t="s">
        <v>76</v>
      </c>
      <c r="B19" s="52">
        <v>650</v>
      </c>
      <c r="C19" s="52">
        <v>998097</v>
      </c>
      <c r="D19" s="52">
        <v>36865</v>
      </c>
      <c r="E19" s="52">
        <v>50190538</v>
      </c>
      <c r="F19" s="52">
        <v>14837</v>
      </c>
      <c r="G19" s="52">
        <v>18455437</v>
      </c>
      <c r="H19" s="53">
        <v>18659254904</v>
      </c>
      <c r="I19" s="52">
        <v>1272</v>
      </c>
      <c r="J19" s="52">
        <v>1793572</v>
      </c>
      <c r="K19" s="53">
        <v>1256860225</v>
      </c>
      <c r="L19" s="52">
        <v>10215</v>
      </c>
      <c r="M19" s="52">
        <v>12301063</v>
      </c>
      <c r="N19" s="52">
        <v>6211</v>
      </c>
      <c r="O19" s="52">
        <v>10306476</v>
      </c>
      <c r="P19" s="52">
        <v>625</v>
      </c>
      <c r="Q19" s="52">
        <v>114368</v>
      </c>
      <c r="R19" s="54">
        <v>3705</v>
      </c>
      <c r="S19" s="55">
        <v>7219623</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12" customHeight="1">
      <c r="A20" s="13" t="s">
        <v>77</v>
      </c>
      <c r="B20" s="52">
        <v>348</v>
      </c>
      <c r="C20" s="52">
        <v>255224</v>
      </c>
      <c r="D20" s="52">
        <v>50230</v>
      </c>
      <c r="E20" s="52">
        <v>41504515</v>
      </c>
      <c r="F20" s="52">
        <v>15677</v>
      </c>
      <c r="G20" s="52">
        <v>11387299</v>
      </c>
      <c r="H20" s="53">
        <v>21098680562</v>
      </c>
      <c r="I20" s="52">
        <v>1793</v>
      </c>
      <c r="J20" s="52">
        <v>2174607</v>
      </c>
      <c r="K20" s="53">
        <v>2350832398</v>
      </c>
      <c r="L20" s="52">
        <v>19564</v>
      </c>
      <c r="M20" s="52">
        <v>13344255</v>
      </c>
      <c r="N20" s="52">
        <v>9000</v>
      </c>
      <c r="O20" s="52">
        <v>10315046</v>
      </c>
      <c r="P20" s="52">
        <v>350</v>
      </c>
      <c r="Q20" s="52">
        <v>629644</v>
      </c>
      <c r="R20" s="54">
        <v>3846</v>
      </c>
      <c r="S20" s="55">
        <v>3653665</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ht="12" customHeight="1">
      <c r="A21" s="13" t="s">
        <v>78</v>
      </c>
      <c r="B21" s="52">
        <v>515</v>
      </c>
      <c r="C21" s="52">
        <v>644603</v>
      </c>
      <c r="D21" s="52">
        <v>37553</v>
      </c>
      <c r="E21" s="52">
        <v>39964585</v>
      </c>
      <c r="F21" s="52">
        <v>11677</v>
      </c>
      <c r="G21" s="52">
        <v>10473966</v>
      </c>
      <c r="H21" s="53">
        <v>15630811197</v>
      </c>
      <c r="I21" s="52">
        <v>1065</v>
      </c>
      <c r="J21" s="52">
        <v>1364535</v>
      </c>
      <c r="K21" s="53">
        <v>1068494076</v>
      </c>
      <c r="L21" s="52">
        <v>14113</v>
      </c>
      <c r="M21" s="52">
        <v>11994513</v>
      </c>
      <c r="N21" s="52">
        <v>6906</v>
      </c>
      <c r="O21" s="52">
        <v>9618779</v>
      </c>
      <c r="P21" s="52">
        <v>605</v>
      </c>
      <c r="Q21" s="52">
        <v>207762</v>
      </c>
      <c r="R21" s="54">
        <v>3187</v>
      </c>
      <c r="S21" s="55">
        <v>6305031</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ht="12" customHeight="1">
      <c r="A22" s="13" t="s">
        <v>79</v>
      </c>
      <c r="B22" s="52">
        <v>882</v>
      </c>
      <c r="C22" s="52">
        <v>9567026</v>
      </c>
      <c r="D22" s="52">
        <v>49115</v>
      </c>
      <c r="E22" s="52">
        <v>58908076</v>
      </c>
      <c r="F22" s="52">
        <v>18813</v>
      </c>
      <c r="G22" s="52">
        <v>17112709</v>
      </c>
      <c r="H22" s="53">
        <v>23207648820</v>
      </c>
      <c r="I22" s="52">
        <v>1753</v>
      </c>
      <c r="J22" s="52">
        <v>1487045</v>
      </c>
      <c r="K22" s="53">
        <v>1819854244</v>
      </c>
      <c r="L22" s="52">
        <v>14036</v>
      </c>
      <c r="M22" s="52">
        <v>13454332</v>
      </c>
      <c r="N22" s="52">
        <v>8597</v>
      </c>
      <c r="O22" s="52">
        <v>11951960</v>
      </c>
      <c r="P22" s="52">
        <v>355</v>
      </c>
      <c r="Q22" s="52">
        <v>685959</v>
      </c>
      <c r="R22" s="54">
        <v>5561</v>
      </c>
      <c r="S22" s="55">
        <v>14216071</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12" customHeight="1">
      <c r="A23" s="13" t="s">
        <v>80</v>
      </c>
      <c r="B23" s="52">
        <v>412</v>
      </c>
      <c r="C23" s="52">
        <v>672317</v>
      </c>
      <c r="D23" s="52">
        <v>15814</v>
      </c>
      <c r="E23" s="52">
        <v>30068907</v>
      </c>
      <c r="F23" s="52">
        <v>7043</v>
      </c>
      <c r="G23" s="52">
        <v>9451095</v>
      </c>
      <c r="H23" s="53">
        <v>7287877191</v>
      </c>
      <c r="I23" s="52">
        <v>287</v>
      </c>
      <c r="J23" s="52">
        <v>572456</v>
      </c>
      <c r="K23" s="53">
        <v>269561644</v>
      </c>
      <c r="L23" s="52">
        <v>3501</v>
      </c>
      <c r="M23" s="52">
        <v>8348758</v>
      </c>
      <c r="N23" s="52">
        <v>3211</v>
      </c>
      <c r="O23" s="52">
        <v>6132255</v>
      </c>
      <c r="P23" s="52">
        <v>0</v>
      </c>
      <c r="Q23" s="52">
        <v>0</v>
      </c>
      <c r="R23" s="54">
        <v>1772</v>
      </c>
      <c r="S23" s="55">
        <v>5564342</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ht="12" customHeight="1">
      <c r="A24" s="13" t="s">
        <v>81</v>
      </c>
      <c r="B24" s="52">
        <v>344</v>
      </c>
      <c r="C24" s="52">
        <v>584242</v>
      </c>
      <c r="D24" s="52">
        <v>20903</v>
      </c>
      <c r="E24" s="52">
        <v>27133928</v>
      </c>
      <c r="F24" s="52">
        <v>11193</v>
      </c>
      <c r="G24" s="52">
        <v>10102130</v>
      </c>
      <c r="H24" s="53">
        <v>20125508648</v>
      </c>
      <c r="I24" s="52">
        <v>365</v>
      </c>
      <c r="J24" s="52">
        <v>375157</v>
      </c>
      <c r="K24" s="53">
        <v>366167628</v>
      </c>
      <c r="L24" s="52">
        <v>3802</v>
      </c>
      <c r="M24" s="52">
        <v>6934731</v>
      </c>
      <c r="N24" s="52">
        <v>3706</v>
      </c>
      <c r="O24" s="52">
        <v>6302378</v>
      </c>
      <c r="P24" s="52">
        <v>138</v>
      </c>
      <c r="Q24" s="52">
        <v>137945</v>
      </c>
      <c r="R24" s="54">
        <v>1699</v>
      </c>
      <c r="S24" s="55">
        <v>3281587</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row>
    <row r="25" spans="1:47" ht="12" customHeight="1">
      <c r="A25" s="13" t="s">
        <v>82</v>
      </c>
      <c r="B25" s="56">
        <v>573</v>
      </c>
      <c r="C25" s="56">
        <v>224467</v>
      </c>
      <c r="D25" s="52">
        <v>11877</v>
      </c>
      <c r="E25" s="52">
        <v>4501860</v>
      </c>
      <c r="F25" s="52">
        <v>3086</v>
      </c>
      <c r="G25" s="52">
        <v>1304082</v>
      </c>
      <c r="H25" s="53">
        <v>1950432249</v>
      </c>
      <c r="I25" s="52">
        <v>211</v>
      </c>
      <c r="J25" s="52">
        <v>57190</v>
      </c>
      <c r="K25" s="53">
        <v>67961567</v>
      </c>
      <c r="L25" s="52">
        <v>5884</v>
      </c>
      <c r="M25" s="52">
        <v>1908982</v>
      </c>
      <c r="N25" s="52">
        <v>1446</v>
      </c>
      <c r="O25" s="52">
        <v>401081</v>
      </c>
      <c r="P25" s="52">
        <v>120</v>
      </c>
      <c r="Q25" s="52">
        <v>8593</v>
      </c>
      <c r="R25" s="54">
        <v>1130</v>
      </c>
      <c r="S25" s="55">
        <v>821932</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row>
    <row r="26" spans="1:47" ht="12" customHeight="1">
      <c r="A26" s="13" t="s">
        <v>83</v>
      </c>
      <c r="B26" s="56">
        <v>35</v>
      </c>
      <c r="C26" s="56">
        <v>10597</v>
      </c>
      <c r="D26" s="52">
        <v>25348</v>
      </c>
      <c r="E26" s="52">
        <v>7182035</v>
      </c>
      <c r="F26" s="52">
        <v>16095</v>
      </c>
      <c r="G26" s="52">
        <v>4765284</v>
      </c>
      <c r="H26" s="53">
        <v>13993329206</v>
      </c>
      <c r="I26" s="52">
        <v>827</v>
      </c>
      <c r="J26" s="52">
        <v>120943</v>
      </c>
      <c r="K26" s="53">
        <v>584670708</v>
      </c>
      <c r="L26" s="52">
        <v>3676</v>
      </c>
      <c r="M26" s="52">
        <v>997539</v>
      </c>
      <c r="N26" s="52">
        <v>2637</v>
      </c>
      <c r="O26" s="52">
        <v>226615</v>
      </c>
      <c r="P26" s="56">
        <v>57</v>
      </c>
      <c r="Q26" s="56">
        <v>18983</v>
      </c>
      <c r="R26" s="54">
        <v>2056</v>
      </c>
      <c r="S26" s="55">
        <v>1052671</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row>
    <row r="27" spans="1:47" ht="12" customHeight="1">
      <c r="A27" s="13" t="s">
        <v>84</v>
      </c>
      <c r="B27" s="56">
        <v>17</v>
      </c>
      <c r="C27" s="56">
        <v>158544</v>
      </c>
      <c r="D27" s="52">
        <v>25520</v>
      </c>
      <c r="E27" s="52">
        <v>13335112</v>
      </c>
      <c r="F27" s="52">
        <v>15559</v>
      </c>
      <c r="G27" s="52">
        <v>10985687</v>
      </c>
      <c r="H27" s="53">
        <v>29058472514</v>
      </c>
      <c r="I27" s="52">
        <v>223</v>
      </c>
      <c r="J27" s="52">
        <v>38628</v>
      </c>
      <c r="K27" s="53">
        <v>392819598</v>
      </c>
      <c r="L27" s="52">
        <v>5373</v>
      </c>
      <c r="M27" s="52">
        <v>993400</v>
      </c>
      <c r="N27" s="52">
        <v>2979</v>
      </c>
      <c r="O27" s="52">
        <v>708600</v>
      </c>
      <c r="P27" s="52">
        <v>39</v>
      </c>
      <c r="Q27" s="52">
        <v>11385</v>
      </c>
      <c r="R27" s="54">
        <v>1347</v>
      </c>
      <c r="S27" s="55">
        <v>597411</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47" ht="12" customHeight="1">
      <c r="A28" s="13" t="s">
        <v>85</v>
      </c>
      <c r="B28" s="56">
        <v>1</v>
      </c>
      <c r="C28" s="56">
        <v>282</v>
      </c>
      <c r="D28" s="52">
        <v>11817</v>
      </c>
      <c r="E28" s="52">
        <v>2231491</v>
      </c>
      <c r="F28" s="52">
        <v>7024</v>
      </c>
      <c r="G28" s="52">
        <v>924246</v>
      </c>
      <c r="H28" s="53">
        <v>10479427011</v>
      </c>
      <c r="I28" s="52">
        <v>244</v>
      </c>
      <c r="J28" s="52">
        <v>62412</v>
      </c>
      <c r="K28" s="53">
        <v>420298225</v>
      </c>
      <c r="L28" s="52">
        <v>2290</v>
      </c>
      <c r="M28" s="52">
        <v>524462</v>
      </c>
      <c r="N28" s="52">
        <v>1532</v>
      </c>
      <c r="O28" s="52">
        <v>353395</v>
      </c>
      <c r="P28" s="52">
        <v>32</v>
      </c>
      <c r="Q28" s="52">
        <v>12937</v>
      </c>
      <c r="R28" s="54">
        <v>695</v>
      </c>
      <c r="S28" s="55">
        <v>354038</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47" ht="12" customHeight="1">
      <c r="A29" s="46" t="s">
        <v>86</v>
      </c>
      <c r="B29" s="57">
        <v>12</v>
      </c>
      <c r="C29" s="57">
        <v>316972</v>
      </c>
      <c r="D29" s="47">
        <v>10915</v>
      </c>
      <c r="E29" s="47">
        <v>6242230</v>
      </c>
      <c r="F29" s="47">
        <v>2997</v>
      </c>
      <c r="G29" s="47">
        <v>1514887</v>
      </c>
      <c r="H29" s="48">
        <v>3140265327</v>
      </c>
      <c r="I29" s="47">
        <v>112</v>
      </c>
      <c r="J29" s="47">
        <v>25565</v>
      </c>
      <c r="K29" s="48">
        <v>41235205</v>
      </c>
      <c r="L29" s="47">
        <v>4066</v>
      </c>
      <c r="M29" s="47">
        <v>2186887</v>
      </c>
      <c r="N29" s="47">
        <v>2818</v>
      </c>
      <c r="O29" s="47">
        <v>1241920</v>
      </c>
      <c r="P29" s="57">
        <v>0</v>
      </c>
      <c r="Q29" s="57">
        <v>0</v>
      </c>
      <c r="R29" s="49">
        <v>922</v>
      </c>
      <c r="S29" s="50">
        <v>1272972</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19" s="9" customFormat="1" ht="12" customHeight="1">
      <c r="A30" s="46" t="s">
        <v>87</v>
      </c>
      <c r="B30" s="56">
        <v>3</v>
      </c>
      <c r="C30" s="56">
        <v>297717</v>
      </c>
      <c r="D30" s="52">
        <v>10108</v>
      </c>
      <c r="E30" s="52">
        <v>5985740</v>
      </c>
      <c r="F30" s="52">
        <v>2902</v>
      </c>
      <c r="G30" s="52">
        <v>1492007</v>
      </c>
      <c r="H30" s="53">
        <v>3119981190</v>
      </c>
      <c r="I30" s="52">
        <v>106</v>
      </c>
      <c r="J30" s="52">
        <v>24093</v>
      </c>
      <c r="K30" s="53">
        <v>40486534</v>
      </c>
      <c r="L30" s="52">
        <v>3705</v>
      </c>
      <c r="M30" s="52">
        <v>2110575</v>
      </c>
      <c r="N30" s="52">
        <v>2517</v>
      </c>
      <c r="O30" s="52">
        <v>1107635</v>
      </c>
      <c r="P30" s="52">
        <v>0</v>
      </c>
      <c r="Q30" s="52">
        <v>0</v>
      </c>
      <c r="R30" s="54">
        <v>878</v>
      </c>
      <c r="S30" s="55">
        <v>1251431</v>
      </c>
    </row>
    <row r="31" spans="1:19" s="9" customFormat="1" ht="12" customHeight="1">
      <c r="A31" s="46" t="s">
        <v>88</v>
      </c>
      <c r="B31" s="56">
        <v>9</v>
      </c>
      <c r="C31" s="56">
        <v>19256</v>
      </c>
      <c r="D31" s="52">
        <v>807</v>
      </c>
      <c r="E31" s="52">
        <v>256490</v>
      </c>
      <c r="F31" s="52">
        <v>95</v>
      </c>
      <c r="G31" s="52">
        <v>22881</v>
      </c>
      <c r="H31" s="53">
        <v>20284137</v>
      </c>
      <c r="I31" s="52">
        <v>6</v>
      </c>
      <c r="J31" s="52">
        <v>1473</v>
      </c>
      <c r="K31" s="53">
        <v>748671</v>
      </c>
      <c r="L31" s="52">
        <v>361</v>
      </c>
      <c r="M31" s="52">
        <v>76312</v>
      </c>
      <c r="N31" s="52">
        <v>301</v>
      </c>
      <c r="O31" s="52">
        <v>134285</v>
      </c>
      <c r="P31" s="52">
        <v>0</v>
      </c>
      <c r="Q31" s="52">
        <v>0</v>
      </c>
      <c r="R31" s="54">
        <v>44</v>
      </c>
      <c r="S31" s="55">
        <v>21541</v>
      </c>
    </row>
    <row r="32" spans="1:19" ht="12" customHeight="1">
      <c r="A32" s="99" t="s">
        <v>89</v>
      </c>
      <c r="B32" s="99"/>
      <c r="C32" s="99"/>
      <c r="D32" s="99"/>
      <c r="E32" s="99"/>
      <c r="F32" s="99"/>
      <c r="G32" s="99"/>
      <c r="H32" s="99"/>
      <c r="I32" s="99"/>
      <c r="J32" s="99"/>
      <c r="K32" s="99"/>
      <c r="L32" s="99"/>
      <c r="M32" s="99"/>
      <c r="N32" s="99"/>
      <c r="O32" s="99"/>
      <c r="P32" s="99"/>
      <c r="Q32" s="99"/>
      <c r="R32" s="99"/>
      <c r="S32" s="99"/>
    </row>
    <row r="33" spans="1:19" ht="12">
      <c r="A33" s="58" t="s">
        <v>59</v>
      </c>
      <c r="B33" s="59"/>
      <c r="C33" s="59"/>
      <c r="D33" s="59"/>
      <c r="E33" s="59"/>
      <c r="F33" s="59"/>
      <c r="G33" s="59"/>
      <c r="H33" s="59"/>
      <c r="I33" s="59"/>
      <c r="J33" s="59"/>
      <c r="K33" s="59"/>
      <c r="L33" s="59"/>
      <c r="M33" s="59"/>
      <c r="N33" s="59"/>
      <c r="O33" s="59"/>
      <c r="P33" s="59"/>
      <c r="Q33" s="59"/>
      <c r="R33" s="59"/>
      <c r="S33" s="59"/>
    </row>
    <row r="34" spans="1:19" ht="11.25" customHeight="1">
      <c r="A34" s="32"/>
      <c r="B34" s="60"/>
      <c r="C34" s="60"/>
      <c r="D34" s="60"/>
      <c r="E34" s="60"/>
      <c r="F34" s="60"/>
      <c r="G34" s="60"/>
      <c r="H34" s="60"/>
      <c r="I34" s="60"/>
      <c r="J34" s="60"/>
      <c r="K34" s="60"/>
      <c r="L34" s="60"/>
      <c r="M34" s="60"/>
      <c r="N34" s="60"/>
      <c r="O34" s="60"/>
      <c r="P34" s="60"/>
      <c r="Q34" s="60"/>
      <c r="R34" s="60"/>
      <c r="S34" s="60"/>
    </row>
    <row r="35" spans="1:19" ht="11.25" customHeight="1" hidden="1">
      <c r="A35" s="61" t="s">
        <v>90</v>
      </c>
      <c r="B35" s="62">
        <f aca="true" t="shared" si="0" ref="B35:S35">B7-SUM(B8:B13)-B29</f>
        <v>0</v>
      </c>
      <c r="C35" s="62">
        <f t="shared" si="0"/>
        <v>0</v>
      </c>
      <c r="D35" s="62">
        <f t="shared" si="0"/>
        <v>0</v>
      </c>
      <c r="E35" s="62">
        <f t="shared" si="0"/>
        <v>2</v>
      </c>
      <c r="F35" s="62">
        <f t="shared" si="0"/>
        <v>0</v>
      </c>
      <c r="G35" s="62">
        <f t="shared" si="0"/>
        <v>1</v>
      </c>
      <c r="H35" s="62">
        <f t="shared" si="0"/>
        <v>1</v>
      </c>
      <c r="I35" s="62">
        <f t="shared" si="0"/>
        <v>0</v>
      </c>
      <c r="J35" s="62">
        <f t="shared" si="0"/>
        <v>0</v>
      </c>
      <c r="K35" s="62">
        <f t="shared" si="0"/>
        <v>-1</v>
      </c>
      <c r="L35" s="62">
        <f t="shared" si="0"/>
        <v>0</v>
      </c>
      <c r="M35" s="62">
        <f t="shared" si="0"/>
        <v>0</v>
      </c>
      <c r="N35" s="62">
        <f t="shared" si="0"/>
        <v>0</v>
      </c>
      <c r="O35" s="62">
        <f t="shared" si="0"/>
        <v>0</v>
      </c>
      <c r="P35" s="62">
        <f t="shared" si="0"/>
        <v>0</v>
      </c>
      <c r="Q35" s="62">
        <f t="shared" si="0"/>
        <v>0</v>
      </c>
      <c r="R35" s="62">
        <f t="shared" si="0"/>
        <v>0</v>
      </c>
      <c r="S35" s="62">
        <f t="shared" si="0"/>
        <v>0</v>
      </c>
    </row>
    <row r="36" spans="1:19" ht="11.25" customHeight="1" hidden="1">
      <c r="A36" s="61" t="s">
        <v>91</v>
      </c>
      <c r="B36" s="62">
        <f aca="true" t="shared" si="1" ref="B36:S36">B13-SUM(B14:B28)</f>
        <v>0</v>
      </c>
      <c r="C36" s="62">
        <f t="shared" si="1"/>
        <v>1</v>
      </c>
      <c r="D36" s="62">
        <f t="shared" si="1"/>
        <v>0</v>
      </c>
      <c r="E36" s="62">
        <f t="shared" si="1"/>
        <v>-1</v>
      </c>
      <c r="F36" s="62">
        <f t="shared" si="1"/>
        <v>0</v>
      </c>
      <c r="G36" s="62">
        <f t="shared" si="1"/>
        <v>0</v>
      </c>
      <c r="H36" s="62">
        <f t="shared" si="1"/>
        <v>-1</v>
      </c>
      <c r="I36" s="62">
        <f t="shared" si="1"/>
        <v>0</v>
      </c>
      <c r="J36" s="62">
        <f t="shared" si="1"/>
        <v>0</v>
      </c>
      <c r="K36" s="62">
        <f t="shared" si="1"/>
        <v>0</v>
      </c>
      <c r="L36" s="62">
        <f t="shared" si="1"/>
        <v>0</v>
      </c>
      <c r="M36" s="62">
        <f t="shared" si="1"/>
        <v>1</v>
      </c>
      <c r="N36" s="62">
        <f t="shared" si="1"/>
        <v>0</v>
      </c>
      <c r="O36" s="62">
        <f t="shared" si="1"/>
        <v>0</v>
      </c>
      <c r="P36" s="62">
        <f t="shared" si="1"/>
        <v>0</v>
      </c>
      <c r="Q36" s="62">
        <f t="shared" si="1"/>
        <v>-1</v>
      </c>
      <c r="R36" s="62">
        <f t="shared" si="1"/>
        <v>0</v>
      </c>
      <c r="S36" s="62">
        <f t="shared" si="1"/>
        <v>-1</v>
      </c>
    </row>
    <row r="37" spans="1:19" ht="11.25" customHeight="1" hidden="1">
      <c r="A37" s="61" t="s">
        <v>92</v>
      </c>
      <c r="B37" s="62">
        <f aca="true" t="shared" si="2" ref="B37:S37">B29-B30-B31</f>
        <v>0</v>
      </c>
      <c r="C37" s="62">
        <f t="shared" si="2"/>
        <v>-1</v>
      </c>
      <c r="D37" s="62">
        <f t="shared" si="2"/>
        <v>0</v>
      </c>
      <c r="E37" s="62">
        <f t="shared" si="2"/>
        <v>0</v>
      </c>
      <c r="F37" s="62">
        <f t="shared" si="2"/>
        <v>0</v>
      </c>
      <c r="G37" s="62">
        <f t="shared" si="2"/>
        <v>-1</v>
      </c>
      <c r="H37" s="62">
        <f t="shared" si="2"/>
        <v>0</v>
      </c>
      <c r="I37" s="62">
        <f t="shared" si="2"/>
        <v>0</v>
      </c>
      <c r="J37" s="62">
        <f t="shared" si="2"/>
        <v>-1</v>
      </c>
      <c r="K37" s="62">
        <f t="shared" si="2"/>
        <v>0</v>
      </c>
      <c r="L37" s="62">
        <f t="shared" si="2"/>
        <v>0</v>
      </c>
      <c r="M37" s="62">
        <f t="shared" si="2"/>
        <v>0</v>
      </c>
      <c r="N37" s="62">
        <f t="shared" si="2"/>
        <v>0</v>
      </c>
      <c r="O37" s="62">
        <f t="shared" si="2"/>
        <v>0</v>
      </c>
      <c r="P37" s="62">
        <f t="shared" si="2"/>
        <v>0</v>
      </c>
      <c r="Q37" s="62">
        <f t="shared" si="2"/>
        <v>0</v>
      </c>
      <c r="R37" s="62">
        <f t="shared" si="2"/>
        <v>0</v>
      </c>
      <c r="S37" s="62">
        <f t="shared" si="2"/>
        <v>0</v>
      </c>
    </row>
    <row r="38" spans="1:19" ht="11.25" customHeight="1" hidden="1">
      <c r="A38" s="61" t="s">
        <v>93</v>
      </c>
      <c r="B38" s="62">
        <f>B7-'年月Monthly'!B184</f>
        <v>0</v>
      </c>
      <c r="C38" s="62">
        <f>C7-'年月Monthly'!C184</f>
        <v>0</v>
      </c>
      <c r="D38" s="62">
        <f>D7-'年月Monthly'!D184</f>
        <v>0</v>
      </c>
      <c r="E38" s="62">
        <f>E7-'年月Monthly'!E184</f>
        <v>0</v>
      </c>
      <c r="F38" s="62">
        <f>F7-'年月Monthly'!F184</f>
        <v>0</v>
      </c>
      <c r="G38" s="62">
        <f>G7-'年月Monthly'!G184</f>
        <v>0</v>
      </c>
      <c r="H38" s="62">
        <f>H7-'年月Monthly'!H184</f>
        <v>0</v>
      </c>
      <c r="I38" s="62">
        <f>I7-'年月Monthly'!I184</f>
        <v>0</v>
      </c>
      <c r="J38" s="62">
        <f>J7-'年月Monthly'!J184</f>
        <v>0</v>
      </c>
      <c r="K38" s="62">
        <f>K7-'年月Monthly'!K184</f>
        <v>0</v>
      </c>
      <c r="L38" s="62">
        <f>L7-'年月Monthly'!L184</f>
        <v>0</v>
      </c>
      <c r="M38" s="62">
        <f>M7-'年月Monthly'!M184</f>
        <v>0</v>
      </c>
      <c r="N38" s="62">
        <f>N7-'年月Monthly'!N184</f>
        <v>0</v>
      </c>
      <c r="O38" s="62">
        <f>O7-'年月Monthly'!O184</f>
        <v>0</v>
      </c>
      <c r="P38" s="62">
        <f>P7-'年月Monthly'!P184</f>
        <v>0</v>
      </c>
      <c r="Q38" s="62">
        <f>Q7-'年月Monthly'!Q184</f>
        <v>0</v>
      </c>
      <c r="R38" s="62">
        <f>R7-'年月Monthly'!R184</f>
        <v>0</v>
      </c>
      <c r="S38" s="62">
        <f>S7-'年月Monthly'!S184</f>
        <v>0</v>
      </c>
    </row>
    <row r="39" spans="1:19" ht="11.25" customHeight="1">
      <c r="A39" s="60"/>
      <c r="B39" s="60"/>
      <c r="C39" s="60"/>
      <c r="D39" s="60"/>
      <c r="E39" s="60"/>
      <c r="F39" s="60"/>
      <c r="G39" s="60"/>
      <c r="H39" s="60"/>
      <c r="I39" s="60"/>
      <c r="J39" s="60"/>
      <c r="K39" s="60"/>
      <c r="L39" s="60"/>
      <c r="M39" s="60"/>
      <c r="N39" s="60"/>
      <c r="O39" s="60"/>
      <c r="P39" s="60"/>
      <c r="Q39" s="60"/>
      <c r="R39" s="60"/>
      <c r="S39" s="60"/>
    </row>
    <row r="40" spans="1:19" ht="12">
      <c r="A40" s="60"/>
      <c r="B40" s="60"/>
      <c r="C40" s="60"/>
      <c r="D40" s="60"/>
      <c r="E40" s="60"/>
      <c r="F40" s="60"/>
      <c r="G40" s="60"/>
      <c r="H40" s="60"/>
      <c r="I40" s="60"/>
      <c r="J40" s="60"/>
      <c r="K40" s="60"/>
      <c r="L40" s="60"/>
      <c r="M40" s="60"/>
      <c r="N40" s="60"/>
      <c r="O40" s="60"/>
      <c r="P40" s="60"/>
      <c r="Q40" s="60"/>
      <c r="R40" s="60"/>
      <c r="S40" s="60"/>
    </row>
    <row r="41" spans="1:19" ht="12">
      <c r="A41" s="60"/>
      <c r="B41" s="60"/>
      <c r="C41" s="60"/>
      <c r="D41" s="60"/>
      <c r="E41" s="60"/>
      <c r="F41" s="60"/>
      <c r="G41" s="60"/>
      <c r="H41" s="60"/>
      <c r="I41" s="60"/>
      <c r="J41" s="60"/>
      <c r="K41" s="60"/>
      <c r="L41" s="60"/>
      <c r="M41" s="60"/>
      <c r="N41" s="60"/>
      <c r="O41" s="60"/>
      <c r="P41" s="60"/>
      <c r="Q41" s="60"/>
      <c r="R41" s="60"/>
      <c r="S41" s="60"/>
    </row>
    <row r="42" spans="1:19" ht="15.75">
      <c r="A42" s="60"/>
      <c r="B42" s="60"/>
      <c r="C42" s="60"/>
      <c r="D42" s="60"/>
      <c r="E42" s="60"/>
      <c r="F42" s="60"/>
      <c r="G42" s="60"/>
      <c r="H42" s="63"/>
      <c r="I42" s="60"/>
      <c r="J42" s="60"/>
      <c r="K42" s="60"/>
      <c r="L42" s="60"/>
      <c r="M42" s="60"/>
      <c r="N42" s="60"/>
      <c r="O42" s="60"/>
      <c r="P42" s="60"/>
      <c r="Q42" s="60"/>
      <c r="R42" s="60"/>
      <c r="S42" s="60"/>
    </row>
    <row r="43" spans="1:19" ht="15.75">
      <c r="A43" s="60"/>
      <c r="B43" s="60"/>
      <c r="C43" s="60"/>
      <c r="D43" s="60"/>
      <c r="E43" s="60"/>
      <c r="F43" s="60"/>
      <c r="G43" s="60"/>
      <c r="H43" s="63"/>
      <c r="I43" s="60"/>
      <c r="J43" s="60"/>
      <c r="K43" s="60"/>
      <c r="L43" s="60"/>
      <c r="M43" s="60"/>
      <c r="N43" s="60"/>
      <c r="O43" s="60"/>
      <c r="P43" s="60"/>
      <c r="Q43" s="60"/>
      <c r="R43" s="60"/>
      <c r="S43" s="60"/>
    </row>
    <row r="44" spans="1:19" ht="15.75">
      <c r="A44" s="60"/>
      <c r="B44" s="60"/>
      <c r="C44" s="60"/>
      <c r="D44" s="60"/>
      <c r="E44" s="60"/>
      <c r="F44" s="60"/>
      <c r="G44" s="60"/>
      <c r="H44" s="63"/>
      <c r="I44" s="60"/>
      <c r="J44" s="60"/>
      <c r="K44" s="60"/>
      <c r="L44" s="60"/>
      <c r="M44" s="60"/>
      <c r="N44" s="60"/>
      <c r="O44" s="60"/>
      <c r="P44" s="60"/>
      <c r="Q44" s="60"/>
      <c r="R44" s="60"/>
      <c r="S44" s="60"/>
    </row>
    <row r="45" spans="1:19" ht="15.75">
      <c r="A45" s="60"/>
      <c r="B45" s="60"/>
      <c r="C45" s="60"/>
      <c r="D45" s="60"/>
      <c r="E45" s="60"/>
      <c r="F45" s="60"/>
      <c r="G45" s="60"/>
      <c r="H45" s="63"/>
      <c r="I45" s="60"/>
      <c r="J45" s="60"/>
      <c r="K45" s="60"/>
      <c r="L45" s="60"/>
      <c r="M45" s="60"/>
      <c r="N45" s="60"/>
      <c r="O45" s="60"/>
      <c r="P45" s="60"/>
      <c r="Q45" s="60"/>
      <c r="R45" s="60"/>
      <c r="S45" s="60"/>
    </row>
    <row r="46" spans="1:19" ht="15.75">
      <c r="A46" s="60"/>
      <c r="B46" s="60"/>
      <c r="C46" s="60"/>
      <c r="D46" s="60"/>
      <c r="E46" s="60"/>
      <c r="F46" s="60"/>
      <c r="G46" s="60"/>
      <c r="H46" s="63"/>
      <c r="I46" s="60"/>
      <c r="J46" s="60"/>
      <c r="K46" s="60"/>
      <c r="L46" s="60"/>
      <c r="M46" s="60"/>
      <c r="N46" s="60"/>
      <c r="O46" s="60"/>
      <c r="P46" s="60"/>
      <c r="Q46" s="60"/>
      <c r="R46" s="60"/>
      <c r="S46" s="60"/>
    </row>
    <row r="47" spans="1:19" ht="15.75">
      <c r="A47" s="60"/>
      <c r="B47" s="60"/>
      <c r="C47" s="60"/>
      <c r="D47" s="60"/>
      <c r="E47" s="60"/>
      <c r="F47" s="60"/>
      <c r="G47" s="60"/>
      <c r="H47" s="63"/>
      <c r="I47" s="60"/>
      <c r="J47" s="60"/>
      <c r="K47" s="60"/>
      <c r="L47" s="60"/>
      <c r="M47" s="60"/>
      <c r="N47" s="60"/>
      <c r="O47" s="60"/>
      <c r="P47" s="60"/>
      <c r="Q47" s="60"/>
      <c r="R47" s="60"/>
      <c r="S47" s="60"/>
    </row>
    <row r="48" spans="1:19" ht="15.75">
      <c r="A48" s="60"/>
      <c r="B48" s="60"/>
      <c r="C48" s="60"/>
      <c r="D48" s="60"/>
      <c r="E48" s="60"/>
      <c r="F48" s="60"/>
      <c r="G48" s="60"/>
      <c r="H48" s="63"/>
      <c r="I48" s="60"/>
      <c r="J48" s="60"/>
      <c r="K48" s="60"/>
      <c r="L48" s="60"/>
      <c r="M48" s="60"/>
      <c r="N48" s="60"/>
      <c r="O48" s="60"/>
      <c r="P48" s="60"/>
      <c r="Q48" s="60"/>
      <c r="R48" s="60"/>
      <c r="S48" s="60"/>
    </row>
    <row r="49" spans="1:19" ht="15.75">
      <c r="A49" s="60"/>
      <c r="B49" s="60"/>
      <c r="C49" s="60"/>
      <c r="D49" s="60"/>
      <c r="E49" s="60"/>
      <c r="F49" s="60"/>
      <c r="G49" s="60"/>
      <c r="H49" s="63"/>
      <c r="I49" s="60"/>
      <c r="J49" s="60"/>
      <c r="K49" s="60"/>
      <c r="L49" s="60"/>
      <c r="M49" s="60"/>
      <c r="N49" s="60"/>
      <c r="O49" s="60"/>
      <c r="P49" s="60"/>
      <c r="Q49" s="60"/>
      <c r="R49" s="60"/>
      <c r="S49" s="60"/>
    </row>
    <row r="50" spans="1:19" ht="15.75">
      <c r="A50" s="60"/>
      <c r="B50" s="60"/>
      <c r="C50" s="60"/>
      <c r="D50" s="60"/>
      <c r="E50" s="60"/>
      <c r="F50" s="60"/>
      <c r="G50" s="60"/>
      <c r="H50" s="63"/>
      <c r="I50" s="60"/>
      <c r="J50" s="60"/>
      <c r="K50" s="60"/>
      <c r="L50" s="60"/>
      <c r="M50" s="60"/>
      <c r="N50" s="60"/>
      <c r="O50" s="60"/>
      <c r="P50" s="60"/>
      <c r="Q50" s="60"/>
      <c r="R50" s="60"/>
      <c r="S50" s="60"/>
    </row>
    <row r="51" spans="1:19" ht="15.75">
      <c r="A51" s="60"/>
      <c r="B51" s="60"/>
      <c r="C51" s="60"/>
      <c r="D51" s="60"/>
      <c r="E51" s="60"/>
      <c r="F51" s="60"/>
      <c r="G51" s="60"/>
      <c r="H51" s="63"/>
      <c r="I51" s="60"/>
      <c r="J51" s="60"/>
      <c r="K51" s="60"/>
      <c r="L51" s="60"/>
      <c r="M51" s="60"/>
      <c r="N51" s="60"/>
      <c r="O51" s="60"/>
      <c r="P51" s="60"/>
      <c r="Q51" s="60"/>
      <c r="R51" s="60"/>
      <c r="S51" s="60"/>
    </row>
    <row r="52" spans="1:19" ht="15.75">
      <c r="A52" s="60"/>
      <c r="B52" s="60"/>
      <c r="C52" s="60"/>
      <c r="D52" s="60"/>
      <c r="E52" s="60"/>
      <c r="F52" s="60"/>
      <c r="G52" s="60"/>
      <c r="H52" s="63"/>
      <c r="I52" s="60"/>
      <c r="J52" s="60"/>
      <c r="K52" s="60"/>
      <c r="L52" s="60"/>
      <c r="M52" s="60"/>
      <c r="N52" s="60"/>
      <c r="O52" s="60"/>
      <c r="P52" s="60"/>
      <c r="Q52" s="60"/>
      <c r="R52" s="60"/>
      <c r="S52" s="60"/>
    </row>
    <row r="53" spans="1:19" ht="15.75">
      <c r="A53" s="60"/>
      <c r="B53" s="60"/>
      <c r="C53" s="60"/>
      <c r="D53" s="60"/>
      <c r="E53" s="60"/>
      <c r="F53" s="60"/>
      <c r="G53" s="60"/>
      <c r="H53" s="63"/>
      <c r="I53" s="60"/>
      <c r="J53" s="60"/>
      <c r="K53" s="60"/>
      <c r="L53" s="60"/>
      <c r="M53" s="60"/>
      <c r="N53" s="60"/>
      <c r="O53" s="60"/>
      <c r="P53" s="60"/>
      <c r="Q53" s="60"/>
      <c r="R53" s="60"/>
      <c r="S53" s="60"/>
    </row>
    <row r="54" spans="1:19" ht="15.75">
      <c r="A54" s="60"/>
      <c r="B54" s="60"/>
      <c r="C54" s="60"/>
      <c r="D54" s="60"/>
      <c r="E54" s="60"/>
      <c r="F54" s="60"/>
      <c r="G54" s="60"/>
      <c r="H54" s="63"/>
      <c r="I54" s="60"/>
      <c r="J54" s="60"/>
      <c r="K54" s="60"/>
      <c r="L54" s="60"/>
      <c r="M54" s="60"/>
      <c r="N54" s="60"/>
      <c r="O54" s="60"/>
      <c r="P54" s="60"/>
      <c r="Q54" s="60"/>
      <c r="R54" s="60"/>
      <c r="S54" s="60"/>
    </row>
    <row r="55" spans="1:19" ht="15.75">
      <c r="A55" s="60"/>
      <c r="B55" s="60"/>
      <c r="C55" s="60"/>
      <c r="D55" s="60"/>
      <c r="E55" s="60"/>
      <c r="F55" s="60"/>
      <c r="G55" s="60"/>
      <c r="H55" s="63"/>
      <c r="I55" s="60"/>
      <c r="J55" s="60"/>
      <c r="K55" s="60"/>
      <c r="L55" s="60"/>
      <c r="M55" s="60"/>
      <c r="N55" s="60"/>
      <c r="O55" s="60"/>
      <c r="P55" s="60"/>
      <c r="Q55" s="60"/>
      <c r="R55" s="60"/>
      <c r="S55" s="60"/>
    </row>
    <row r="56" spans="1:19" ht="15.75">
      <c r="A56" s="60"/>
      <c r="B56" s="60"/>
      <c r="C56" s="60"/>
      <c r="D56" s="60"/>
      <c r="E56" s="60"/>
      <c r="F56" s="60"/>
      <c r="G56" s="60"/>
      <c r="H56" s="63"/>
      <c r="I56" s="60"/>
      <c r="J56" s="60"/>
      <c r="K56" s="60"/>
      <c r="L56" s="60"/>
      <c r="M56" s="60"/>
      <c r="N56" s="60"/>
      <c r="O56" s="60"/>
      <c r="P56" s="60"/>
      <c r="Q56" s="60"/>
      <c r="R56" s="60"/>
      <c r="S56" s="60"/>
    </row>
    <row r="57" spans="1:19" ht="15.75">
      <c r="A57" s="60"/>
      <c r="B57" s="60"/>
      <c r="C57" s="60"/>
      <c r="D57" s="60"/>
      <c r="E57" s="60"/>
      <c r="F57" s="60"/>
      <c r="G57" s="60"/>
      <c r="H57" s="63"/>
      <c r="I57" s="60"/>
      <c r="J57" s="60"/>
      <c r="K57" s="60"/>
      <c r="L57" s="60"/>
      <c r="M57" s="60"/>
      <c r="N57" s="60"/>
      <c r="O57" s="60"/>
      <c r="P57" s="60"/>
      <c r="Q57" s="60"/>
      <c r="R57" s="60"/>
      <c r="S57" s="60"/>
    </row>
    <row r="58" spans="1:19" ht="15.75">
      <c r="A58" s="60"/>
      <c r="B58" s="60"/>
      <c r="C58" s="60"/>
      <c r="D58" s="60"/>
      <c r="E58" s="60"/>
      <c r="F58" s="60"/>
      <c r="G58" s="60"/>
      <c r="H58" s="63"/>
      <c r="I58" s="60"/>
      <c r="J58" s="60"/>
      <c r="K58" s="60"/>
      <c r="L58" s="60"/>
      <c r="M58" s="60"/>
      <c r="N58" s="60"/>
      <c r="O58" s="60"/>
      <c r="P58" s="60"/>
      <c r="Q58" s="60"/>
      <c r="R58" s="60"/>
      <c r="S58" s="60"/>
    </row>
    <row r="59" spans="1:19" ht="15.75">
      <c r="A59" s="60"/>
      <c r="B59" s="60"/>
      <c r="C59" s="60"/>
      <c r="D59" s="60"/>
      <c r="E59" s="60"/>
      <c r="F59" s="60"/>
      <c r="G59" s="60"/>
      <c r="H59" s="63"/>
      <c r="I59" s="60"/>
      <c r="J59" s="60"/>
      <c r="K59" s="60"/>
      <c r="L59" s="60"/>
      <c r="M59" s="60"/>
      <c r="N59" s="60"/>
      <c r="O59" s="60"/>
      <c r="P59" s="60"/>
      <c r="Q59" s="60"/>
      <c r="R59" s="60"/>
      <c r="S59" s="60"/>
    </row>
    <row r="60" spans="1:19" ht="15.75">
      <c r="A60" s="60"/>
      <c r="B60" s="60"/>
      <c r="C60" s="60"/>
      <c r="D60" s="60"/>
      <c r="E60" s="60"/>
      <c r="F60" s="60"/>
      <c r="G60" s="60"/>
      <c r="H60" s="63"/>
      <c r="I60" s="60"/>
      <c r="J60" s="60"/>
      <c r="K60" s="60"/>
      <c r="L60" s="60"/>
      <c r="M60" s="60"/>
      <c r="N60" s="60"/>
      <c r="O60" s="60"/>
      <c r="P60" s="60"/>
      <c r="Q60" s="60"/>
      <c r="R60" s="60"/>
      <c r="S60" s="60"/>
    </row>
    <row r="61" spans="1:19" ht="15.75">
      <c r="A61" s="60"/>
      <c r="B61" s="60"/>
      <c r="C61" s="60"/>
      <c r="D61" s="60"/>
      <c r="E61" s="60"/>
      <c r="F61" s="60"/>
      <c r="G61" s="60"/>
      <c r="H61" s="63"/>
      <c r="I61" s="60"/>
      <c r="J61" s="60"/>
      <c r="K61" s="60"/>
      <c r="L61" s="60"/>
      <c r="M61" s="60"/>
      <c r="N61" s="60"/>
      <c r="O61" s="60"/>
      <c r="P61" s="60"/>
      <c r="Q61" s="60"/>
      <c r="R61" s="60"/>
      <c r="S61" s="60"/>
    </row>
    <row r="62" spans="1:19" ht="15.75">
      <c r="A62" s="60"/>
      <c r="B62" s="60"/>
      <c r="C62" s="60"/>
      <c r="D62" s="60"/>
      <c r="E62" s="60"/>
      <c r="F62" s="60"/>
      <c r="G62" s="60"/>
      <c r="H62" s="63"/>
      <c r="I62" s="60"/>
      <c r="J62" s="60"/>
      <c r="K62" s="60"/>
      <c r="L62" s="60"/>
      <c r="M62" s="60"/>
      <c r="N62" s="60"/>
      <c r="O62" s="60"/>
      <c r="P62" s="60"/>
      <c r="Q62" s="60"/>
      <c r="R62" s="60"/>
      <c r="S62" s="60"/>
    </row>
    <row r="63" spans="1:19" ht="15.75">
      <c r="A63" s="60"/>
      <c r="B63" s="60"/>
      <c r="C63" s="60"/>
      <c r="D63" s="60"/>
      <c r="E63" s="60"/>
      <c r="F63" s="60"/>
      <c r="G63" s="60"/>
      <c r="H63" s="63"/>
      <c r="I63" s="60"/>
      <c r="J63" s="60"/>
      <c r="K63" s="60"/>
      <c r="L63" s="60"/>
      <c r="M63" s="60"/>
      <c r="N63" s="60"/>
      <c r="O63" s="60"/>
      <c r="P63" s="60"/>
      <c r="Q63" s="60"/>
      <c r="R63" s="60"/>
      <c r="S63" s="60"/>
    </row>
    <row r="64" spans="1:19" ht="15.75">
      <c r="A64" s="64"/>
      <c r="B64" s="29"/>
      <c r="C64" s="29"/>
      <c r="D64" s="29"/>
      <c r="E64" s="29"/>
      <c r="F64" s="29"/>
      <c r="G64" s="29"/>
      <c r="H64" s="63"/>
      <c r="I64" s="29"/>
      <c r="J64" s="60"/>
      <c r="K64" s="29"/>
      <c r="L64" s="29"/>
      <c r="M64" s="29"/>
      <c r="N64" s="29"/>
      <c r="O64" s="29"/>
      <c r="P64" s="29"/>
      <c r="Q64" s="29"/>
      <c r="R64" s="29"/>
      <c r="S64" s="29"/>
    </row>
    <row r="65" spans="1:19" ht="15.75">
      <c r="A65" s="64"/>
      <c r="B65" s="29"/>
      <c r="C65" s="29"/>
      <c r="D65" s="29"/>
      <c r="E65" s="29"/>
      <c r="F65" s="29"/>
      <c r="G65" s="29"/>
      <c r="H65" s="63"/>
      <c r="I65" s="29"/>
      <c r="J65" s="60"/>
      <c r="K65" s="29"/>
      <c r="L65" s="29"/>
      <c r="M65" s="29"/>
      <c r="N65" s="29"/>
      <c r="O65" s="29"/>
      <c r="P65" s="29"/>
      <c r="Q65" s="29"/>
      <c r="R65" s="29"/>
      <c r="S65" s="29"/>
    </row>
    <row r="66" spans="1:19" ht="15.75">
      <c r="A66" s="64"/>
      <c r="B66" s="29"/>
      <c r="C66" s="29"/>
      <c r="D66" s="29"/>
      <c r="E66" s="29"/>
      <c r="F66" s="29"/>
      <c r="G66" s="29"/>
      <c r="H66" s="63"/>
      <c r="I66" s="29"/>
      <c r="J66" s="60"/>
      <c r="K66" s="29"/>
      <c r="L66" s="29"/>
      <c r="M66" s="29"/>
      <c r="N66" s="29"/>
      <c r="O66" s="29"/>
      <c r="P66" s="29"/>
      <c r="Q66" s="29"/>
      <c r="R66" s="29"/>
      <c r="S66" s="29"/>
    </row>
    <row r="67" spans="1:19" ht="15.75">
      <c r="A67" s="64"/>
      <c r="B67" s="29"/>
      <c r="C67" s="29"/>
      <c r="D67" s="29"/>
      <c r="E67" s="29"/>
      <c r="F67" s="29"/>
      <c r="G67" s="29"/>
      <c r="H67" s="63"/>
      <c r="I67" s="29"/>
      <c r="J67" s="60"/>
      <c r="K67" s="29"/>
      <c r="L67" s="29"/>
      <c r="M67" s="29"/>
      <c r="N67" s="29"/>
      <c r="O67" s="29"/>
      <c r="P67" s="29"/>
      <c r="Q67" s="29"/>
      <c r="R67" s="29"/>
      <c r="S67" s="29"/>
    </row>
    <row r="68" spans="1:19" ht="15.75">
      <c r="A68" s="64"/>
      <c r="B68" s="29"/>
      <c r="C68" s="29"/>
      <c r="D68" s="29"/>
      <c r="E68" s="29"/>
      <c r="F68" s="29"/>
      <c r="G68" s="29"/>
      <c r="H68" s="65"/>
      <c r="I68" s="29"/>
      <c r="J68" s="29"/>
      <c r="K68" s="29"/>
      <c r="L68" s="29"/>
      <c r="M68" s="29"/>
      <c r="N68" s="29"/>
      <c r="O68" s="29"/>
      <c r="P68" s="29"/>
      <c r="Q68" s="29"/>
      <c r="R68" s="29"/>
      <c r="S68" s="29"/>
    </row>
    <row r="69" spans="1:19" ht="15.75">
      <c r="A69" s="64"/>
      <c r="B69" s="29"/>
      <c r="C69" s="29"/>
      <c r="D69" s="29"/>
      <c r="E69" s="29"/>
      <c r="F69" s="29"/>
      <c r="G69" s="29"/>
      <c r="H69" s="63"/>
      <c r="I69" s="29"/>
      <c r="J69" s="29"/>
      <c r="K69" s="29"/>
      <c r="L69" s="29"/>
      <c r="M69" s="29"/>
      <c r="N69" s="29"/>
      <c r="O69" s="29"/>
      <c r="P69" s="29"/>
      <c r="Q69" s="29"/>
      <c r="R69" s="29"/>
      <c r="S69" s="29"/>
    </row>
    <row r="70" spans="1:19" ht="15.75">
      <c r="A70" s="64"/>
      <c r="B70" s="29"/>
      <c r="C70" s="29"/>
      <c r="D70" s="29"/>
      <c r="E70" s="29"/>
      <c r="F70" s="29"/>
      <c r="G70" s="29"/>
      <c r="H70" s="63"/>
      <c r="I70" s="29"/>
      <c r="J70" s="29"/>
      <c r="K70" s="29"/>
      <c r="L70" s="29"/>
      <c r="M70" s="29"/>
      <c r="N70" s="29"/>
      <c r="O70" s="29"/>
      <c r="P70" s="29"/>
      <c r="Q70" s="29"/>
      <c r="R70" s="29"/>
      <c r="S70" s="29"/>
    </row>
    <row r="71" spans="1:19" ht="15.75">
      <c r="A71" s="64"/>
      <c r="B71" s="29"/>
      <c r="C71" s="29"/>
      <c r="D71" s="29"/>
      <c r="E71" s="29"/>
      <c r="F71" s="29"/>
      <c r="G71" s="29"/>
      <c r="H71" s="63"/>
      <c r="I71" s="29"/>
      <c r="J71" s="29"/>
      <c r="K71" s="29"/>
      <c r="L71" s="29"/>
      <c r="M71" s="29"/>
      <c r="N71" s="29"/>
      <c r="O71" s="29"/>
      <c r="P71" s="29"/>
      <c r="Q71" s="29"/>
      <c r="R71" s="29"/>
      <c r="S71" s="29"/>
    </row>
    <row r="72" spans="1:19" ht="15.75">
      <c r="A72" s="64"/>
      <c r="B72" s="29"/>
      <c r="C72" s="29"/>
      <c r="D72" s="29"/>
      <c r="E72" s="29"/>
      <c r="F72" s="29"/>
      <c r="G72" s="29"/>
      <c r="H72" s="63"/>
      <c r="I72" s="29"/>
      <c r="J72" s="29"/>
      <c r="K72" s="29"/>
      <c r="L72" s="29"/>
      <c r="M72" s="29"/>
      <c r="N72" s="29"/>
      <c r="O72" s="29"/>
      <c r="P72" s="29"/>
      <c r="Q72" s="29"/>
      <c r="R72" s="29"/>
      <c r="S72" s="29"/>
    </row>
    <row r="73" spans="1:19" ht="12">
      <c r="A73" s="64"/>
      <c r="B73" s="29"/>
      <c r="C73" s="29"/>
      <c r="D73" s="29"/>
      <c r="E73" s="29"/>
      <c r="F73" s="29"/>
      <c r="G73" s="29"/>
      <c r="H73" s="29"/>
      <c r="I73" s="29"/>
      <c r="J73" s="29"/>
      <c r="K73" s="29"/>
      <c r="L73" s="29"/>
      <c r="M73" s="29"/>
      <c r="N73" s="29"/>
      <c r="O73" s="29"/>
      <c r="P73" s="29"/>
      <c r="Q73" s="29"/>
      <c r="R73" s="29"/>
      <c r="S73" s="29"/>
    </row>
    <row r="74" spans="1:19" ht="12">
      <c r="A74" s="64"/>
      <c r="B74" s="29"/>
      <c r="C74" s="29"/>
      <c r="D74" s="29"/>
      <c r="E74" s="29"/>
      <c r="F74" s="29"/>
      <c r="G74" s="29"/>
      <c r="H74" s="29"/>
      <c r="I74" s="29"/>
      <c r="J74" s="29"/>
      <c r="K74" s="29"/>
      <c r="L74" s="29"/>
      <c r="M74" s="29"/>
      <c r="N74" s="29"/>
      <c r="O74" s="29"/>
      <c r="P74" s="29"/>
      <c r="Q74" s="29"/>
      <c r="R74" s="29"/>
      <c r="S74" s="29"/>
    </row>
    <row r="75" spans="1:19" ht="12">
      <c r="A75" s="64"/>
      <c r="B75" s="29"/>
      <c r="C75" s="29"/>
      <c r="D75" s="29"/>
      <c r="E75" s="29"/>
      <c r="F75" s="29"/>
      <c r="G75" s="29"/>
      <c r="H75" s="29"/>
      <c r="I75" s="29"/>
      <c r="J75" s="29"/>
      <c r="K75" s="29"/>
      <c r="L75" s="29"/>
      <c r="M75" s="29"/>
      <c r="N75" s="29"/>
      <c r="O75" s="29"/>
      <c r="P75" s="29"/>
      <c r="Q75" s="29"/>
      <c r="R75" s="29"/>
      <c r="S75" s="29"/>
    </row>
    <row r="76" spans="1:19" ht="12">
      <c r="A76" s="64"/>
      <c r="B76" s="29"/>
      <c r="C76" s="29"/>
      <c r="D76" s="29"/>
      <c r="E76" s="29"/>
      <c r="F76" s="29"/>
      <c r="G76" s="29"/>
      <c r="H76" s="29"/>
      <c r="I76" s="29"/>
      <c r="J76" s="29"/>
      <c r="K76" s="29"/>
      <c r="L76" s="29"/>
      <c r="M76" s="29"/>
      <c r="N76" s="29"/>
      <c r="O76" s="29"/>
      <c r="P76" s="29"/>
      <c r="Q76" s="29"/>
      <c r="R76" s="29"/>
      <c r="S76" s="29"/>
    </row>
    <row r="77" spans="1:19" ht="12">
      <c r="A77" s="64"/>
      <c r="B77" s="29"/>
      <c r="C77" s="29"/>
      <c r="D77" s="29"/>
      <c r="E77" s="29"/>
      <c r="F77" s="29"/>
      <c r="G77" s="29"/>
      <c r="H77" s="29"/>
      <c r="I77" s="29"/>
      <c r="J77" s="29"/>
      <c r="K77" s="29"/>
      <c r="L77" s="29"/>
      <c r="M77" s="29"/>
      <c r="N77" s="29"/>
      <c r="O77" s="29"/>
      <c r="P77" s="29"/>
      <c r="Q77" s="29"/>
      <c r="R77" s="29"/>
      <c r="S77" s="29"/>
    </row>
    <row r="78" spans="1:19" ht="12">
      <c r="A78" s="64"/>
      <c r="B78" s="29"/>
      <c r="C78" s="29"/>
      <c r="D78" s="29"/>
      <c r="E78" s="29"/>
      <c r="F78" s="29"/>
      <c r="G78" s="29"/>
      <c r="H78" s="29"/>
      <c r="I78" s="29"/>
      <c r="J78" s="29"/>
      <c r="K78" s="29"/>
      <c r="L78" s="29"/>
      <c r="M78" s="29"/>
      <c r="N78" s="29"/>
      <c r="O78" s="29"/>
      <c r="P78" s="29"/>
      <c r="Q78" s="29"/>
      <c r="R78" s="29"/>
      <c r="S78" s="29"/>
    </row>
    <row r="79" spans="1:19" ht="12">
      <c r="A79" s="64"/>
      <c r="B79" s="29"/>
      <c r="C79" s="29"/>
      <c r="D79" s="29"/>
      <c r="E79" s="29"/>
      <c r="F79" s="29"/>
      <c r="G79" s="29"/>
      <c r="H79" s="29"/>
      <c r="I79" s="29"/>
      <c r="J79" s="29"/>
      <c r="K79" s="29"/>
      <c r="L79" s="29"/>
      <c r="M79" s="29"/>
      <c r="N79" s="29"/>
      <c r="O79" s="29"/>
      <c r="P79" s="29"/>
      <c r="Q79" s="29"/>
      <c r="R79" s="29"/>
      <c r="S79" s="29"/>
    </row>
    <row r="80" spans="1:19" ht="12">
      <c r="A80" s="64"/>
      <c r="B80" s="29"/>
      <c r="C80" s="29"/>
      <c r="D80" s="29"/>
      <c r="E80" s="29"/>
      <c r="F80" s="29"/>
      <c r="G80" s="29"/>
      <c r="H80" s="29"/>
      <c r="I80" s="29"/>
      <c r="J80" s="29"/>
      <c r="K80" s="29"/>
      <c r="L80" s="29"/>
      <c r="M80" s="29"/>
      <c r="N80" s="29"/>
      <c r="O80" s="29"/>
      <c r="P80" s="29"/>
      <c r="Q80" s="29"/>
      <c r="R80" s="29"/>
      <c r="S80" s="29"/>
    </row>
    <row r="81" spans="1:19" ht="12">
      <c r="A81" s="64"/>
      <c r="B81" s="29"/>
      <c r="C81" s="29"/>
      <c r="D81" s="29"/>
      <c r="E81" s="29"/>
      <c r="F81" s="29"/>
      <c r="G81" s="29"/>
      <c r="H81" s="29"/>
      <c r="I81" s="29"/>
      <c r="J81" s="29"/>
      <c r="K81" s="29"/>
      <c r="L81" s="29"/>
      <c r="M81" s="29"/>
      <c r="N81" s="29"/>
      <c r="O81" s="29"/>
      <c r="P81" s="29"/>
      <c r="Q81" s="29"/>
      <c r="R81" s="29"/>
      <c r="S81" s="29"/>
    </row>
    <row r="82" spans="1:19" ht="12">
      <c r="A82" s="64"/>
      <c r="B82" s="29"/>
      <c r="C82" s="29"/>
      <c r="D82" s="29"/>
      <c r="E82" s="29"/>
      <c r="F82" s="29"/>
      <c r="G82" s="29"/>
      <c r="H82" s="29"/>
      <c r="I82" s="29"/>
      <c r="J82" s="29"/>
      <c r="K82" s="29"/>
      <c r="L82" s="29"/>
      <c r="M82" s="29"/>
      <c r="N82" s="29"/>
      <c r="O82" s="29"/>
      <c r="P82" s="29"/>
      <c r="Q82" s="29"/>
      <c r="R82" s="29"/>
      <c r="S82" s="29"/>
    </row>
    <row r="83" spans="1:19" ht="12">
      <c r="A83" s="64"/>
      <c r="B83" s="29"/>
      <c r="C83" s="29"/>
      <c r="D83" s="29"/>
      <c r="E83" s="29"/>
      <c r="F83" s="29"/>
      <c r="G83" s="29"/>
      <c r="H83" s="29"/>
      <c r="I83" s="29"/>
      <c r="J83" s="29"/>
      <c r="K83" s="29"/>
      <c r="L83" s="29"/>
      <c r="M83" s="29"/>
      <c r="N83" s="29"/>
      <c r="O83" s="29"/>
      <c r="P83" s="29"/>
      <c r="Q83" s="29"/>
      <c r="R83" s="29"/>
      <c r="S83" s="29"/>
    </row>
    <row r="84" spans="1:19" ht="12">
      <c r="A84" s="64"/>
      <c r="B84" s="29"/>
      <c r="C84" s="29"/>
      <c r="D84" s="29"/>
      <c r="E84" s="29"/>
      <c r="F84" s="29"/>
      <c r="G84" s="29"/>
      <c r="H84" s="29"/>
      <c r="I84" s="29"/>
      <c r="J84" s="29"/>
      <c r="K84" s="29"/>
      <c r="L84" s="29"/>
      <c r="M84" s="29"/>
      <c r="N84" s="29"/>
      <c r="O84" s="29"/>
      <c r="P84" s="29"/>
      <c r="Q84" s="29"/>
      <c r="R84" s="29"/>
      <c r="S84" s="29"/>
    </row>
    <row r="85" spans="1:19" ht="12">
      <c r="A85" s="64"/>
      <c r="B85" s="29"/>
      <c r="C85" s="29"/>
      <c r="D85" s="29"/>
      <c r="E85" s="29"/>
      <c r="F85" s="29"/>
      <c r="G85" s="29"/>
      <c r="H85" s="29"/>
      <c r="I85" s="29"/>
      <c r="J85" s="29"/>
      <c r="K85" s="29"/>
      <c r="L85" s="29"/>
      <c r="M85" s="29"/>
      <c r="N85" s="29"/>
      <c r="O85" s="29"/>
      <c r="P85" s="29"/>
      <c r="Q85" s="29"/>
      <c r="R85" s="29"/>
      <c r="S85" s="29"/>
    </row>
    <row r="86" spans="1:19" ht="12">
      <c r="A86" s="64"/>
      <c r="B86" s="29"/>
      <c r="C86" s="29"/>
      <c r="D86" s="29"/>
      <c r="E86" s="29"/>
      <c r="F86" s="29"/>
      <c r="G86" s="29"/>
      <c r="H86" s="29"/>
      <c r="I86" s="29"/>
      <c r="J86" s="29"/>
      <c r="K86" s="29"/>
      <c r="L86" s="29"/>
      <c r="M86" s="29"/>
      <c r="N86" s="29"/>
      <c r="O86" s="29"/>
      <c r="P86" s="29"/>
      <c r="Q86" s="29"/>
      <c r="R86" s="29"/>
      <c r="S86" s="29"/>
    </row>
    <row r="87" spans="1:19" ht="12">
      <c r="A87" s="64"/>
      <c r="B87" s="29"/>
      <c r="C87" s="29"/>
      <c r="D87" s="29"/>
      <c r="E87" s="29"/>
      <c r="F87" s="29"/>
      <c r="G87" s="29"/>
      <c r="H87" s="29"/>
      <c r="I87" s="29"/>
      <c r="J87" s="29"/>
      <c r="K87" s="29"/>
      <c r="L87" s="29"/>
      <c r="M87" s="29"/>
      <c r="N87" s="29"/>
      <c r="O87" s="29"/>
      <c r="P87" s="29"/>
      <c r="Q87" s="29"/>
      <c r="R87" s="29"/>
      <c r="S87" s="29"/>
    </row>
    <row r="88" spans="1:19" ht="12">
      <c r="A88" s="64"/>
      <c r="B88" s="29"/>
      <c r="C88" s="29"/>
      <c r="D88" s="29"/>
      <c r="E88" s="29"/>
      <c r="F88" s="29"/>
      <c r="G88" s="29"/>
      <c r="H88" s="29"/>
      <c r="I88" s="29"/>
      <c r="J88" s="29"/>
      <c r="K88" s="29"/>
      <c r="L88" s="29"/>
      <c r="M88" s="29"/>
      <c r="N88" s="29"/>
      <c r="O88" s="29"/>
      <c r="P88" s="29"/>
      <c r="Q88" s="29"/>
      <c r="R88" s="29"/>
      <c r="S88" s="29"/>
    </row>
    <row r="89" spans="1:19" ht="12">
      <c r="A89" s="64"/>
      <c r="B89" s="29"/>
      <c r="C89" s="29"/>
      <c r="D89" s="29"/>
      <c r="E89" s="29"/>
      <c r="F89" s="29"/>
      <c r="G89" s="29"/>
      <c r="H89" s="29"/>
      <c r="I89" s="29"/>
      <c r="J89" s="29"/>
      <c r="K89" s="29"/>
      <c r="L89" s="29"/>
      <c r="M89" s="29"/>
      <c r="N89" s="29"/>
      <c r="O89" s="29"/>
      <c r="P89" s="29"/>
      <c r="Q89" s="29"/>
      <c r="R89" s="29"/>
      <c r="S89" s="29"/>
    </row>
    <row r="90" spans="1:19" ht="12">
      <c r="A90" s="64"/>
      <c r="B90" s="29"/>
      <c r="C90" s="29"/>
      <c r="D90" s="29"/>
      <c r="E90" s="29"/>
      <c r="F90" s="29"/>
      <c r="G90" s="29"/>
      <c r="H90" s="29"/>
      <c r="I90" s="29"/>
      <c r="J90" s="29"/>
      <c r="K90" s="29"/>
      <c r="L90" s="29"/>
      <c r="M90" s="29"/>
      <c r="N90" s="29"/>
      <c r="O90" s="29"/>
      <c r="P90" s="29"/>
      <c r="Q90" s="29"/>
      <c r="R90" s="29"/>
      <c r="S90" s="29"/>
    </row>
    <row r="91" spans="1:19" ht="12">
      <c r="A91" s="64"/>
      <c r="B91" s="29"/>
      <c r="C91" s="29"/>
      <c r="D91" s="29"/>
      <c r="E91" s="29"/>
      <c r="F91" s="29"/>
      <c r="G91" s="29"/>
      <c r="H91" s="29"/>
      <c r="I91" s="29"/>
      <c r="J91" s="29"/>
      <c r="K91" s="29"/>
      <c r="L91" s="29"/>
      <c r="M91" s="29"/>
      <c r="N91" s="29"/>
      <c r="O91" s="29"/>
      <c r="P91" s="29"/>
      <c r="Q91" s="29"/>
      <c r="R91" s="29"/>
      <c r="S91" s="29"/>
    </row>
    <row r="92" spans="1:19" ht="12">
      <c r="A92" s="64"/>
      <c r="B92" s="29"/>
      <c r="C92" s="29"/>
      <c r="D92" s="29"/>
      <c r="E92" s="29"/>
      <c r="F92" s="29"/>
      <c r="G92" s="29"/>
      <c r="H92" s="29"/>
      <c r="I92" s="29"/>
      <c r="J92" s="29"/>
      <c r="K92" s="29"/>
      <c r="L92" s="29"/>
      <c r="M92" s="29"/>
      <c r="N92" s="29"/>
      <c r="O92" s="29"/>
      <c r="P92" s="29"/>
      <c r="Q92" s="29"/>
      <c r="R92" s="29"/>
      <c r="S92" s="29"/>
    </row>
    <row r="93" spans="1:19" ht="12">
      <c r="A93" s="64"/>
      <c r="B93" s="29"/>
      <c r="C93" s="29"/>
      <c r="D93" s="29"/>
      <c r="E93" s="29"/>
      <c r="F93" s="29"/>
      <c r="G93" s="29"/>
      <c r="H93" s="29"/>
      <c r="I93" s="29"/>
      <c r="J93" s="29"/>
      <c r="K93" s="29"/>
      <c r="L93" s="29"/>
      <c r="M93" s="29"/>
      <c r="N93" s="29"/>
      <c r="O93" s="29"/>
      <c r="P93" s="29"/>
      <c r="Q93" s="29"/>
      <c r="R93" s="29"/>
      <c r="S93" s="29"/>
    </row>
    <row r="94" spans="1:19" ht="12">
      <c r="A94" s="64"/>
      <c r="B94" s="29"/>
      <c r="C94" s="29"/>
      <c r="D94" s="29"/>
      <c r="E94" s="29"/>
      <c r="F94" s="29"/>
      <c r="G94" s="29"/>
      <c r="H94" s="29"/>
      <c r="I94" s="29"/>
      <c r="J94" s="29"/>
      <c r="K94" s="29"/>
      <c r="L94" s="29"/>
      <c r="M94" s="29"/>
      <c r="N94" s="29"/>
      <c r="O94" s="29"/>
      <c r="P94" s="29"/>
      <c r="Q94" s="29"/>
      <c r="R94" s="29"/>
      <c r="S94" s="29"/>
    </row>
    <row r="95" spans="1:19" ht="12">
      <c r="A95" s="64"/>
      <c r="B95" s="29"/>
      <c r="C95" s="29"/>
      <c r="D95" s="29"/>
      <c r="E95" s="29"/>
      <c r="F95" s="29"/>
      <c r="G95" s="29"/>
      <c r="H95" s="29"/>
      <c r="I95" s="29"/>
      <c r="J95" s="29"/>
      <c r="K95" s="29"/>
      <c r="L95" s="29"/>
      <c r="M95" s="29"/>
      <c r="N95" s="29"/>
      <c r="O95" s="29"/>
      <c r="P95" s="29"/>
      <c r="Q95" s="29"/>
      <c r="R95" s="29"/>
      <c r="S95" s="29"/>
    </row>
    <row r="96" spans="1:19" ht="12">
      <c r="A96" s="64"/>
      <c r="B96" s="29"/>
      <c r="C96" s="29"/>
      <c r="D96" s="29"/>
      <c r="E96" s="29"/>
      <c r="F96" s="29"/>
      <c r="G96" s="29"/>
      <c r="H96" s="29"/>
      <c r="I96" s="29"/>
      <c r="J96" s="29"/>
      <c r="K96" s="29"/>
      <c r="L96" s="29"/>
      <c r="M96" s="29"/>
      <c r="N96" s="29"/>
      <c r="O96" s="29"/>
      <c r="P96" s="29"/>
      <c r="Q96" s="29"/>
      <c r="R96" s="29"/>
      <c r="S96" s="29"/>
    </row>
    <row r="97" spans="1:19" ht="12">
      <c r="A97" s="64"/>
      <c r="B97" s="29"/>
      <c r="C97" s="29"/>
      <c r="D97" s="29"/>
      <c r="E97" s="29"/>
      <c r="F97" s="29"/>
      <c r="G97" s="29"/>
      <c r="H97" s="29"/>
      <c r="I97" s="29"/>
      <c r="J97" s="29"/>
      <c r="K97" s="29"/>
      <c r="L97" s="29"/>
      <c r="M97" s="29"/>
      <c r="N97" s="29"/>
      <c r="O97" s="29"/>
      <c r="P97" s="29"/>
      <c r="Q97" s="29"/>
      <c r="R97" s="29"/>
      <c r="S97" s="29"/>
    </row>
    <row r="98" spans="1:19" ht="12">
      <c r="A98" s="64"/>
      <c r="B98" s="29"/>
      <c r="C98" s="29"/>
      <c r="D98" s="29"/>
      <c r="E98" s="29"/>
      <c r="F98" s="29"/>
      <c r="G98" s="29"/>
      <c r="H98" s="29"/>
      <c r="I98" s="29"/>
      <c r="J98" s="29"/>
      <c r="K98" s="29"/>
      <c r="L98" s="29"/>
      <c r="M98" s="29"/>
      <c r="N98" s="29"/>
      <c r="O98" s="29"/>
      <c r="P98" s="29"/>
      <c r="Q98" s="29"/>
      <c r="R98" s="29"/>
      <c r="S98" s="29"/>
    </row>
    <row r="99" spans="1:19" ht="12">
      <c r="A99" s="64"/>
      <c r="B99" s="29"/>
      <c r="C99" s="29"/>
      <c r="D99" s="29"/>
      <c r="E99" s="29"/>
      <c r="F99" s="29"/>
      <c r="G99" s="29"/>
      <c r="H99" s="29"/>
      <c r="I99" s="29"/>
      <c r="J99" s="29"/>
      <c r="K99" s="29"/>
      <c r="L99" s="29"/>
      <c r="M99" s="29"/>
      <c r="N99" s="29"/>
      <c r="O99" s="29"/>
      <c r="P99" s="29"/>
      <c r="Q99" s="29"/>
      <c r="R99" s="29"/>
      <c r="S99" s="29"/>
    </row>
    <row r="100" spans="1:19" ht="12">
      <c r="A100" s="64"/>
      <c r="B100" s="29"/>
      <c r="C100" s="29"/>
      <c r="D100" s="29"/>
      <c r="E100" s="29"/>
      <c r="F100" s="29"/>
      <c r="G100" s="29"/>
      <c r="H100" s="29"/>
      <c r="I100" s="29"/>
      <c r="J100" s="29"/>
      <c r="K100" s="29"/>
      <c r="L100" s="29"/>
      <c r="M100" s="29"/>
      <c r="N100" s="29"/>
      <c r="O100" s="29"/>
      <c r="P100" s="29"/>
      <c r="Q100" s="29"/>
      <c r="R100" s="29"/>
      <c r="S100" s="29"/>
    </row>
    <row r="101" spans="1:19" ht="12">
      <c r="A101" s="64"/>
      <c r="B101" s="29"/>
      <c r="C101" s="29"/>
      <c r="D101" s="29"/>
      <c r="E101" s="29"/>
      <c r="F101" s="29"/>
      <c r="G101" s="29"/>
      <c r="H101" s="29"/>
      <c r="I101" s="29"/>
      <c r="J101" s="29"/>
      <c r="K101" s="29"/>
      <c r="L101" s="29"/>
      <c r="M101" s="29"/>
      <c r="N101" s="29"/>
      <c r="O101" s="29"/>
      <c r="P101" s="29"/>
      <c r="Q101" s="29"/>
      <c r="R101" s="29"/>
      <c r="S101" s="29"/>
    </row>
    <row r="102" spans="1:19" ht="12">
      <c r="A102" s="64"/>
      <c r="B102" s="29"/>
      <c r="C102" s="29"/>
      <c r="D102" s="29"/>
      <c r="E102" s="29"/>
      <c r="F102" s="29"/>
      <c r="G102" s="29"/>
      <c r="H102" s="29"/>
      <c r="I102" s="29"/>
      <c r="J102" s="29"/>
      <c r="K102" s="29"/>
      <c r="L102" s="29"/>
      <c r="M102" s="29"/>
      <c r="N102" s="29"/>
      <c r="O102" s="29"/>
      <c r="P102" s="29"/>
      <c r="Q102" s="29"/>
      <c r="R102" s="29"/>
      <c r="S102" s="29"/>
    </row>
    <row r="103" spans="1:19" ht="12">
      <c r="A103" s="64"/>
      <c r="B103" s="29"/>
      <c r="C103" s="29"/>
      <c r="D103" s="29"/>
      <c r="E103" s="29"/>
      <c r="F103" s="29"/>
      <c r="G103" s="29"/>
      <c r="H103" s="29"/>
      <c r="I103" s="29"/>
      <c r="J103" s="29"/>
      <c r="K103" s="29"/>
      <c r="L103" s="29"/>
      <c r="M103" s="29"/>
      <c r="N103" s="29"/>
      <c r="O103" s="29"/>
      <c r="P103" s="29"/>
      <c r="Q103" s="29"/>
      <c r="R103" s="29"/>
      <c r="S103" s="29"/>
    </row>
    <row r="104" spans="1:19" ht="12">
      <c r="A104" s="64"/>
      <c r="B104" s="29"/>
      <c r="C104" s="29"/>
      <c r="D104" s="29"/>
      <c r="E104" s="29"/>
      <c r="F104" s="29"/>
      <c r="G104" s="29"/>
      <c r="H104" s="29"/>
      <c r="I104" s="29"/>
      <c r="J104" s="29"/>
      <c r="K104" s="29"/>
      <c r="L104" s="29"/>
      <c r="M104" s="29"/>
      <c r="N104" s="29"/>
      <c r="O104" s="29"/>
      <c r="P104" s="29"/>
      <c r="Q104" s="29"/>
      <c r="R104" s="29"/>
      <c r="S104" s="29"/>
    </row>
    <row r="105" spans="1:19" ht="12">
      <c r="A105" s="64"/>
      <c r="B105" s="29"/>
      <c r="C105" s="29"/>
      <c r="D105" s="29"/>
      <c r="E105" s="29"/>
      <c r="F105" s="29"/>
      <c r="G105" s="29"/>
      <c r="H105" s="29"/>
      <c r="I105" s="29"/>
      <c r="J105" s="29"/>
      <c r="K105" s="29"/>
      <c r="L105" s="29"/>
      <c r="M105" s="29"/>
      <c r="N105" s="29"/>
      <c r="O105" s="29"/>
      <c r="P105" s="29"/>
      <c r="Q105" s="29"/>
      <c r="R105" s="29"/>
      <c r="S105" s="29"/>
    </row>
    <row r="106" spans="1:19" ht="12">
      <c r="A106" s="64"/>
      <c r="B106" s="29"/>
      <c r="C106" s="29"/>
      <c r="D106" s="29"/>
      <c r="E106" s="29"/>
      <c r="F106" s="29"/>
      <c r="G106" s="29"/>
      <c r="H106" s="29"/>
      <c r="I106" s="29"/>
      <c r="J106" s="29"/>
      <c r="K106" s="29"/>
      <c r="L106" s="29"/>
      <c r="M106" s="29"/>
      <c r="N106" s="29"/>
      <c r="O106" s="29"/>
      <c r="P106" s="29"/>
      <c r="Q106" s="29"/>
      <c r="R106" s="29"/>
      <c r="S106" s="29"/>
    </row>
    <row r="107" spans="1:19" ht="12">
      <c r="A107" s="64"/>
      <c r="B107" s="29"/>
      <c r="C107" s="29"/>
      <c r="D107" s="29"/>
      <c r="E107" s="29"/>
      <c r="F107" s="29"/>
      <c r="G107" s="29"/>
      <c r="H107" s="29"/>
      <c r="I107" s="29"/>
      <c r="J107" s="29"/>
      <c r="K107" s="29"/>
      <c r="L107" s="29"/>
      <c r="M107" s="29"/>
      <c r="N107" s="29"/>
      <c r="O107" s="29"/>
      <c r="P107" s="29"/>
      <c r="Q107" s="29"/>
      <c r="R107" s="29"/>
      <c r="S107" s="29"/>
    </row>
    <row r="108" spans="1:19" ht="12">
      <c r="A108" s="64"/>
      <c r="B108" s="29"/>
      <c r="C108" s="29"/>
      <c r="D108" s="29"/>
      <c r="E108" s="29"/>
      <c r="F108" s="29"/>
      <c r="G108" s="29"/>
      <c r="H108" s="29"/>
      <c r="I108" s="29"/>
      <c r="J108" s="29"/>
      <c r="K108" s="29"/>
      <c r="L108" s="29"/>
      <c r="M108" s="29"/>
      <c r="N108" s="29"/>
      <c r="O108" s="29"/>
      <c r="P108" s="29"/>
      <c r="Q108" s="29"/>
      <c r="R108" s="29"/>
      <c r="S108" s="29"/>
    </row>
    <row r="109" spans="1:19" ht="12">
      <c r="A109" s="64"/>
      <c r="B109" s="29"/>
      <c r="C109" s="29"/>
      <c r="D109" s="29"/>
      <c r="E109" s="29"/>
      <c r="F109" s="29"/>
      <c r="G109" s="29"/>
      <c r="H109" s="29"/>
      <c r="I109" s="29"/>
      <c r="J109" s="29"/>
      <c r="K109" s="29"/>
      <c r="L109" s="29"/>
      <c r="M109" s="29"/>
      <c r="N109" s="29"/>
      <c r="O109" s="29"/>
      <c r="P109" s="29"/>
      <c r="Q109" s="29"/>
      <c r="R109" s="29"/>
      <c r="S109" s="29"/>
    </row>
    <row r="110" spans="1:19" ht="12">
      <c r="A110" s="64"/>
      <c r="B110" s="29"/>
      <c r="C110" s="29"/>
      <c r="D110" s="29"/>
      <c r="E110" s="29"/>
      <c r="F110" s="29"/>
      <c r="G110" s="29"/>
      <c r="H110" s="29"/>
      <c r="I110" s="29"/>
      <c r="J110" s="29"/>
      <c r="K110" s="29"/>
      <c r="L110" s="29"/>
      <c r="M110" s="29"/>
      <c r="N110" s="29"/>
      <c r="O110" s="29"/>
      <c r="P110" s="29"/>
      <c r="Q110" s="29"/>
      <c r="R110" s="29"/>
      <c r="S110" s="29"/>
    </row>
    <row r="111" spans="1:19" ht="12">
      <c r="A111" s="64"/>
      <c r="B111" s="29"/>
      <c r="C111" s="29"/>
      <c r="D111" s="29"/>
      <c r="E111" s="29"/>
      <c r="F111" s="29"/>
      <c r="G111" s="29"/>
      <c r="H111" s="29"/>
      <c r="I111" s="29"/>
      <c r="J111" s="29"/>
      <c r="K111" s="29"/>
      <c r="L111" s="29"/>
      <c r="M111" s="29"/>
      <c r="N111" s="29"/>
      <c r="O111" s="29"/>
      <c r="P111" s="29"/>
      <c r="Q111" s="29"/>
      <c r="R111" s="29"/>
      <c r="S111" s="29"/>
    </row>
    <row r="112" spans="1:19" ht="12">
      <c r="A112" s="64"/>
      <c r="B112" s="29"/>
      <c r="C112" s="29"/>
      <c r="D112" s="29"/>
      <c r="E112" s="29"/>
      <c r="F112" s="29"/>
      <c r="G112" s="29"/>
      <c r="H112" s="29"/>
      <c r="I112" s="29"/>
      <c r="J112" s="29"/>
      <c r="K112" s="29"/>
      <c r="L112" s="29"/>
      <c r="M112" s="29"/>
      <c r="N112" s="29"/>
      <c r="O112" s="29"/>
      <c r="P112" s="29"/>
      <c r="Q112" s="29"/>
      <c r="R112" s="29"/>
      <c r="S112" s="29"/>
    </row>
    <row r="113" spans="1:19" ht="12">
      <c r="A113" s="64"/>
      <c r="B113" s="29"/>
      <c r="C113" s="29"/>
      <c r="D113" s="29"/>
      <c r="E113" s="29"/>
      <c r="F113" s="29"/>
      <c r="G113" s="29"/>
      <c r="H113" s="29"/>
      <c r="I113" s="29"/>
      <c r="J113" s="29"/>
      <c r="K113" s="29"/>
      <c r="L113" s="29"/>
      <c r="M113" s="29"/>
      <c r="N113" s="29"/>
      <c r="O113" s="29"/>
      <c r="P113" s="29"/>
      <c r="Q113" s="29"/>
      <c r="R113" s="29"/>
      <c r="S113" s="29"/>
    </row>
    <row r="114" spans="1:19" ht="12">
      <c r="A114" s="64"/>
      <c r="B114" s="29"/>
      <c r="C114" s="29"/>
      <c r="D114" s="29"/>
      <c r="E114" s="29"/>
      <c r="F114" s="29"/>
      <c r="G114" s="29"/>
      <c r="H114" s="29"/>
      <c r="I114" s="29"/>
      <c r="J114" s="29"/>
      <c r="K114" s="29"/>
      <c r="L114" s="29"/>
      <c r="M114" s="29"/>
      <c r="N114" s="29"/>
      <c r="O114" s="29"/>
      <c r="P114" s="29"/>
      <c r="Q114" s="29"/>
      <c r="R114" s="29"/>
      <c r="S114" s="29"/>
    </row>
    <row r="115" spans="1:19" ht="12">
      <c r="A115" s="64"/>
      <c r="B115" s="29"/>
      <c r="C115" s="29"/>
      <c r="D115" s="29"/>
      <c r="E115" s="29"/>
      <c r="F115" s="29"/>
      <c r="G115" s="29"/>
      <c r="H115" s="29"/>
      <c r="I115" s="29"/>
      <c r="J115" s="29"/>
      <c r="K115" s="29"/>
      <c r="L115" s="29"/>
      <c r="M115" s="29"/>
      <c r="N115" s="29"/>
      <c r="O115" s="29"/>
      <c r="P115" s="29"/>
      <c r="Q115" s="29"/>
      <c r="R115" s="29"/>
      <c r="S115" s="29"/>
    </row>
    <row r="116" spans="1:19" ht="12">
      <c r="A116" s="64"/>
      <c r="B116" s="29"/>
      <c r="C116" s="29"/>
      <c r="D116" s="29"/>
      <c r="E116" s="29"/>
      <c r="F116" s="29"/>
      <c r="G116" s="29"/>
      <c r="H116" s="29"/>
      <c r="I116" s="29"/>
      <c r="J116" s="29"/>
      <c r="K116" s="29"/>
      <c r="L116" s="29"/>
      <c r="M116" s="29"/>
      <c r="N116" s="29"/>
      <c r="O116" s="29"/>
      <c r="P116" s="29"/>
      <c r="Q116" s="29"/>
      <c r="R116" s="29"/>
      <c r="S116" s="29"/>
    </row>
    <row r="117" spans="1:19" ht="12">
      <c r="A117" s="64"/>
      <c r="B117" s="29"/>
      <c r="C117" s="29"/>
      <c r="D117" s="29"/>
      <c r="E117" s="29"/>
      <c r="F117" s="29"/>
      <c r="G117" s="29"/>
      <c r="H117" s="29"/>
      <c r="I117" s="29"/>
      <c r="J117" s="29"/>
      <c r="K117" s="29"/>
      <c r="L117" s="29"/>
      <c r="M117" s="29"/>
      <c r="N117" s="29"/>
      <c r="O117" s="29"/>
      <c r="P117" s="29"/>
      <c r="Q117" s="29"/>
      <c r="R117" s="29"/>
      <c r="S117" s="29"/>
    </row>
    <row r="118" spans="1:19" ht="12">
      <c r="A118" s="64"/>
      <c r="B118" s="29"/>
      <c r="C118" s="29"/>
      <c r="D118" s="29"/>
      <c r="E118" s="29"/>
      <c r="F118" s="29"/>
      <c r="G118" s="29"/>
      <c r="H118" s="29"/>
      <c r="I118" s="29"/>
      <c r="J118" s="29"/>
      <c r="K118" s="29"/>
      <c r="L118" s="29"/>
      <c r="M118" s="29"/>
      <c r="N118" s="29"/>
      <c r="O118" s="29"/>
      <c r="P118" s="29"/>
      <c r="Q118" s="29"/>
      <c r="R118" s="29"/>
      <c r="S118" s="29"/>
    </row>
    <row r="119" spans="1:19" ht="12">
      <c r="A119" s="64"/>
      <c r="B119" s="29"/>
      <c r="C119" s="29"/>
      <c r="D119" s="29"/>
      <c r="E119" s="29"/>
      <c r="F119" s="29"/>
      <c r="G119" s="29"/>
      <c r="H119" s="29"/>
      <c r="I119" s="29"/>
      <c r="J119" s="29"/>
      <c r="K119" s="29"/>
      <c r="L119" s="29"/>
      <c r="M119" s="29"/>
      <c r="N119" s="29"/>
      <c r="O119" s="29"/>
      <c r="P119" s="29"/>
      <c r="Q119" s="29"/>
      <c r="R119" s="29"/>
      <c r="S119" s="29"/>
    </row>
    <row r="120" spans="1:19" ht="12">
      <c r="A120" s="64"/>
      <c r="B120" s="29"/>
      <c r="C120" s="29"/>
      <c r="D120" s="29"/>
      <c r="E120" s="29"/>
      <c r="F120" s="29"/>
      <c r="G120" s="29"/>
      <c r="H120" s="29"/>
      <c r="I120" s="29"/>
      <c r="J120" s="29"/>
      <c r="K120" s="29"/>
      <c r="L120" s="29"/>
      <c r="M120" s="29"/>
      <c r="N120" s="29"/>
      <c r="O120" s="29"/>
      <c r="P120" s="29"/>
      <c r="Q120" s="29"/>
      <c r="R120" s="29"/>
      <c r="S120" s="29"/>
    </row>
    <row r="121" spans="1:19" ht="12">
      <c r="A121" s="64"/>
      <c r="B121" s="29"/>
      <c r="C121" s="29"/>
      <c r="D121" s="29"/>
      <c r="E121" s="29"/>
      <c r="F121" s="29"/>
      <c r="G121" s="29"/>
      <c r="H121" s="29"/>
      <c r="I121" s="29"/>
      <c r="J121" s="29"/>
      <c r="K121" s="29"/>
      <c r="L121" s="29"/>
      <c r="M121" s="29"/>
      <c r="N121" s="29"/>
      <c r="O121" s="29"/>
      <c r="P121" s="29"/>
      <c r="Q121" s="29"/>
      <c r="R121" s="29"/>
      <c r="S121" s="29"/>
    </row>
    <row r="122" spans="1:19" ht="12">
      <c r="A122" s="64"/>
      <c r="B122" s="29"/>
      <c r="C122" s="29"/>
      <c r="D122" s="29"/>
      <c r="E122" s="29"/>
      <c r="F122" s="29"/>
      <c r="G122" s="29"/>
      <c r="H122" s="29"/>
      <c r="I122" s="29"/>
      <c r="J122" s="29"/>
      <c r="K122" s="29"/>
      <c r="L122" s="29"/>
      <c r="M122" s="29"/>
      <c r="N122" s="29"/>
      <c r="O122" s="29"/>
      <c r="P122" s="29"/>
      <c r="Q122" s="29"/>
      <c r="R122" s="29"/>
      <c r="S122" s="29"/>
    </row>
    <row r="123" spans="1:19" ht="12">
      <c r="A123" s="64"/>
      <c r="B123" s="29"/>
      <c r="C123" s="29"/>
      <c r="D123" s="29"/>
      <c r="E123" s="29"/>
      <c r="F123" s="29"/>
      <c r="G123" s="29"/>
      <c r="H123" s="29"/>
      <c r="I123" s="29"/>
      <c r="J123" s="29"/>
      <c r="K123" s="29"/>
      <c r="L123" s="29"/>
      <c r="M123" s="29"/>
      <c r="N123" s="29"/>
      <c r="O123" s="29"/>
      <c r="P123" s="29"/>
      <c r="Q123" s="29"/>
      <c r="R123" s="29"/>
      <c r="S123" s="29"/>
    </row>
    <row r="124" spans="1:19" ht="12">
      <c r="A124" s="64"/>
      <c r="B124" s="29"/>
      <c r="C124" s="29"/>
      <c r="D124" s="29"/>
      <c r="E124" s="29"/>
      <c r="F124" s="29"/>
      <c r="G124" s="29"/>
      <c r="H124" s="29"/>
      <c r="I124" s="29"/>
      <c r="J124" s="29"/>
      <c r="K124" s="29"/>
      <c r="L124" s="29"/>
      <c r="M124" s="29"/>
      <c r="N124" s="29"/>
      <c r="O124" s="29"/>
      <c r="P124" s="29"/>
      <c r="Q124" s="29"/>
      <c r="R124" s="29"/>
      <c r="S124" s="29"/>
    </row>
    <row r="125" spans="1:19" ht="12">
      <c r="A125" s="64"/>
      <c r="B125" s="29"/>
      <c r="C125" s="29"/>
      <c r="D125" s="29"/>
      <c r="E125" s="29"/>
      <c r="F125" s="29"/>
      <c r="G125" s="29"/>
      <c r="H125" s="29"/>
      <c r="I125" s="29"/>
      <c r="J125" s="29"/>
      <c r="K125" s="29"/>
      <c r="L125" s="29"/>
      <c r="M125" s="29"/>
      <c r="N125" s="29"/>
      <c r="O125" s="29"/>
      <c r="P125" s="29"/>
      <c r="Q125" s="29"/>
      <c r="R125" s="29"/>
      <c r="S125" s="29"/>
    </row>
    <row r="126" spans="1:19" ht="12">
      <c r="A126" s="64"/>
      <c r="B126" s="29"/>
      <c r="C126" s="29"/>
      <c r="D126" s="29"/>
      <c r="E126" s="29"/>
      <c r="F126" s="29"/>
      <c r="G126" s="29"/>
      <c r="H126" s="29"/>
      <c r="I126" s="29"/>
      <c r="J126" s="29"/>
      <c r="K126" s="29"/>
      <c r="L126" s="29"/>
      <c r="M126" s="29"/>
      <c r="N126" s="29"/>
      <c r="O126" s="29"/>
      <c r="P126" s="29"/>
      <c r="Q126" s="29"/>
      <c r="R126" s="29"/>
      <c r="S126" s="29"/>
    </row>
    <row r="127" spans="1:19" ht="12">
      <c r="A127" s="64"/>
      <c r="B127" s="29"/>
      <c r="C127" s="29"/>
      <c r="D127" s="29"/>
      <c r="E127" s="29"/>
      <c r="F127" s="29"/>
      <c r="G127" s="29"/>
      <c r="H127" s="29"/>
      <c r="I127" s="29"/>
      <c r="J127" s="29"/>
      <c r="K127" s="29"/>
      <c r="L127" s="29"/>
      <c r="M127" s="29"/>
      <c r="N127" s="29"/>
      <c r="O127" s="29"/>
      <c r="P127" s="29"/>
      <c r="Q127" s="29"/>
      <c r="R127" s="29"/>
      <c r="S127" s="29"/>
    </row>
    <row r="128" spans="1:19" ht="12">
      <c r="A128" s="64"/>
      <c r="B128" s="29"/>
      <c r="C128" s="29"/>
      <c r="D128" s="29"/>
      <c r="E128" s="29"/>
      <c r="F128" s="29"/>
      <c r="G128" s="29"/>
      <c r="H128" s="29"/>
      <c r="I128" s="29"/>
      <c r="J128" s="29"/>
      <c r="K128" s="29"/>
      <c r="L128" s="29"/>
      <c r="M128" s="29"/>
      <c r="N128" s="29"/>
      <c r="O128" s="29"/>
      <c r="P128" s="29"/>
      <c r="Q128" s="29"/>
      <c r="R128" s="29"/>
      <c r="S128" s="29"/>
    </row>
    <row r="129" spans="1:19" ht="12">
      <c r="A129" s="64"/>
      <c r="B129" s="29"/>
      <c r="C129" s="29"/>
      <c r="D129" s="29"/>
      <c r="E129" s="29"/>
      <c r="F129" s="29"/>
      <c r="G129" s="29"/>
      <c r="H129" s="29"/>
      <c r="I129" s="29"/>
      <c r="J129" s="29"/>
      <c r="K129" s="29"/>
      <c r="L129" s="29"/>
      <c r="M129" s="29"/>
      <c r="N129" s="29"/>
      <c r="O129" s="29"/>
      <c r="P129" s="29"/>
      <c r="Q129" s="29"/>
      <c r="R129" s="29"/>
      <c r="S129" s="29"/>
    </row>
    <row r="130" spans="1:19" ht="12">
      <c r="A130" s="64"/>
      <c r="B130" s="29"/>
      <c r="C130" s="29"/>
      <c r="D130" s="29"/>
      <c r="E130" s="29"/>
      <c r="F130" s="29"/>
      <c r="G130" s="29"/>
      <c r="H130" s="29"/>
      <c r="I130" s="29"/>
      <c r="J130" s="29"/>
      <c r="K130" s="29"/>
      <c r="L130" s="29"/>
      <c r="M130" s="29"/>
      <c r="N130" s="29"/>
      <c r="O130" s="29"/>
      <c r="P130" s="29"/>
      <c r="Q130" s="29"/>
      <c r="R130" s="29"/>
      <c r="S130" s="29"/>
    </row>
    <row r="131" spans="1:19" ht="12">
      <c r="A131" s="64"/>
      <c r="B131" s="29"/>
      <c r="C131" s="29"/>
      <c r="D131" s="29"/>
      <c r="E131" s="29"/>
      <c r="F131" s="29"/>
      <c r="G131" s="29"/>
      <c r="H131" s="29"/>
      <c r="I131" s="29"/>
      <c r="J131" s="29"/>
      <c r="K131" s="29"/>
      <c r="L131" s="29"/>
      <c r="M131" s="29"/>
      <c r="N131" s="29"/>
      <c r="O131" s="29"/>
      <c r="P131" s="29"/>
      <c r="Q131" s="29"/>
      <c r="R131" s="29"/>
      <c r="S131" s="29"/>
    </row>
    <row r="132" spans="1:19" ht="12">
      <c r="A132" s="64"/>
      <c r="B132" s="29"/>
      <c r="C132" s="29"/>
      <c r="D132" s="29"/>
      <c r="E132" s="29"/>
      <c r="F132" s="29"/>
      <c r="G132" s="29"/>
      <c r="H132" s="29"/>
      <c r="I132" s="29"/>
      <c r="J132" s="29"/>
      <c r="K132" s="29"/>
      <c r="L132" s="29"/>
      <c r="M132" s="29"/>
      <c r="N132" s="29"/>
      <c r="O132" s="29"/>
      <c r="P132" s="29"/>
      <c r="Q132" s="29"/>
      <c r="R132" s="29"/>
      <c r="S132" s="29"/>
    </row>
    <row r="133" spans="1:19" ht="12">
      <c r="A133" s="64"/>
      <c r="B133" s="29"/>
      <c r="C133" s="29"/>
      <c r="D133" s="29"/>
      <c r="E133" s="29"/>
      <c r="F133" s="29"/>
      <c r="G133" s="29"/>
      <c r="H133" s="29"/>
      <c r="I133" s="29"/>
      <c r="J133" s="29"/>
      <c r="K133" s="29"/>
      <c r="L133" s="29"/>
      <c r="M133" s="29"/>
      <c r="N133" s="29"/>
      <c r="O133" s="29"/>
      <c r="P133" s="29"/>
      <c r="Q133" s="29"/>
      <c r="R133" s="29"/>
      <c r="S133" s="29"/>
    </row>
    <row r="134" spans="1:19" ht="12">
      <c r="A134" s="64"/>
      <c r="B134" s="29"/>
      <c r="C134" s="29"/>
      <c r="D134" s="29"/>
      <c r="E134" s="29"/>
      <c r="F134" s="29"/>
      <c r="G134" s="29"/>
      <c r="H134" s="29"/>
      <c r="I134" s="29"/>
      <c r="J134" s="29"/>
      <c r="K134" s="29"/>
      <c r="L134" s="29"/>
      <c r="M134" s="29"/>
      <c r="N134" s="29"/>
      <c r="O134" s="29"/>
      <c r="P134" s="29"/>
      <c r="Q134" s="29"/>
      <c r="R134" s="29"/>
      <c r="S134" s="29"/>
    </row>
    <row r="135" spans="1:19" ht="12">
      <c r="A135" s="64"/>
      <c r="B135" s="29"/>
      <c r="C135" s="29"/>
      <c r="D135" s="29"/>
      <c r="E135" s="29"/>
      <c r="F135" s="29"/>
      <c r="G135" s="29"/>
      <c r="H135" s="29"/>
      <c r="I135" s="29"/>
      <c r="J135" s="29"/>
      <c r="K135" s="29"/>
      <c r="L135" s="29"/>
      <c r="M135" s="29"/>
      <c r="N135" s="29"/>
      <c r="O135" s="29"/>
      <c r="P135" s="29"/>
      <c r="Q135" s="29"/>
      <c r="R135" s="29"/>
      <c r="S135" s="29"/>
    </row>
    <row r="136" spans="1:19" ht="12">
      <c r="A136" s="64"/>
      <c r="B136" s="29"/>
      <c r="C136" s="29"/>
      <c r="D136" s="29"/>
      <c r="E136" s="29"/>
      <c r="F136" s="29"/>
      <c r="G136" s="29"/>
      <c r="H136" s="29"/>
      <c r="I136" s="29"/>
      <c r="J136" s="29"/>
      <c r="K136" s="29"/>
      <c r="L136" s="29"/>
      <c r="M136" s="29"/>
      <c r="N136" s="29"/>
      <c r="O136" s="29"/>
      <c r="P136" s="29"/>
      <c r="Q136" s="29"/>
      <c r="R136" s="29"/>
      <c r="S136" s="29"/>
    </row>
    <row r="137" spans="1:19" ht="12">
      <c r="A137" s="64"/>
      <c r="B137" s="29"/>
      <c r="C137" s="29"/>
      <c r="D137" s="29"/>
      <c r="E137" s="29"/>
      <c r="F137" s="29"/>
      <c r="G137" s="29"/>
      <c r="H137" s="29"/>
      <c r="I137" s="29"/>
      <c r="J137" s="29"/>
      <c r="K137" s="29"/>
      <c r="L137" s="29"/>
      <c r="M137" s="29"/>
      <c r="N137" s="29"/>
      <c r="O137" s="29"/>
      <c r="P137" s="29"/>
      <c r="Q137" s="29"/>
      <c r="R137" s="29"/>
      <c r="S137" s="29"/>
    </row>
    <row r="138" spans="1:19" ht="12">
      <c r="A138" s="64"/>
      <c r="B138" s="29"/>
      <c r="C138" s="29"/>
      <c r="D138" s="29"/>
      <c r="E138" s="29"/>
      <c r="F138" s="29"/>
      <c r="G138" s="29"/>
      <c r="H138" s="29"/>
      <c r="I138" s="29"/>
      <c r="J138" s="29"/>
      <c r="K138" s="29"/>
      <c r="L138" s="29"/>
      <c r="M138" s="29"/>
      <c r="N138" s="29"/>
      <c r="O138" s="29"/>
      <c r="P138" s="29"/>
      <c r="Q138" s="29"/>
      <c r="R138" s="29"/>
      <c r="S138" s="29"/>
    </row>
    <row r="139" spans="1:19" ht="12">
      <c r="A139" s="64"/>
      <c r="B139" s="29"/>
      <c r="C139" s="29"/>
      <c r="D139" s="29"/>
      <c r="E139" s="29"/>
      <c r="F139" s="29"/>
      <c r="G139" s="29"/>
      <c r="H139" s="29"/>
      <c r="I139" s="29"/>
      <c r="J139" s="29"/>
      <c r="K139" s="29"/>
      <c r="L139" s="29"/>
      <c r="M139" s="29"/>
      <c r="N139" s="29"/>
      <c r="O139" s="29"/>
      <c r="P139" s="29"/>
      <c r="Q139" s="29"/>
      <c r="R139" s="29"/>
      <c r="S139" s="29"/>
    </row>
    <row r="140" spans="1:19" ht="12">
      <c r="A140" s="64"/>
      <c r="B140" s="29"/>
      <c r="C140" s="29"/>
      <c r="D140" s="29"/>
      <c r="E140" s="29"/>
      <c r="F140" s="29"/>
      <c r="G140" s="29"/>
      <c r="H140" s="29"/>
      <c r="I140" s="29"/>
      <c r="J140" s="29"/>
      <c r="K140" s="29"/>
      <c r="L140" s="29"/>
      <c r="M140" s="29"/>
      <c r="N140" s="29"/>
      <c r="O140" s="29"/>
      <c r="P140" s="29"/>
      <c r="Q140" s="29"/>
      <c r="R140" s="29"/>
      <c r="S140" s="29"/>
    </row>
    <row r="141" spans="1:19" ht="12">
      <c r="A141" s="64"/>
      <c r="B141" s="29"/>
      <c r="C141" s="29"/>
      <c r="D141" s="29"/>
      <c r="E141" s="29"/>
      <c r="F141" s="29"/>
      <c r="G141" s="29"/>
      <c r="H141" s="29"/>
      <c r="I141" s="29"/>
      <c r="J141" s="29"/>
      <c r="K141" s="29"/>
      <c r="L141" s="29"/>
      <c r="M141" s="29"/>
      <c r="N141" s="29"/>
      <c r="O141" s="29"/>
      <c r="P141" s="29"/>
      <c r="Q141" s="29"/>
      <c r="R141" s="29"/>
      <c r="S141" s="29"/>
    </row>
    <row r="142" spans="1:19" ht="12">
      <c r="A142" s="64"/>
      <c r="B142" s="29"/>
      <c r="C142" s="29"/>
      <c r="D142" s="29"/>
      <c r="E142" s="29"/>
      <c r="F142" s="29"/>
      <c r="G142" s="29"/>
      <c r="H142" s="29"/>
      <c r="I142" s="29"/>
      <c r="J142" s="29"/>
      <c r="K142" s="29"/>
      <c r="L142" s="29"/>
      <c r="M142" s="29"/>
      <c r="N142" s="29"/>
      <c r="O142" s="29"/>
      <c r="P142" s="29"/>
      <c r="Q142" s="29"/>
      <c r="R142" s="29"/>
      <c r="S142" s="29"/>
    </row>
    <row r="143" spans="1:19" ht="12">
      <c r="A143" s="64"/>
      <c r="B143" s="29"/>
      <c r="C143" s="29"/>
      <c r="D143" s="29"/>
      <c r="E143" s="29"/>
      <c r="F143" s="29"/>
      <c r="G143" s="29"/>
      <c r="H143" s="29"/>
      <c r="I143" s="29"/>
      <c r="J143" s="29"/>
      <c r="K143" s="29"/>
      <c r="L143" s="29"/>
      <c r="M143" s="29"/>
      <c r="N143" s="29"/>
      <c r="O143" s="29"/>
      <c r="P143" s="29"/>
      <c r="Q143" s="29"/>
      <c r="R143" s="29"/>
      <c r="S143" s="29"/>
    </row>
    <row r="144" spans="1:19" ht="12">
      <c r="A144" s="64"/>
      <c r="B144" s="29"/>
      <c r="C144" s="29"/>
      <c r="D144" s="29"/>
      <c r="E144" s="29"/>
      <c r="F144" s="29"/>
      <c r="G144" s="29"/>
      <c r="H144" s="29"/>
      <c r="I144" s="29"/>
      <c r="J144" s="29"/>
      <c r="K144" s="29"/>
      <c r="L144" s="29"/>
      <c r="M144" s="29"/>
      <c r="N144" s="29"/>
      <c r="O144" s="29"/>
      <c r="P144" s="29"/>
      <c r="Q144" s="29"/>
      <c r="R144" s="29"/>
      <c r="S144" s="29"/>
    </row>
    <row r="145" spans="1:19" ht="12">
      <c r="A145" s="64"/>
      <c r="B145" s="29"/>
      <c r="C145" s="29"/>
      <c r="D145" s="29"/>
      <c r="E145" s="29"/>
      <c r="F145" s="29"/>
      <c r="G145" s="29"/>
      <c r="H145" s="29"/>
      <c r="I145" s="29"/>
      <c r="J145" s="29"/>
      <c r="K145" s="29"/>
      <c r="L145" s="29"/>
      <c r="M145" s="29"/>
      <c r="N145" s="29"/>
      <c r="O145" s="29"/>
      <c r="P145" s="29"/>
      <c r="Q145" s="29"/>
      <c r="R145" s="29"/>
      <c r="S145" s="29"/>
    </row>
    <row r="146" spans="1:19" ht="12">
      <c r="A146" s="64"/>
      <c r="B146" s="29"/>
      <c r="C146" s="29"/>
      <c r="D146" s="29"/>
      <c r="E146" s="29"/>
      <c r="F146" s="29"/>
      <c r="G146" s="29"/>
      <c r="H146" s="29"/>
      <c r="I146" s="29"/>
      <c r="J146" s="29"/>
      <c r="K146" s="29"/>
      <c r="L146" s="29"/>
      <c r="M146" s="29"/>
      <c r="N146" s="29"/>
      <c r="O146" s="29"/>
      <c r="P146" s="29"/>
      <c r="Q146" s="29"/>
      <c r="R146" s="29"/>
      <c r="S146" s="29"/>
    </row>
    <row r="147" spans="1:19" ht="12">
      <c r="A147" s="64"/>
      <c r="B147" s="29"/>
      <c r="C147" s="29"/>
      <c r="D147" s="29"/>
      <c r="E147" s="29"/>
      <c r="F147" s="29"/>
      <c r="G147" s="29"/>
      <c r="H147" s="29"/>
      <c r="I147" s="29"/>
      <c r="J147" s="29"/>
      <c r="K147" s="29"/>
      <c r="L147" s="29"/>
      <c r="M147" s="29"/>
      <c r="N147" s="29"/>
      <c r="O147" s="29"/>
      <c r="P147" s="29"/>
      <c r="Q147" s="29"/>
      <c r="R147" s="29"/>
      <c r="S147" s="29"/>
    </row>
    <row r="148" spans="1:19" ht="12">
      <c r="A148" s="64"/>
      <c r="B148" s="29"/>
      <c r="C148" s="29"/>
      <c r="D148" s="29"/>
      <c r="E148" s="29"/>
      <c r="F148" s="29"/>
      <c r="G148" s="29"/>
      <c r="H148" s="29"/>
      <c r="I148" s="29"/>
      <c r="J148" s="29"/>
      <c r="K148" s="29"/>
      <c r="L148" s="29"/>
      <c r="M148" s="29"/>
      <c r="N148" s="29"/>
      <c r="O148" s="29"/>
      <c r="P148" s="29"/>
      <c r="Q148" s="29"/>
      <c r="R148" s="29"/>
      <c r="S148" s="29"/>
    </row>
    <row r="149" spans="1:19" ht="12">
      <c r="A149" s="64"/>
      <c r="B149" s="29"/>
      <c r="C149" s="29"/>
      <c r="D149" s="29"/>
      <c r="E149" s="29"/>
      <c r="F149" s="29"/>
      <c r="G149" s="29"/>
      <c r="H149" s="29"/>
      <c r="I149" s="29"/>
      <c r="J149" s="29"/>
      <c r="K149" s="29"/>
      <c r="L149" s="29"/>
      <c r="M149" s="29"/>
      <c r="N149" s="29"/>
      <c r="O149" s="29"/>
      <c r="P149" s="29"/>
      <c r="Q149" s="29"/>
      <c r="R149" s="29"/>
      <c r="S149" s="29"/>
    </row>
    <row r="150" spans="1:19" ht="12">
      <c r="A150" s="64"/>
      <c r="B150" s="29"/>
      <c r="C150" s="29"/>
      <c r="D150" s="29"/>
      <c r="E150" s="29"/>
      <c r="F150" s="29"/>
      <c r="G150" s="29"/>
      <c r="H150" s="29"/>
      <c r="I150" s="29"/>
      <c r="J150" s="29"/>
      <c r="K150" s="29"/>
      <c r="L150" s="29"/>
      <c r="M150" s="29"/>
      <c r="N150" s="29"/>
      <c r="O150" s="29"/>
      <c r="P150" s="29"/>
      <c r="Q150" s="29"/>
      <c r="R150" s="29"/>
      <c r="S150" s="29"/>
    </row>
    <row r="151" spans="1:19" ht="12">
      <c r="A151" s="64"/>
      <c r="B151" s="29"/>
      <c r="C151" s="29"/>
      <c r="D151" s="29"/>
      <c r="E151" s="29"/>
      <c r="F151" s="29"/>
      <c r="G151" s="29"/>
      <c r="H151" s="29"/>
      <c r="I151" s="29"/>
      <c r="J151" s="29"/>
      <c r="K151" s="29"/>
      <c r="L151" s="29"/>
      <c r="M151" s="29"/>
      <c r="N151" s="29"/>
      <c r="O151" s="29"/>
      <c r="P151" s="29"/>
      <c r="Q151" s="29"/>
      <c r="R151" s="29"/>
      <c r="S151" s="29"/>
    </row>
    <row r="152" spans="1:19" ht="12">
      <c r="A152" s="64"/>
      <c r="B152" s="29"/>
      <c r="C152" s="29"/>
      <c r="D152" s="29"/>
      <c r="E152" s="29"/>
      <c r="F152" s="29"/>
      <c r="G152" s="29"/>
      <c r="H152" s="29"/>
      <c r="I152" s="29"/>
      <c r="J152" s="29"/>
      <c r="K152" s="29"/>
      <c r="L152" s="29"/>
      <c r="M152" s="29"/>
      <c r="N152" s="29"/>
      <c r="O152" s="29"/>
      <c r="P152" s="29"/>
      <c r="Q152" s="29"/>
      <c r="R152" s="29"/>
      <c r="S152" s="29"/>
    </row>
    <row r="153" spans="1:19" ht="12">
      <c r="A153" s="64"/>
      <c r="B153" s="29"/>
      <c r="C153" s="29"/>
      <c r="D153" s="29"/>
      <c r="E153" s="29"/>
      <c r="F153" s="29"/>
      <c r="G153" s="29"/>
      <c r="H153" s="29"/>
      <c r="I153" s="29"/>
      <c r="J153" s="29"/>
      <c r="K153" s="29"/>
      <c r="L153" s="29"/>
      <c r="M153" s="29"/>
      <c r="N153" s="29"/>
      <c r="O153" s="29"/>
      <c r="P153" s="29"/>
      <c r="Q153" s="29"/>
      <c r="R153" s="29"/>
      <c r="S153" s="29"/>
    </row>
    <row r="154" spans="1:19" ht="12">
      <c r="A154" s="64"/>
      <c r="B154" s="29"/>
      <c r="C154" s="29"/>
      <c r="D154" s="29"/>
      <c r="E154" s="29"/>
      <c r="F154" s="29"/>
      <c r="G154" s="29"/>
      <c r="H154" s="29"/>
      <c r="I154" s="29"/>
      <c r="J154" s="29"/>
      <c r="K154" s="29"/>
      <c r="L154" s="29"/>
      <c r="M154" s="29"/>
      <c r="N154" s="29"/>
      <c r="O154" s="29"/>
      <c r="P154" s="29"/>
      <c r="Q154" s="29"/>
      <c r="R154" s="29"/>
      <c r="S154" s="29"/>
    </row>
    <row r="155" spans="1:19" ht="12">
      <c r="A155" s="64"/>
      <c r="B155" s="29"/>
      <c r="C155" s="29"/>
      <c r="D155" s="29"/>
      <c r="E155" s="29"/>
      <c r="F155" s="29"/>
      <c r="G155" s="29"/>
      <c r="H155" s="29"/>
      <c r="I155" s="29"/>
      <c r="J155" s="29"/>
      <c r="K155" s="29"/>
      <c r="L155" s="29"/>
      <c r="M155" s="29"/>
      <c r="N155" s="29"/>
      <c r="O155" s="29"/>
      <c r="P155" s="29"/>
      <c r="Q155" s="29"/>
      <c r="R155" s="29"/>
      <c r="S155" s="29"/>
    </row>
    <row r="156" spans="1:19" ht="12">
      <c r="A156" s="64"/>
      <c r="B156" s="29"/>
      <c r="C156" s="29"/>
      <c r="D156" s="29"/>
      <c r="E156" s="29"/>
      <c r="F156" s="29"/>
      <c r="G156" s="29"/>
      <c r="H156" s="29"/>
      <c r="I156" s="29"/>
      <c r="J156" s="29"/>
      <c r="K156" s="29"/>
      <c r="L156" s="29"/>
      <c r="M156" s="29"/>
      <c r="N156" s="29"/>
      <c r="O156" s="29"/>
      <c r="P156" s="29"/>
      <c r="Q156" s="29"/>
      <c r="R156" s="29"/>
      <c r="S156" s="29"/>
    </row>
    <row r="157" spans="1:19" ht="12">
      <c r="A157" s="64"/>
      <c r="B157" s="29"/>
      <c r="C157" s="29"/>
      <c r="D157" s="29"/>
      <c r="E157" s="29"/>
      <c r="F157" s="29"/>
      <c r="G157" s="29"/>
      <c r="H157" s="29"/>
      <c r="I157" s="29"/>
      <c r="J157" s="29"/>
      <c r="K157" s="29"/>
      <c r="L157" s="29"/>
      <c r="M157" s="29"/>
      <c r="N157" s="29"/>
      <c r="O157" s="29"/>
      <c r="P157" s="29"/>
      <c r="Q157" s="29"/>
      <c r="R157" s="29"/>
      <c r="S157" s="29"/>
    </row>
    <row r="158" spans="1:19" ht="12">
      <c r="A158" s="64"/>
      <c r="B158" s="29"/>
      <c r="C158" s="29"/>
      <c r="D158" s="29"/>
      <c r="E158" s="29"/>
      <c r="F158" s="29"/>
      <c r="G158" s="29"/>
      <c r="H158" s="29"/>
      <c r="I158" s="29"/>
      <c r="J158" s="29"/>
      <c r="K158" s="29"/>
      <c r="L158" s="29"/>
      <c r="M158" s="29"/>
      <c r="N158" s="29"/>
      <c r="O158" s="29"/>
      <c r="P158" s="29"/>
      <c r="Q158" s="29"/>
      <c r="R158" s="29"/>
      <c r="S158" s="29"/>
    </row>
    <row r="159" spans="1:19" ht="12">
      <c r="A159" s="64"/>
      <c r="B159" s="29"/>
      <c r="C159" s="29"/>
      <c r="D159" s="29"/>
      <c r="E159" s="29"/>
      <c r="F159" s="29"/>
      <c r="G159" s="29"/>
      <c r="H159" s="29"/>
      <c r="I159" s="29"/>
      <c r="J159" s="29"/>
      <c r="K159" s="29"/>
      <c r="L159" s="29"/>
      <c r="M159" s="29"/>
      <c r="N159" s="29"/>
      <c r="O159" s="29"/>
      <c r="P159" s="29"/>
      <c r="Q159" s="29"/>
      <c r="R159" s="29"/>
      <c r="S159" s="29"/>
    </row>
    <row r="160" spans="1:19" ht="12">
      <c r="A160" s="64"/>
      <c r="B160" s="29"/>
      <c r="C160" s="29"/>
      <c r="D160" s="29"/>
      <c r="E160" s="29"/>
      <c r="F160" s="29"/>
      <c r="G160" s="29"/>
      <c r="H160" s="29"/>
      <c r="I160" s="29"/>
      <c r="J160" s="29"/>
      <c r="K160" s="29"/>
      <c r="L160" s="29"/>
      <c r="M160" s="29"/>
      <c r="N160" s="29"/>
      <c r="O160" s="29"/>
      <c r="P160" s="29"/>
      <c r="Q160" s="29"/>
      <c r="R160" s="29"/>
      <c r="S160" s="29"/>
    </row>
    <row r="161" spans="1:19" ht="12">
      <c r="A161" s="64"/>
      <c r="B161" s="29"/>
      <c r="C161" s="29"/>
      <c r="D161" s="29"/>
      <c r="E161" s="29"/>
      <c r="F161" s="29"/>
      <c r="G161" s="29"/>
      <c r="H161" s="29"/>
      <c r="I161" s="29"/>
      <c r="J161" s="29"/>
      <c r="K161" s="29"/>
      <c r="L161" s="29"/>
      <c r="M161" s="29"/>
      <c r="N161" s="29"/>
      <c r="O161" s="29"/>
      <c r="P161" s="29"/>
      <c r="Q161" s="29"/>
      <c r="R161" s="29"/>
      <c r="S161" s="29"/>
    </row>
    <row r="162" spans="1:19" ht="12">
      <c r="A162" s="64"/>
      <c r="B162" s="29"/>
      <c r="C162" s="29"/>
      <c r="D162" s="29"/>
      <c r="E162" s="29"/>
      <c r="F162" s="29"/>
      <c r="G162" s="29"/>
      <c r="H162" s="29"/>
      <c r="I162" s="29"/>
      <c r="J162" s="29"/>
      <c r="K162" s="29"/>
      <c r="L162" s="29"/>
      <c r="M162" s="29"/>
      <c r="N162" s="29"/>
      <c r="O162" s="29"/>
      <c r="P162" s="29"/>
      <c r="Q162" s="29"/>
      <c r="R162" s="29"/>
      <c r="S162" s="29"/>
    </row>
    <row r="163" spans="1:19" ht="12">
      <c r="A163" s="64"/>
      <c r="B163" s="29"/>
      <c r="C163" s="29"/>
      <c r="D163" s="29"/>
      <c r="E163" s="29"/>
      <c r="F163" s="29"/>
      <c r="G163" s="29"/>
      <c r="H163" s="29"/>
      <c r="I163" s="29"/>
      <c r="J163" s="29"/>
      <c r="K163" s="29"/>
      <c r="L163" s="29"/>
      <c r="M163" s="29"/>
      <c r="N163" s="29"/>
      <c r="O163" s="29"/>
      <c r="P163" s="29"/>
      <c r="Q163" s="29"/>
      <c r="R163" s="29"/>
      <c r="S163" s="29"/>
    </row>
    <row r="164" spans="1:19" ht="12">
      <c r="A164" s="64"/>
      <c r="B164" s="29"/>
      <c r="C164" s="29"/>
      <c r="D164" s="29"/>
      <c r="E164" s="29"/>
      <c r="F164" s="29"/>
      <c r="G164" s="29"/>
      <c r="H164" s="29"/>
      <c r="I164" s="29"/>
      <c r="J164" s="29"/>
      <c r="K164" s="29"/>
      <c r="L164" s="29"/>
      <c r="M164" s="29"/>
      <c r="N164" s="29"/>
      <c r="O164" s="29"/>
      <c r="P164" s="29"/>
      <c r="Q164" s="29"/>
      <c r="R164" s="29"/>
      <c r="S164" s="29"/>
    </row>
    <row r="165" spans="1:19" ht="12">
      <c r="A165" s="64"/>
      <c r="B165" s="29"/>
      <c r="C165" s="29"/>
      <c r="D165" s="29"/>
      <c r="E165" s="29"/>
      <c r="F165" s="29"/>
      <c r="G165" s="29"/>
      <c r="H165" s="29"/>
      <c r="I165" s="29"/>
      <c r="J165" s="29"/>
      <c r="K165" s="29"/>
      <c r="L165" s="29"/>
      <c r="M165" s="29"/>
      <c r="N165" s="29"/>
      <c r="O165" s="29"/>
      <c r="P165" s="29"/>
      <c r="Q165" s="29"/>
      <c r="R165" s="29"/>
      <c r="S165" s="29"/>
    </row>
    <row r="166" spans="1:19" ht="12">
      <c r="A166" s="64"/>
      <c r="B166" s="29"/>
      <c r="C166" s="29"/>
      <c r="D166" s="29"/>
      <c r="E166" s="29"/>
      <c r="F166" s="29"/>
      <c r="G166" s="29"/>
      <c r="H166" s="29"/>
      <c r="I166" s="29"/>
      <c r="J166" s="29"/>
      <c r="K166" s="29"/>
      <c r="L166" s="29"/>
      <c r="M166" s="29"/>
      <c r="N166" s="29"/>
      <c r="O166" s="29"/>
      <c r="P166" s="29"/>
      <c r="Q166" s="29"/>
      <c r="R166" s="29"/>
      <c r="S166" s="29"/>
    </row>
    <row r="167" spans="1:19" ht="12">
      <c r="A167" s="64"/>
      <c r="B167" s="29"/>
      <c r="C167" s="29"/>
      <c r="D167" s="29"/>
      <c r="E167" s="29"/>
      <c r="F167" s="29"/>
      <c r="G167" s="29"/>
      <c r="H167" s="29"/>
      <c r="I167" s="29"/>
      <c r="J167" s="29"/>
      <c r="K167" s="29"/>
      <c r="L167" s="29"/>
      <c r="M167" s="29"/>
      <c r="N167" s="29"/>
      <c r="O167" s="29"/>
      <c r="P167" s="29"/>
      <c r="Q167" s="29"/>
      <c r="R167" s="29"/>
      <c r="S167" s="29"/>
    </row>
    <row r="168" spans="1:19" ht="12">
      <c r="A168" s="64"/>
      <c r="B168" s="29"/>
      <c r="C168" s="29"/>
      <c r="D168" s="29"/>
      <c r="E168" s="29"/>
      <c r="F168" s="29"/>
      <c r="G168" s="29"/>
      <c r="H168" s="29"/>
      <c r="I168" s="29"/>
      <c r="J168" s="29"/>
      <c r="K168" s="29"/>
      <c r="L168" s="29"/>
      <c r="M168" s="29"/>
      <c r="N168" s="29"/>
      <c r="O168" s="29"/>
      <c r="P168" s="29"/>
      <c r="Q168" s="29"/>
      <c r="R168" s="29"/>
      <c r="S168" s="29"/>
    </row>
    <row r="169" spans="1:19" ht="12">
      <c r="A169" s="64"/>
      <c r="B169" s="29"/>
      <c r="C169" s="29"/>
      <c r="D169" s="29"/>
      <c r="E169" s="29"/>
      <c r="F169" s="29"/>
      <c r="G169" s="29"/>
      <c r="H169" s="29"/>
      <c r="I169" s="29"/>
      <c r="J169" s="29"/>
      <c r="K169" s="29"/>
      <c r="L169" s="29"/>
      <c r="M169" s="29"/>
      <c r="N169" s="29"/>
      <c r="O169" s="29"/>
      <c r="P169" s="29"/>
      <c r="Q169" s="29"/>
      <c r="R169" s="29"/>
      <c r="S169" s="29"/>
    </row>
    <row r="170" spans="1:19" ht="12">
      <c r="A170" s="64"/>
      <c r="B170" s="29"/>
      <c r="C170" s="29"/>
      <c r="D170" s="29"/>
      <c r="E170" s="29"/>
      <c r="F170" s="29"/>
      <c r="G170" s="29"/>
      <c r="H170" s="29"/>
      <c r="I170" s="29"/>
      <c r="J170" s="29"/>
      <c r="K170" s="29"/>
      <c r="L170" s="29"/>
      <c r="M170" s="29"/>
      <c r="N170" s="29"/>
      <c r="O170" s="29"/>
      <c r="P170" s="29"/>
      <c r="Q170" s="29"/>
      <c r="R170" s="29"/>
      <c r="S170" s="29"/>
    </row>
    <row r="171" spans="1:19" ht="12">
      <c r="A171" s="64"/>
      <c r="B171" s="29"/>
      <c r="C171" s="29"/>
      <c r="D171" s="29"/>
      <c r="E171" s="29"/>
      <c r="F171" s="29"/>
      <c r="G171" s="29"/>
      <c r="H171" s="29"/>
      <c r="I171" s="29"/>
      <c r="J171" s="29"/>
      <c r="K171" s="29"/>
      <c r="L171" s="29"/>
      <c r="M171" s="29"/>
      <c r="N171" s="29"/>
      <c r="O171" s="29"/>
      <c r="P171" s="29"/>
      <c r="Q171" s="29"/>
      <c r="R171" s="29"/>
      <c r="S171" s="29"/>
    </row>
    <row r="172" spans="1:19" ht="12">
      <c r="A172" s="64"/>
      <c r="B172" s="29"/>
      <c r="C172" s="29"/>
      <c r="D172" s="29"/>
      <c r="E172" s="29"/>
      <c r="F172" s="29"/>
      <c r="G172" s="29"/>
      <c r="H172" s="29"/>
      <c r="I172" s="29"/>
      <c r="J172" s="29"/>
      <c r="K172" s="29"/>
      <c r="L172" s="29"/>
      <c r="M172" s="29"/>
      <c r="N172" s="29"/>
      <c r="O172" s="29"/>
      <c r="P172" s="29"/>
      <c r="Q172" s="29"/>
      <c r="R172" s="29"/>
      <c r="S172" s="29"/>
    </row>
    <row r="173" spans="1:19" ht="12">
      <c r="A173" s="64"/>
      <c r="B173" s="29"/>
      <c r="C173" s="29"/>
      <c r="D173" s="29"/>
      <c r="E173" s="29"/>
      <c r="F173" s="29"/>
      <c r="G173" s="29"/>
      <c r="H173" s="29"/>
      <c r="I173" s="29"/>
      <c r="J173" s="29"/>
      <c r="K173" s="29"/>
      <c r="L173" s="29"/>
      <c r="M173" s="29"/>
      <c r="N173" s="29"/>
      <c r="O173" s="29"/>
      <c r="P173" s="29"/>
      <c r="Q173" s="29"/>
      <c r="R173" s="29"/>
      <c r="S173" s="29"/>
    </row>
    <row r="174" spans="1:19" ht="12">
      <c r="A174" s="64"/>
      <c r="B174" s="29"/>
      <c r="C174" s="29"/>
      <c r="D174" s="29"/>
      <c r="E174" s="29"/>
      <c r="F174" s="29"/>
      <c r="G174" s="29"/>
      <c r="H174" s="29"/>
      <c r="I174" s="29"/>
      <c r="J174" s="29"/>
      <c r="K174" s="29"/>
      <c r="L174" s="29"/>
      <c r="M174" s="29"/>
      <c r="N174" s="29"/>
      <c r="O174" s="29"/>
      <c r="P174" s="29"/>
      <c r="Q174" s="29"/>
      <c r="R174" s="29"/>
      <c r="S174" s="29"/>
    </row>
    <row r="175" spans="1:19" ht="12">
      <c r="A175" s="64"/>
      <c r="B175" s="29"/>
      <c r="C175" s="29"/>
      <c r="D175" s="29"/>
      <c r="E175" s="29"/>
      <c r="F175" s="29"/>
      <c r="G175" s="29"/>
      <c r="H175" s="29"/>
      <c r="I175" s="29"/>
      <c r="J175" s="29"/>
      <c r="K175" s="29"/>
      <c r="L175" s="29"/>
      <c r="M175" s="29"/>
      <c r="N175" s="29"/>
      <c r="O175" s="29"/>
      <c r="P175" s="29"/>
      <c r="Q175" s="29"/>
      <c r="R175" s="29"/>
      <c r="S175" s="29"/>
    </row>
    <row r="176" spans="1:19" ht="12">
      <c r="A176" s="64"/>
      <c r="B176" s="29"/>
      <c r="C176" s="29"/>
      <c r="D176" s="29"/>
      <c r="E176" s="29"/>
      <c r="F176" s="29"/>
      <c r="G176" s="29"/>
      <c r="H176" s="29"/>
      <c r="I176" s="29"/>
      <c r="J176" s="29"/>
      <c r="K176" s="29"/>
      <c r="L176" s="29"/>
      <c r="M176" s="29"/>
      <c r="N176" s="29"/>
      <c r="O176" s="29"/>
      <c r="P176" s="29"/>
      <c r="Q176" s="29"/>
      <c r="R176" s="29"/>
      <c r="S176" s="29"/>
    </row>
    <row r="177" spans="1:19" ht="12">
      <c r="A177" s="64"/>
      <c r="B177" s="29"/>
      <c r="C177" s="29"/>
      <c r="D177" s="29"/>
      <c r="E177" s="29"/>
      <c r="F177" s="29"/>
      <c r="G177" s="29"/>
      <c r="H177" s="29"/>
      <c r="I177" s="29"/>
      <c r="J177" s="29"/>
      <c r="K177" s="29"/>
      <c r="L177" s="29"/>
      <c r="M177" s="29"/>
      <c r="N177" s="29"/>
      <c r="O177" s="29"/>
      <c r="P177" s="29"/>
      <c r="Q177" s="29"/>
      <c r="R177" s="29"/>
      <c r="S177" s="29"/>
    </row>
    <row r="178" spans="1:19" ht="12">
      <c r="A178" s="64"/>
      <c r="B178" s="29"/>
      <c r="C178" s="29"/>
      <c r="D178" s="29"/>
      <c r="E178" s="29"/>
      <c r="F178" s="29"/>
      <c r="G178" s="29"/>
      <c r="H178" s="29"/>
      <c r="I178" s="29"/>
      <c r="J178" s="29"/>
      <c r="K178" s="29"/>
      <c r="L178" s="29"/>
      <c r="M178" s="29"/>
      <c r="N178" s="29"/>
      <c r="O178" s="29"/>
      <c r="P178" s="29"/>
      <c r="Q178" s="29"/>
      <c r="R178" s="29"/>
      <c r="S178" s="29"/>
    </row>
    <row r="179" spans="1:19" ht="12">
      <c r="A179" s="64"/>
      <c r="B179" s="29"/>
      <c r="C179" s="29"/>
      <c r="D179" s="29"/>
      <c r="E179" s="29"/>
      <c r="F179" s="29"/>
      <c r="G179" s="29"/>
      <c r="H179" s="29"/>
      <c r="I179" s="29"/>
      <c r="J179" s="29"/>
      <c r="K179" s="29"/>
      <c r="L179" s="29"/>
      <c r="M179" s="29"/>
      <c r="N179" s="29"/>
      <c r="O179" s="29"/>
      <c r="P179" s="29"/>
      <c r="Q179" s="29"/>
      <c r="R179" s="29"/>
      <c r="S179" s="29"/>
    </row>
    <row r="180" spans="1:19" ht="12">
      <c r="A180" s="64"/>
      <c r="B180" s="29"/>
      <c r="C180" s="29"/>
      <c r="D180" s="29"/>
      <c r="E180" s="29"/>
      <c r="F180" s="29"/>
      <c r="G180" s="29"/>
      <c r="H180" s="29"/>
      <c r="I180" s="29"/>
      <c r="J180" s="29"/>
      <c r="K180" s="29"/>
      <c r="L180" s="29"/>
      <c r="M180" s="29"/>
      <c r="N180" s="29"/>
      <c r="O180" s="29"/>
      <c r="P180" s="29"/>
      <c r="Q180" s="29"/>
      <c r="R180" s="29"/>
      <c r="S180" s="29"/>
    </row>
    <row r="181" spans="1:19" ht="12">
      <c r="A181" s="64"/>
      <c r="B181" s="29"/>
      <c r="C181" s="29"/>
      <c r="D181" s="29"/>
      <c r="E181" s="29"/>
      <c r="F181" s="29"/>
      <c r="G181" s="29"/>
      <c r="H181" s="29"/>
      <c r="I181" s="29"/>
      <c r="J181" s="29"/>
      <c r="K181" s="29"/>
      <c r="L181" s="29"/>
      <c r="M181" s="29"/>
      <c r="N181" s="29"/>
      <c r="O181" s="29"/>
      <c r="P181" s="29"/>
      <c r="Q181" s="29"/>
      <c r="R181" s="29"/>
      <c r="S181" s="29"/>
    </row>
    <row r="182" spans="1:19" ht="12">
      <c r="A182" s="64"/>
      <c r="B182" s="29"/>
      <c r="C182" s="29"/>
      <c r="D182" s="29"/>
      <c r="E182" s="29"/>
      <c r="F182" s="29"/>
      <c r="G182" s="29"/>
      <c r="H182" s="29"/>
      <c r="I182" s="29"/>
      <c r="J182" s="29"/>
      <c r="K182" s="29"/>
      <c r="L182" s="29"/>
      <c r="M182" s="29"/>
      <c r="N182" s="29"/>
      <c r="O182" s="29"/>
      <c r="P182" s="29"/>
      <c r="Q182" s="29"/>
      <c r="R182" s="29"/>
      <c r="S182" s="29"/>
    </row>
    <row r="183" spans="1:19" ht="12">
      <c r="A183" s="64"/>
      <c r="B183" s="29"/>
      <c r="C183" s="29"/>
      <c r="D183" s="29"/>
      <c r="E183" s="29"/>
      <c r="F183" s="29"/>
      <c r="G183" s="29"/>
      <c r="H183" s="29"/>
      <c r="I183" s="29"/>
      <c r="J183" s="29"/>
      <c r="K183" s="29"/>
      <c r="L183" s="29"/>
      <c r="M183" s="29"/>
      <c r="N183" s="29"/>
      <c r="O183" s="29"/>
      <c r="P183" s="29"/>
      <c r="Q183" s="29"/>
      <c r="R183" s="29"/>
      <c r="S183" s="29"/>
    </row>
    <row r="184" spans="1:19" ht="12">
      <c r="A184" s="64"/>
      <c r="B184" s="29"/>
      <c r="C184" s="29"/>
      <c r="D184" s="29"/>
      <c r="E184" s="29"/>
      <c r="F184" s="29"/>
      <c r="G184" s="29"/>
      <c r="H184" s="29"/>
      <c r="I184" s="29"/>
      <c r="J184" s="29"/>
      <c r="K184" s="29"/>
      <c r="L184" s="29"/>
      <c r="M184" s="29"/>
      <c r="N184" s="29"/>
      <c r="O184" s="29"/>
      <c r="P184" s="29"/>
      <c r="Q184" s="29"/>
      <c r="R184" s="29"/>
      <c r="S184" s="29"/>
    </row>
    <row r="185" spans="1:19" ht="12">
      <c r="A185" s="64"/>
      <c r="B185" s="29"/>
      <c r="C185" s="29"/>
      <c r="D185" s="29"/>
      <c r="E185" s="29"/>
      <c r="F185" s="29"/>
      <c r="G185" s="29"/>
      <c r="H185" s="29"/>
      <c r="I185" s="29"/>
      <c r="J185" s="29"/>
      <c r="K185" s="29"/>
      <c r="L185" s="29"/>
      <c r="M185" s="29"/>
      <c r="N185" s="29"/>
      <c r="O185" s="29"/>
      <c r="P185" s="29"/>
      <c r="Q185" s="29"/>
      <c r="R185" s="29"/>
      <c r="S185" s="29"/>
    </row>
    <row r="186" spans="1:19" ht="12">
      <c r="A186" s="64"/>
      <c r="B186" s="29"/>
      <c r="C186" s="29"/>
      <c r="D186" s="29"/>
      <c r="E186" s="29"/>
      <c r="F186" s="29"/>
      <c r="G186" s="29"/>
      <c r="H186" s="29"/>
      <c r="I186" s="29"/>
      <c r="J186" s="29"/>
      <c r="K186" s="29"/>
      <c r="L186" s="29"/>
      <c r="M186" s="29"/>
      <c r="N186" s="29"/>
      <c r="O186" s="29"/>
      <c r="P186" s="29"/>
      <c r="Q186" s="29"/>
      <c r="R186" s="29"/>
      <c r="S186" s="29"/>
    </row>
    <row r="187" spans="1:19" ht="12">
      <c r="A187" s="64"/>
      <c r="B187" s="29"/>
      <c r="C187" s="29"/>
      <c r="D187" s="29"/>
      <c r="E187" s="29"/>
      <c r="F187" s="29"/>
      <c r="G187" s="29"/>
      <c r="H187" s="29"/>
      <c r="I187" s="29"/>
      <c r="J187" s="29"/>
      <c r="K187" s="29"/>
      <c r="L187" s="29"/>
      <c r="M187" s="29"/>
      <c r="N187" s="29"/>
      <c r="O187" s="29"/>
      <c r="P187" s="29"/>
      <c r="Q187" s="29"/>
      <c r="R187" s="29"/>
      <c r="S187" s="29"/>
    </row>
    <row r="188" spans="1:19" ht="12">
      <c r="A188" s="64"/>
      <c r="B188" s="29"/>
      <c r="C188" s="29"/>
      <c r="D188" s="29"/>
      <c r="E188" s="29"/>
      <c r="F188" s="29"/>
      <c r="G188" s="29"/>
      <c r="H188" s="29"/>
      <c r="I188" s="29"/>
      <c r="J188" s="29"/>
      <c r="K188" s="29"/>
      <c r="L188" s="29"/>
      <c r="M188" s="29"/>
      <c r="N188" s="29"/>
      <c r="O188" s="29"/>
      <c r="P188" s="29"/>
      <c r="Q188" s="29"/>
      <c r="R188" s="29"/>
      <c r="S188" s="29"/>
    </row>
    <row r="189" spans="1:19" ht="12">
      <c r="A189" s="64"/>
      <c r="B189" s="29"/>
      <c r="C189" s="29"/>
      <c r="D189" s="29"/>
      <c r="E189" s="29"/>
      <c r="F189" s="29"/>
      <c r="G189" s="29"/>
      <c r="H189" s="29"/>
      <c r="I189" s="29"/>
      <c r="J189" s="29"/>
      <c r="K189" s="29"/>
      <c r="L189" s="29"/>
      <c r="M189" s="29"/>
      <c r="N189" s="29"/>
      <c r="O189" s="29"/>
      <c r="P189" s="29"/>
      <c r="Q189" s="29"/>
      <c r="R189" s="29"/>
      <c r="S189" s="29"/>
    </row>
    <row r="190" spans="1:19" ht="12">
      <c r="A190" s="64"/>
      <c r="B190" s="29"/>
      <c r="C190" s="29"/>
      <c r="D190" s="29"/>
      <c r="E190" s="29"/>
      <c r="F190" s="29"/>
      <c r="G190" s="29"/>
      <c r="H190" s="29"/>
      <c r="I190" s="29"/>
      <c r="J190" s="29"/>
      <c r="K190" s="29"/>
      <c r="L190" s="29"/>
      <c r="M190" s="29"/>
      <c r="N190" s="29"/>
      <c r="O190" s="29"/>
      <c r="P190" s="29"/>
      <c r="Q190" s="29"/>
      <c r="R190" s="29"/>
      <c r="S190" s="29"/>
    </row>
    <row r="191" spans="1:19" ht="12">
      <c r="A191" s="64"/>
      <c r="B191" s="29"/>
      <c r="C191" s="29"/>
      <c r="D191" s="29"/>
      <c r="E191" s="29"/>
      <c r="F191" s="29"/>
      <c r="G191" s="29"/>
      <c r="H191" s="29"/>
      <c r="I191" s="29"/>
      <c r="J191" s="29"/>
      <c r="K191" s="29"/>
      <c r="L191" s="29"/>
      <c r="M191" s="29"/>
      <c r="N191" s="29"/>
      <c r="O191" s="29"/>
      <c r="P191" s="29"/>
      <c r="Q191" s="29"/>
      <c r="R191" s="29"/>
      <c r="S191" s="29"/>
    </row>
    <row r="192" spans="1:19" ht="12">
      <c r="A192" s="64"/>
      <c r="B192" s="29"/>
      <c r="C192" s="29"/>
      <c r="D192" s="29"/>
      <c r="E192" s="29"/>
      <c r="F192" s="29"/>
      <c r="G192" s="29"/>
      <c r="H192" s="29"/>
      <c r="I192" s="29"/>
      <c r="J192" s="29"/>
      <c r="K192" s="29"/>
      <c r="L192" s="29"/>
      <c r="M192" s="29"/>
      <c r="N192" s="29"/>
      <c r="O192" s="29"/>
      <c r="P192" s="29"/>
      <c r="Q192" s="29"/>
      <c r="R192" s="29"/>
      <c r="S192" s="29"/>
    </row>
    <row r="193" spans="1:19" ht="12">
      <c r="A193" s="64"/>
      <c r="B193" s="29"/>
      <c r="C193" s="29"/>
      <c r="D193" s="29"/>
      <c r="E193" s="29"/>
      <c r="F193" s="29"/>
      <c r="G193" s="29"/>
      <c r="H193" s="29"/>
      <c r="I193" s="29"/>
      <c r="J193" s="29"/>
      <c r="K193" s="29"/>
      <c r="L193" s="29"/>
      <c r="M193" s="29"/>
      <c r="N193" s="29"/>
      <c r="O193" s="29"/>
      <c r="P193" s="29"/>
      <c r="Q193" s="29"/>
      <c r="R193" s="29"/>
      <c r="S193" s="29"/>
    </row>
    <row r="194" spans="1:19" ht="12">
      <c r="A194" s="64"/>
      <c r="B194" s="29"/>
      <c r="C194" s="29"/>
      <c r="D194" s="29"/>
      <c r="E194" s="29"/>
      <c r="F194" s="29"/>
      <c r="G194" s="29"/>
      <c r="H194" s="29"/>
      <c r="I194" s="29"/>
      <c r="J194" s="29"/>
      <c r="K194" s="29"/>
      <c r="L194" s="29"/>
      <c r="M194" s="29"/>
      <c r="N194" s="29"/>
      <c r="O194" s="29"/>
      <c r="P194" s="29"/>
      <c r="Q194" s="29"/>
      <c r="R194" s="29"/>
      <c r="S194" s="29"/>
    </row>
    <row r="195" spans="1:19" ht="12">
      <c r="A195" s="64"/>
      <c r="B195" s="29"/>
      <c r="C195" s="29"/>
      <c r="D195" s="29"/>
      <c r="E195" s="29"/>
      <c r="F195" s="29"/>
      <c r="G195" s="29"/>
      <c r="H195" s="29"/>
      <c r="I195" s="29"/>
      <c r="J195" s="29"/>
      <c r="K195" s="29"/>
      <c r="L195" s="29"/>
      <c r="M195" s="29"/>
      <c r="N195" s="29"/>
      <c r="O195" s="29"/>
      <c r="P195" s="29"/>
      <c r="Q195" s="29"/>
      <c r="R195" s="29"/>
      <c r="S195" s="29"/>
    </row>
    <row r="196" spans="1:19" ht="12">
      <c r="A196" s="64"/>
      <c r="B196" s="29"/>
      <c r="C196" s="29"/>
      <c r="D196" s="29"/>
      <c r="E196" s="29"/>
      <c r="F196" s="29"/>
      <c r="G196" s="29"/>
      <c r="H196" s="29"/>
      <c r="I196" s="29"/>
      <c r="J196" s="29"/>
      <c r="K196" s="29"/>
      <c r="L196" s="29"/>
      <c r="M196" s="29"/>
      <c r="N196" s="29"/>
      <c r="O196" s="29"/>
      <c r="P196" s="29"/>
      <c r="Q196" s="29"/>
      <c r="R196" s="29"/>
      <c r="S196" s="29"/>
    </row>
    <row r="197" spans="1:19" ht="12">
      <c r="A197" s="64"/>
      <c r="B197" s="29"/>
      <c r="C197" s="29"/>
      <c r="D197" s="29"/>
      <c r="E197" s="29"/>
      <c r="F197" s="29"/>
      <c r="G197" s="29"/>
      <c r="H197" s="29"/>
      <c r="I197" s="29"/>
      <c r="J197" s="29"/>
      <c r="K197" s="29"/>
      <c r="L197" s="29"/>
      <c r="M197" s="29"/>
      <c r="N197" s="29"/>
      <c r="O197" s="29"/>
      <c r="P197" s="29"/>
      <c r="Q197" s="29"/>
      <c r="R197" s="29"/>
      <c r="S197" s="29"/>
    </row>
    <row r="198" spans="1:19" ht="12">
      <c r="A198" s="64"/>
      <c r="B198" s="29"/>
      <c r="C198" s="29"/>
      <c r="D198" s="29"/>
      <c r="E198" s="29"/>
      <c r="F198" s="29"/>
      <c r="G198" s="29"/>
      <c r="H198" s="29"/>
      <c r="I198" s="29"/>
      <c r="J198" s="29"/>
      <c r="K198" s="29"/>
      <c r="L198" s="29"/>
      <c r="M198" s="29"/>
      <c r="N198" s="29"/>
      <c r="O198" s="29"/>
      <c r="P198" s="29"/>
      <c r="Q198" s="29"/>
      <c r="R198" s="29"/>
      <c r="S198" s="29"/>
    </row>
    <row r="199" spans="1:19" ht="12">
      <c r="A199" s="64"/>
      <c r="B199" s="29"/>
      <c r="C199" s="29"/>
      <c r="D199" s="29"/>
      <c r="E199" s="29"/>
      <c r="F199" s="29"/>
      <c r="G199" s="29"/>
      <c r="H199" s="29"/>
      <c r="I199" s="29"/>
      <c r="J199" s="29"/>
      <c r="K199" s="29"/>
      <c r="L199" s="29"/>
      <c r="M199" s="29"/>
      <c r="N199" s="29"/>
      <c r="O199" s="29"/>
      <c r="P199" s="29"/>
      <c r="Q199" s="29"/>
      <c r="R199" s="29"/>
      <c r="S199" s="29"/>
    </row>
    <row r="200" spans="1:19" ht="12">
      <c r="A200" s="64"/>
      <c r="B200" s="29"/>
      <c r="C200" s="29"/>
      <c r="D200" s="29"/>
      <c r="E200" s="29"/>
      <c r="F200" s="29"/>
      <c r="G200" s="29"/>
      <c r="H200" s="29"/>
      <c r="I200" s="29"/>
      <c r="J200" s="29"/>
      <c r="K200" s="29"/>
      <c r="L200" s="29"/>
      <c r="M200" s="29"/>
      <c r="N200" s="29"/>
      <c r="O200" s="29"/>
      <c r="P200" s="29"/>
      <c r="Q200" s="29"/>
      <c r="R200" s="29"/>
      <c r="S200" s="29"/>
    </row>
    <row r="201" spans="1:19" ht="12">
      <c r="A201" s="64"/>
      <c r="B201" s="29"/>
      <c r="C201" s="29"/>
      <c r="D201" s="29"/>
      <c r="E201" s="29"/>
      <c r="F201" s="29"/>
      <c r="G201" s="29"/>
      <c r="H201" s="29"/>
      <c r="I201" s="29"/>
      <c r="J201" s="29"/>
      <c r="K201" s="29"/>
      <c r="L201" s="29"/>
      <c r="M201" s="29"/>
      <c r="N201" s="29"/>
      <c r="O201" s="29"/>
      <c r="P201" s="29"/>
      <c r="Q201" s="29"/>
      <c r="R201" s="29"/>
      <c r="S201" s="29"/>
    </row>
    <row r="202" spans="1:19" ht="12">
      <c r="A202" s="64"/>
      <c r="B202" s="29"/>
      <c r="C202" s="29"/>
      <c r="D202" s="29"/>
      <c r="E202" s="29"/>
      <c r="F202" s="29"/>
      <c r="G202" s="29"/>
      <c r="H202" s="29"/>
      <c r="I202" s="29"/>
      <c r="J202" s="29"/>
      <c r="K202" s="29"/>
      <c r="L202" s="29"/>
      <c r="M202" s="29"/>
      <c r="N202" s="29"/>
      <c r="O202" s="29"/>
      <c r="P202" s="29"/>
      <c r="Q202" s="29"/>
      <c r="R202" s="29"/>
      <c r="S202" s="29"/>
    </row>
    <row r="203" spans="1:19" ht="12">
      <c r="A203" s="64"/>
      <c r="B203" s="29"/>
      <c r="C203" s="29"/>
      <c r="D203" s="29"/>
      <c r="E203" s="29"/>
      <c r="F203" s="29"/>
      <c r="G203" s="29"/>
      <c r="H203" s="29"/>
      <c r="I203" s="29"/>
      <c r="J203" s="29"/>
      <c r="K203" s="29"/>
      <c r="L203" s="29"/>
      <c r="M203" s="29"/>
      <c r="N203" s="29"/>
      <c r="O203" s="29"/>
      <c r="P203" s="29"/>
      <c r="Q203" s="29"/>
      <c r="R203" s="29"/>
      <c r="S203" s="29"/>
    </row>
    <row r="204" spans="1:19" ht="12">
      <c r="A204" s="64"/>
      <c r="B204" s="29"/>
      <c r="C204" s="29"/>
      <c r="D204" s="29"/>
      <c r="E204" s="29"/>
      <c r="F204" s="29"/>
      <c r="G204" s="29"/>
      <c r="H204" s="29"/>
      <c r="I204" s="29"/>
      <c r="J204" s="29"/>
      <c r="K204" s="29"/>
      <c r="L204" s="29"/>
      <c r="M204" s="29"/>
      <c r="N204" s="29"/>
      <c r="O204" s="29"/>
      <c r="P204" s="29"/>
      <c r="Q204" s="29"/>
      <c r="R204" s="29"/>
      <c r="S204" s="29"/>
    </row>
    <row r="205" spans="1:19" ht="12">
      <c r="A205" s="64"/>
      <c r="B205" s="29"/>
      <c r="C205" s="29"/>
      <c r="D205" s="29"/>
      <c r="E205" s="29"/>
      <c r="F205" s="29"/>
      <c r="G205" s="29"/>
      <c r="H205" s="29"/>
      <c r="I205" s="29"/>
      <c r="J205" s="29"/>
      <c r="K205" s="29"/>
      <c r="L205" s="29"/>
      <c r="M205" s="29"/>
      <c r="N205" s="29"/>
      <c r="O205" s="29"/>
      <c r="P205" s="29"/>
      <c r="Q205" s="29"/>
      <c r="R205" s="29"/>
      <c r="S205" s="29"/>
    </row>
    <row r="206" spans="1:19" ht="12">
      <c r="A206" s="64"/>
      <c r="B206" s="29"/>
      <c r="C206" s="29"/>
      <c r="D206" s="29"/>
      <c r="E206" s="29"/>
      <c r="F206" s="29"/>
      <c r="G206" s="29"/>
      <c r="H206" s="29"/>
      <c r="I206" s="29"/>
      <c r="J206" s="29"/>
      <c r="K206" s="29"/>
      <c r="L206" s="29"/>
      <c r="M206" s="29"/>
      <c r="N206" s="29"/>
      <c r="O206" s="29"/>
      <c r="P206" s="29"/>
      <c r="Q206" s="29"/>
      <c r="R206" s="29"/>
      <c r="S206" s="29"/>
    </row>
    <row r="207" spans="1:19" ht="12">
      <c r="A207" s="64"/>
      <c r="B207" s="29"/>
      <c r="C207" s="29"/>
      <c r="D207" s="29"/>
      <c r="E207" s="29"/>
      <c r="F207" s="29"/>
      <c r="G207" s="29"/>
      <c r="H207" s="29"/>
      <c r="I207" s="29"/>
      <c r="J207" s="29"/>
      <c r="K207" s="29"/>
      <c r="L207" s="29"/>
      <c r="M207" s="29"/>
      <c r="N207" s="29"/>
      <c r="O207" s="29"/>
      <c r="P207" s="29"/>
      <c r="Q207" s="29"/>
      <c r="R207" s="29"/>
      <c r="S207" s="29"/>
    </row>
    <row r="208" spans="1:19" ht="12">
      <c r="A208" s="64"/>
      <c r="B208" s="29"/>
      <c r="C208" s="29"/>
      <c r="D208" s="29"/>
      <c r="E208" s="29"/>
      <c r="F208" s="29"/>
      <c r="G208" s="29"/>
      <c r="H208" s="29"/>
      <c r="I208" s="29"/>
      <c r="J208" s="29"/>
      <c r="K208" s="29"/>
      <c r="L208" s="29"/>
      <c r="M208" s="29"/>
      <c r="N208" s="29"/>
      <c r="O208" s="29"/>
      <c r="P208" s="29"/>
      <c r="Q208" s="29"/>
      <c r="R208" s="29"/>
      <c r="S208" s="29"/>
    </row>
    <row r="209" spans="1:19" ht="12">
      <c r="A209" s="64"/>
      <c r="B209" s="29"/>
      <c r="C209" s="29"/>
      <c r="D209" s="29"/>
      <c r="E209" s="29"/>
      <c r="F209" s="29"/>
      <c r="G209" s="29"/>
      <c r="H209" s="29"/>
      <c r="I209" s="29"/>
      <c r="J209" s="29"/>
      <c r="K209" s="29"/>
      <c r="L209" s="29"/>
      <c r="M209" s="29"/>
      <c r="N209" s="29"/>
      <c r="O209" s="29"/>
      <c r="P209" s="29"/>
      <c r="Q209" s="29"/>
      <c r="R209" s="29"/>
      <c r="S209" s="29"/>
    </row>
    <row r="210" spans="1:19" ht="12">
      <c r="A210" s="64"/>
      <c r="B210" s="29"/>
      <c r="C210" s="29"/>
      <c r="D210" s="29"/>
      <c r="E210" s="29"/>
      <c r="F210" s="29"/>
      <c r="G210" s="29"/>
      <c r="H210" s="29"/>
      <c r="I210" s="29"/>
      <c r="J210" s="29"/>
      <c r="K210" s="29"/>
      <c r="L210" s="29"/>
      <c r="M210" s="29"/>
      <c r="N210" s="29"/>
      <c r="O210" s="29"/>
      <c r="P210" s="29"/>
      <c r="Q210" s="29"/>
      <c r="R210" s="29"/>
      <c r="S210" s="29"/>
    </row>
    <row r="211" spans="1:19" ht="12">
      <c r="A211" s="64"/>
      <c r="B211" s="29"/>
      <c r="C211" s="29"/>
      <c r="D211" s="29"/>
      <c r="E211" s="29"/>
      <c r="F211" s="29"/>
      <c r="G211" s="29"/>
      <c r="H211" s="29"/>
      <c r="I211" s="29"/>
      <c r="J211" s="29"/>
      <c r="K211" s="29"/>
      <c r="L211" s="29"/>
      <c r="M211" s="29"/>
      <c r="N211" s="29"/>
      <c r="O211" s="29"/>
      <c r="P211" s="29"/>
      <c r="Q211" s="29"/>
      <c r="R211" s="29"/>
      <c r="S211" s="29"/>
    </row>
    <row r="212" spans="1:19" ht="12">
      <c r="A212" s="64"/>
      <c r="B212" s="29"/>
      <c r="C212" s="29"/>
      <c r="D212" s="29"/>
      <c r="E212" s="29"/>
      <c r="F212" s="29"/>
      <c r="G212" s="29"/>
      <c r="H212" s="29"/>
      <c r="I212" s="29"/>
      <c r="J212" s="29"/>
      <c r="K212" s="29"/>
      <c r="L212" s="29"/>
      <c r="M212" s="29"/>
      <c r="N212" s="29"/>
      <c r="O212" s="29"/>
      <c r="P212" s="29"/>
      <c r="Q212" s="29"/>
      <c r="R212" s="29"/>
      <c r="S212" s="29"/>
    </row>
    <row r="213" spans="1:19" ht="12">
      <c r="A213" s="64"/>
      <c r="B213" s="29"/>
      <c r="C213" s="29"/>
      <c r="D213" s="29"/>
      <c r="E213" s="29"/>
      <c r="F213" s="29"/>
      <c r="G213" s="29"/>
      <c r="H213" s="29"/>
      <c r="I213" s="29"/>
      <c r="J213" s="29"/>
      <c r="K213" s="29"/>
      <c r="L213" s="29"/>
      <c r="M213" s="29"/>
      <c r="N213" s="29"/>
      <c r="O213" s="29"/>
      <c r="P213" s="29"/>
      <c r="Q213" s="29"/>
      <c r="R213" s="29"/>
      <c r="S213" s="29"/>
    </row>
    <row r="214" spans="1:19" ht="12">
      <c r="A214" s="64"/>
      <c r="B214" s="29"/>
      <c r="C214" s="29"/>
      <c r="D214" s="29"/>
      <c r="E214" s="29"/>
      <c r="F214" s="29"/>
      <c r="G214" s="29"/>
      <c r="H214" s="29"/>
      <c r="I214" s="29"/>
      <c r="J214" s="29"/>
      <c r="K214" s="29"/>
      <c r="L214" s="29"/>
      <c r="M214" s="29"/>
      <c r="N214" s="29"/>
      <c r="O214" s="29"/>
      <c r="P214" s="29"/>
      <c r="Q214" s="29"/>
      <c r="R214" s="29"/>
      <c r="S214" s="29"/>
    </row>
    <row r="215" spans="1:19" ht="12">
      <c r="A215" s="64"/>
      <c r="B215" s="29"/>
      <c r="C215" s="29"/>
      <c r="D215" s="29"/>
      <c r="E215" s="29"/>
      <c r="F215" s="29"/>
      <c r="G215" s="29"/>
      <c r="H215" s="29"/>
      <c r="I215" s="29"/>
      <c r="J215" s="29"/>
      <c r="K215" s="29"/>
      <c r="L215" s="29"/>
      <c r="M215" s="29"/>
      <c r="N215" s="29"/>
      <c r="O215" s="29"/>
      <c r="P215" s="29"/>
      <c r="Q215" s="29"/>
      <c r="R215" s="29"/>
      <c r="S215" s="29"/>
    </row>
    <row r="216" spans="1:19" ht="12">
      <c r="A216" s="64"/>
      <c r="B216" s="29"/>
      <c r="C216" s="29"/>
      <c r="D216" s="29"/>
      <c r="E216" s="29"/>
      <c r="F216" s="29"/>
      <c r="G216" s="29"/>
      <c r="H216" s="29"/>
      <c r="I216" s="29"/>
      <c r="J216" s="29"/>
      <c r="K216" s="29"/>
      <c r="L216" s="29"/>
      <c r="M216" s="29"/>
      <c r="N216" s="29"/>
      <c r="O216" s="29"/>
      <c r="P216" s="29"/>
      <c r="Q216" s="29"/>
      <c r="R216" s="29"/>
      <c r="S216" s="29"/>
    </row>
    <row r="217" spans="1:19" ht="12">
      <c r="A217" s="64"/>
      <c r="B217" s="29"/>
      <c r="C217" s="29"/>
      <c r="D217" s="29"/>
      <c r="E217" s="29"/>
      <c r="F217" s="29"/>
      <c r="G217" s="29"/>
      <c r="H217" s="29"/>
      <c r="I217" s="29"/>
      <c r="J217" s="29"/>
      <c r="K217" s="29"/>
      <c r="L217" s="29"/>
      <c r="M217" s="29"/>
      <c r="N217" s="29"/>
      <c r="O217" s="29"/>
      <c r="P217" s="29"/>
      <c r="Q217" s="29"/>
      <c r="R217" s="29"/>
      <c r="S217" s="29"/>
    </row>
    <row r="218" spans="1:19" ht="12">
      <c r="A218" s="64"/>
      <c r="B218" s="29"/>
      <c r="C218" s="29"/>
      <c r="D218" s="29"/>
      <c r="E218" s="29"/>
      <c r="F218" s="29"/>
      <c r="G218" s="29"/>
      <c r="H218" s="29"/>
      <c r="I218" s="29"/>
      <c r="J218" s="29"/>
      <c r="K218" s="29"/>
      <c r="L218" s="29"/>
      <c r="M218" s="29"/>
      <c r="N218" s="29"/>
      <c r="O218" s="29"/>
      <c r="P218" s="29"/>
      <c r="Q218" s="29"/>
      <c r="R218" s="29"/>
      <c r="S218" s="29"/>
    </row>
    <row r="219" spans="1:19" ht="12">
      <c r="A219" s="64"/>
      <c r="B219" s="29"/>
      <c r="C219" s="29"/>
      <c r="D219" s="29"/>
      <c r="E219" s="29"/>
      <c r="F219" s="29"/>
      <c r="G219" s="29"/>
      <c r="H219" s="29"/>
      <c r="I219" s="29"/>
      <c r="J219" s="29"/>
      <c r="K219" s="29"/>
      <c r="L219" s="29"/>
      <c r="M219" s="29"/>
      <c r="N219" s="29"/>
      <c r="O219" s="29"/>
      <c r="P219" s="29"/>
      <c r="Q219" s="29"/>
      <c r="R219" s="29"/>
      <c r="S219" s="29"/>
    </row>
  </sheetData>
  <sheetProtection/>
  <mergeCells count="14">
    <mergeCell ref="H5:H6"/>
    <mergeCell ref="K5:K6"/>
    <mergeCell ref="A32:S32"/>
    <mergeCell ref="A1:S1"/>
    <mergeCell ref="A3:A6"/>
    <mergeCell ref="B3:C4"/>
    <mergeCell ref="D3:S3"/>
    <mergeCell ref="D4:E4"/>
    <mergeCell ref="F4:H4"/>
    <mergeCell ref="I4:K4"/>
    <mergeCell ref="L4:M4"/>
    <mergeCell ref="N4:O4"/>
    <mergeCell ref="P4:Q4"/>
    <mergeCell ref="R4:S4"/>
  </mergeCells>
  <printOptions/>
  <pageMargins left="0.7500000000000001" right="0.7500000000000001" top="1" bottom="1" header="0.5" footer="0.5"/>
  <pageSetup fitToHeight="0" fitToWidth="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洪延林</cp:lastModifiedBy>
  <cp:lastPrinted>2011-07-22T07:10:17Z</cp:lastPrinted>
  <dcterms:created xsi:type="dcterms:W3CDTF">2001-12-18T06:12:53Z</dcterms:created>
  <dcterms:modified xsi:type="dcterms:W3CDTF">2020-11-25T01:59:19Z</dcterms:modified>
  <cp:category/>
  <cp:version/>
  <cp:contentType/>
  <cp:contentStatus/>
</cp:coreProperties>
</file>